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mu\OneDrive\デスクトップ\デスクトップアイコン（仮収納）\"/>
    </mc:Choice>
  </mc:AlternateContent>
  <xr:revisionPtr revIDLastSave="0" documentId="8_{FF9603DA-A367-4D52-8A0B-65F8035625C6}" xr6:coauthVersionLast="47" xr6:coauthVersionMax="47" xr10:uidLastSave="{00000000-0000-0000-0000-000000000000}"/>
  <bookViews>
    <workbookView xWindow="33720" yWindow="-120" windowWidth="29040" windowHeight="15840" xr2:uid="{1478AE20-63A0-44E3-AFFB-189AF9D66065}"/>
  </bookViews>
  <sheets>
    <sheet name="プラスの刺激あり" sheetId="12" r:id="rId1"/>
    <sheet name="AR(p)" sheetId="1" r:id="rId2"/>
    <sheet name="MA(q) " sheetId="2" r:id="rId3"/>
    <sheet name="ARMA(p,q)  " sheetId="3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8" i="12" l="1"/>
  <c r="Y51" i="12"/>
  <c r="Y178" i="12"/>
  <c r="Y90" i="12"/>
  <c r="Y60" i="12"/>
  <c r="Y81" i="12"/>
  <c r="E29" i="12"/>
  <c r="K29" i="12" s="1"/>
  <c r="J29" i="12" s="1"/>
  <c r="E30" i="12"/>
  <c r="Q30" i="12" s="1"/>
  <c r="AD30" i="12" s="1"/>
  <c r="AJ30" i="12" s="1"/>
  <c r="E31" i="12"/>
  <c r="Q31" i="12" s="1"/>
  <c r="AD31" i="12" s="1"/>
  <c r="AJ31" i="12" s="1"/>
  <c r="E32" i="12"/>
  <c r="Q32" i="12" s="1"/>
  <c r="AD32" i="12" s="1"/>
  <c r="AJ32" i="12" s="1"/>
  <c r="E33" i="12"/>
  <c r="Q33" i="12" s="1"/>
  <c r="AD33" i="12" s="1"/>
  <c r="AJ33" i="12" s="1"/>
  <c r="E34" i="12"/>
  <c r="Q34" i="12" s="1"/>
  <c r="AD34" i="12" s="1"/>
  <c r="AJ34" i="12" s="1"/>
  <c r="E35" i="12"/>
  <c r="Q35" i="12" s="1"/>
  <c r="AD35" i="12" s="1"/>
  <c r="AJ35" i="12" s="1"/>
  <c r="E36" i="12"/>
  <c r="Q36" i="12" s="1"/>
  <c r="AD36" i="12" s="1"/>
  <c r="AJ36" i="12" s="1"/>
  <c r="E37" i="12"/>
  <c r="Q37" i="12" s="1"/>
  <c r="AD37" i="12" s="1"/>
  <c r="AJ37" i="12" s="1"/>
  <c r="E38" i="12"/>
  <c r="X38" i="12" s="1"/>
  <c r="E39" i="12"/>
  <c r="X39" i="12" s="1"/>
  <c r="E40" i="12"/>
  <c r="X40" i="12" s="1"/>
  <c r="E41" i="12"/>
  <c r="X41" i="12" s="1"/>
  <c r="E42" i="12"/>
  <c r="K42" i="12" s="1"/>
  <c r="E43" i="12"/>
  <c r="K43" i="12" s="1"/>
  <c r="E44" i="12"/>
  <c r="K44" i="12" s="1"/>
  <c r="E45" i="12"/>
  <c r="K45" i="12" s="1"/>
  <c r="E46" i="12"/>
  <c r="K46" i="12" s="1"/>
  <c r="E47" i="12"/>
  <c r="K47" i="12" s="1"/>
  <c r="E48" i="12"/>
  <c r="K48" i="12" s="1"/>
  <c r="E49" i="12"/>
  <c r="K49" i="12" s="1"/>
  <c r="E50" i="12"/>
  <c r="K50" i="12" s="1"/>
  <c r="E51" i="12"/>
  <c r="K51" i="12" s="1"/>
  <c r="E52" i="12"/>
  <c r="K52" i="12" s="1"/>
  <c r="E53" i="12"/>
  <c r="K53" i="12" s="1"/>
  <c r="E54" i="12"/>
  <c r="K54" i="12" s="1"/>
  <c r="E55" i="12"/>
  <c r="K55" i="12" s="1"/>
  <c r="E56" i="12"/>
  <c r="K56" i="12" s="1"/>
  <c r="E57" i="12"/>
  <c r="E58" i="12"/>
  <c r="K58" i="12" s="1"/>
  <c r="E59" i="12"/>
  <c r="E60" i="12"/>
  <c r="K60" i="12" s="1"/>
  <c r="E61" i="12"/>
  <c r="E62" i="12"/>
  <c r="K62" i="12" s="1"/>
  <c r="E63" i="12"/>
  <c r="E64" i="12"/>
  <c r="K64" i="12" s="1"/>
  <c r="E65" i="12"/>
  <c r="E66" i="12"/>
  <c r="K66" i="12" s="1"/>
  <c r="E67" i="12"/>
  <c r="E68" i="12"/>
  <c r="K68" i="12" s="1"/>
  <c r="E69" i="12"/>
  <c r="K69" i="12" s="1"/>
  <c r="E70" i="12"/>
  <c r="K70" i="12" s="1"/>
  <c r="E71" i="12"/>
  <c r="E72" i="12"/>
  <c r="K72" i="12" s="1"/>
  <c r="E73" i="12"/>
  <c r="E74" i="12"/>
  <c r="K74" i="12" s="1"/>
  <c r="E75" i="12"/>
  <c r="E76" i="12"/>
  <c r="K76" i="12" s="1"/>
  <c r="E77" i="12"/>
  <c r="E78" i="12"/>
  <c r="K78" i="12" s="1"/>
  <c r="E79" i="12"/>
  <c r="E80" i="12"/>
  <c r="K80" i="12" s="1"/>
  <c r="E81" i="12"/>
  <c r="E82" i="12"/>
  <c r="K82" i="12" s="1"/>
  <c r="E83" i="12"/>
  <c r="E84" i="12"/>
  <c r="K84" i="12" s="1"/>
  <c r="E85" i="12"/>
  <c r="E86" i="12"/>
  <c r="K86" i="12" s="1"/>
  <c r="E87" i="12"/>
  <c r="E88" i="12"/>
  <c r="K88" i="12" s="1"/>
  <c r="E89" i="12"/>
  <c r="E90" i="12"/>
  <c r="K90" i="12" s="1"/>
  <c r="E91" i="12"/>
  <c r="E92" i="12"/>
  <c r="K92" i="12" s="1"/>
  <c r="E93" i="12"/>
  <c r="E94" i="12"/>
  <c r="K94" i="12" s="1"/>
  <c r="E95" i="12"/>
  <c r="E96" i="12"/>
  <c r="K96" i="12" s="1"/>
  <c r="E97" i="12"/>
  <c r="E98" i="12"/>
  <c r="K98" i="12" s="1"/>
  <c r="E99" i="12"/>
  <c r="K99" i="12" s="1"/>
  <c r="E100" i="12"/>
  <c r="K100" i="12" s="1"/>
  <c r="E101" i="12"/>
  <c r="K101" i="12" s="1"/>
  <c r="E102" i="12"/>
  <c r="K102" i="12" s="1"/>
  <c r="E103" i="12"/>
  <c r="E104" i="12"/>
  <c r="K104" i="12" s="1"/>
  <c r="E105" i="12"/>
  <c r="E106" i="12"/>
  <c r="K106" i="12" s="1"/>
  <c r="E107" i="12"/>
  <c r="E108" i="12"/>
  <c r="K108" i="12" s="1"/>
  <c r="E109" i="12"/>
  <c r="E110" i="12"/>
  <c r="K110" i="12" s="1"/>
  <c r="E111" i="12"/>
  <c r="E112" i="12"/>
  <c r="K112" i="12" s="1"/>
  <c r="E113" i="12"/>
  <c r="E114" i="12"/>
  <c r="K114" i="12" s="1"/>
  <c r="E115" i="12"/>
  <c r="E116" i="12"/>
  <c r="K116" i="12" s="1"/>
  <c r="E117" i="12"/>
  <c r="E118" i="12"/>
  <c r="K118" i="12" s="1"/>
  <c r="E119" i="12"/>
  <c r="E120" i="12"/>
  <c r="K120" i="12" s="1"/>
  <c r="E121" i="12"/>
  <c r="E122" i="12"/>
  <c r="K122" i="12" s="1"/>
  <c r="E123" i="12"/>
  <c r="E124" i="12"/>
  <c r="K124" i="12" s="1"/>
  <c r="E125" i="12"/>
  <c r="E126" i="12"/>
  <c r="K126" i="12" s="1"/>
  <c r="E127" i="12"/>
  <c r="K127" i="12" s="1"/>
  <c r="E128" i="12"/>
  <c r="K128" i="12" s="1"/>
  <c r="E129" i="12"/>
  <c r="K129" i="12" s="1"/>
  <c r="E130" i="12"/>
  <c r="K130" i="12" s="1"/>
  <c r="E131" i="12"/>
  <c r="K131" i="12" s="1"/>
  <c r="E132" i="12"/>
  <c r="K132" i="12" s="1"/>
  <c r="E133" i="12"/>
  <c r="K133" i="12" s="1"/>
  <c r="E134" i="12"/>
  <c r="K134" i="12" s="1"/>
  <c r="E135" i="12"/>
  <c r="K135" i="12" s="1"/>
  <c r="E136" i="12"/>
  <c r="K136" i="12" s="1"/>
  <c r="E137" i="12"/>
  <c r="K137" i="12" s="1"/>
  <c r="E138" i="12"/>
  <c r="K138" i="12" s="1"/>
  <c r="E139" i="12"/>
  <c r="K139" i="12" s="1"/>
  <c r="E140" i="12"/>
  <c r="K140" i="12" s="1"/>
  <c r="E141" i="12"/>
  <c r="K141" i="12" s="1"/>
  <c r="E142" i="12"/>
  <c r="K142" i="12" s="1"/>
  <c r="E143" i="12"/>
  <c r="K143" i="12" s="1"/>
  <c r="E144" i="12"/>
  <c r="K144" i="12" s="1"/>
  <c r="E145" i="12"/>
  <c r="K145" i="12" s="1"/>
  <c r="E146" i="12"/>
  <c r="K146" i="12" s="1"/>
  <c r="E147" i="12"/>
  <c r="K147" i="12" s="1"/>
  <c r="E148" i="12"/>
  <c r="K148" i="12" s="1"/>
  <c r="E149" i="12"/>
  <c r="K149" i="12" s="1"/>
  <c r="E150" i="12"/>
  <c r="K150" i="12" s="1"/>
  <c r="E151" i="12"/>
  <c r="K151" i="12" s="1"/>
  <c r="E152" i="12"/>
  <c r="K152" i="12" s="1"/>
  <c r="E153" i="12"/>
  <c r="K153" i="12" s="1"/>
  <c r="E154" i="12"/>
  <c r="K154" i="12" s="1"/>
  <c r="E155" i="12"/>
  <c r="K155" i="12" s="1"/>
  <c r="E156" i="12"/>
  <c r="K156" i="12" s="1"/>
  <c r="E157" i="12"/>
  <c r="K157" i="12" s="1"/>
  <c r="E158" i="12"/>
  <c r="K158" i="12" s="1"/>
  <c r="E159" i="12"/>
  <c r="K159" i="12" s="1"/>
  <c r="E160" i="12"/>
  <c r="K160" i="12" s="1"/>
  <c r="E161" i="12"/>
  <c r="K161" i="12" s="1"/>
  <c r="E162" i="12"/>
  <c r="K162" i="12" s="1"/>
  <c r="E163" i="12"/>
  <c r="K163" i="12" s="1"/>
  <c r="E164" i="12"/>
  <c r="K164" i="12" s="1"/>
  <c r="E165" i="12"/>
  <c r="K165" i="12" s="1"/>
  <c r="E166" i="12"/>
  <c r="K166" i="12" s="1"/>
  <c r="E167" i="12"/>
  <c r="K167" i="12" s="1"/>
  <c r="E168" i="12"/>
  <c r="K168" i="12" s="1"/>
  <c r="E169" i="12"/>
  <c r="K169" i="12" s="1"/>
  <c r="E170" i="12"/>
  <c r="K170" i="12" s="1"/>
  <c r="E171" i="12"/>
  <c r="K171" i="12" s="1"/>
  <c r="E172" i="12"/>
  <c r="K172" i="12" s="1"/>
  <c r="E173" i="12"/>
  <c r="K173" i="12" s="1"/>
  <c r="E174" i="12"/>
  <c r="K174" i="12" s="1"/>
  <c r="E175" i="12"/>
  <c r="K175" i="12" s="1"/>
  <c r="E176" i="12"/>
  <c r="K176" i="12" s="1"/>
  <c r="E177" i="12"/>
  <c r="K177" i="12" s="1"/>
  <c r="E178" i="12"/>
  <c r="K178" i="12" s="1"/>
  <c r="E179" i="12"/>
  <c r="K179" i="12" s="1"/>
  <c r="E180" i="12"/>
  <c r="K180" i="12" s="1"/>
  <c r="E181" i="12"/>
  <c r="K181" i="12" s="1"/>
  <c r="E182" i="12"/>
  <c r="K182" i="12" s="1"/>
  <c r="E183" i="12"/>
  <c r="K183" i="12" s="1"/>
  <c r="E184" i="12"/>
  <c r="K184" i="12" s="1"/>
  <c r="E185" i="12"/>
  <c r="K185" i="12" s="1"/>
  <c r="E186" i="12"/>
  <c r="K186" i="12" s="1"/>
  <c r="E187" i="12"/>
  <c r="K187" i="12" s="1"/>
  <c r="E188" i="12"/>
  <c r="K188" i="12" s="1"/>
  <c r="E189" i="12"/>
  <c r="K189" i="12" s="1"/>
  <c r="E190" i="12"/>
  <c r="K190" i="12" s="1"/>
  <c r="E191" i="12"/>
  <c r="K191" i="12" s="1"/>
  <c r="E192" i="12"/>
  <c r="K192" i="12" s="1"/>
  <c r="E193" i="12"/>
  <c r="K193" i="12" s="1"/>
  <c r="E194" i="12"/>
  <c r="K194" i="12" s="1"/>
  <c r="E195" i="12"/>
  <c r="K195" i="12" s="1"/>
  <c r="E196" i="12"/>
  <c r="K196" i="12" s="1"/>
  <c r="E197" i="12"/>
  <c r="K197" i="12" s="1"/>
  <c r="E198" i="12"/>
  <c r="K198" i="12" s="1"/>
  <c r="E199" i="12"/>
  <c r="K199" i="12" s="1"/>
  <c r="E200" i="12"/>
  <c r="K200" i="12" s="1"/>
  <c r="E201" i="12"/>
  <c r="K201" i="12" s="1"/>
  <c r="E202" i="12"/>
  <c r="K202" i="12" s="1"/>
  <c r="E203" i="12"/>
  <c r="K203" i="12" s="1"/>
  <c r="E204" i="12"/>
  <c r="K204" i="12" s="1"/>
  <c r="E205" i="12"/>
  <c r="K205" i="12" s="1"/>
  <c r="E206" i="12"/>
  <c r="K206" i="12" s="1"/>
  <c r="E207" i="12"/>
  <c r="K207" i="12" s="1"/>
  <c r="E208" i="12"/>
  <c r="K208" i="12" s="1"/>
  <c r="E209" i="12"/>
  <c r="K209" i="12" s="1"/>
  <c r="E210" i="12"/>
  <c r="K210" i="12" s="1"/>
  <c r="E211" i="12"/>
  <c r="K211" i="12" s="1"/>
  <c r="E212" i="12"/>
  <c r="K212" i="12" s="1"/>
  <c r="E213" i="12"/>
  <c r="K213" i="12" s="1"/>
  <c r="E214" i="12"/>
  <c r="K214" i="12" s="1"/>
  <c r="E215" i="12"/>
  <c r="K215" i="12" s="1"/>
  <c r="E216" i="12"/>
  <c r="K216" i="12" s="1"/>
  <c r="E217" i="12"/>
  <c r="K217" i="12" s="1"/>
  <c r="E218" i="12"/>
  <c r="K218" i="12" s="1"/>
  <c r="E219" i="12"/>
  <c r="K219" i="12" s="1"/>
  <c r="E220" i="12"/>
  <c r="K220" i="12" s="1"/>
  <c r="E221" i="12"/>
  <c r="E222" i="12"/>
  <c r="K222" i="12" s="1"/>
  <c r="E223" i="12"/>
  <c r="K223" i="12" s="1"/>
  <c r="E224" i="12"/>
  <c r="K224" i="12" s="1"/>
  <c r="E225" i="12"/>
  <c r="K225" i="12" s="1"/>
  <c r="E226" i="12"/>
  <c r="K226" i="12" s="1"/>
  <c r="E227" i="12"/>
  <c r="K227" i="12" s="1"/>
  <c r="E228" i="12"/>
  <c r="K228" i="12" s="1"/>
  <c r="E28" i="12"/>
  <c r="AD28" i="12" s="1"/>
  <c r="AJ28" i="12" s="1"/>
  <c r="Y92" i="12"/>
  <c r="Y228" i="12"/>
  <c r="R228" i="12"/>
  <c r="AD228" i="12" s="1"/>
  <c r="AJ228" i="12" s="1"/>
  <c r="K221" i="12"/>
  <c r="Y221" i="12"/>
  <c r="R221" i="12"/>
  <c r="AD221" i="12" s="1"/>
  <c r="AJ221" i="12" s="1"/>
  <c r="Y222" i="12"/>
  <c r="R222" i="12"/>
  <c r="AD222" i="12" s="1"/>
  <c r="AJ222" i="12" s="1"/>
  <c r="Y223" i="12"/>
  <c r="R223" i="12"/>
  <c r="AD223" i="12" s="1"/>
  <c r="AJ223" i="12" s="1"/>
  <c r="Y224" i="12"/>
  <c r="R224" i="12"/>
  <c r="AD224" i="12" s="1"/>
  <c r="AJ224" i="12" s="1"/>
  <c r="Y225" i="12"/>
  <c r="R225" i="12"/>
  <c r="AD225" i="12" s="1"/>
  <c r="AJ225" i="12" s="1"/>
  <c r="Y226" i="12"/>
  <c r="R226" i="12"/>
  <c r="AD226" i="12" s="1"/>
  <c r="AJ226" i="12" s="1"/>
  <c r="Y227" i="12"/>
  <c r="R227" i="12"/>
  <c r="AD227" i="12" s="1"/>
  <c r="AJ227" i="12" s="1"/>
  <c r="Y126" i="12"/>
  <c r="R126" i="12"/>
  <c r="Y127" i="12"/>
  <c r="R127" i="12"/>
  <c r="Y128" i="12"/>
  <c r="R128" i="12"/>
  <c r="Y129" i="12"/>
  <c r="R129" i="12"/>
  <c r="AD129" i="12" s="1"/>
  <c r="AJ129" i="12" s="1"/>
  <c r="Y130" i="12"/>
  <c r="R130" i="12"/>
  <c r="AD130" i="12" s="1"/>
  <c r="AJ130" i="12" s="1"/>
  <c r="Y131" i="12"/>
  <c r="R131" i="12"/>
  <c r="AD131" i="12" s="1"/>
  <c r="AJ131" i="12" s="1"/>
  <c r="Y132" i="12"/>
  <c r="R132" i="12"/>
  <c r="AD132" i="12" s="1"/>
  <c r="AJ132" i="12" s="1"/>
  <c r="Y133" i="12"/>
  <c r="R133" i="12"/>
  <c r="AD133" i="12" s="1"/>
  <c r="AJ133" i="12" s="1"/>
  <c r="Y134" i="12"/>
  <c r="R134" i="12"/>
  <c r="AD134" i="12" s="1"/>
  <c r="AJ134" i="12" s="1"/>
  <c r="Y135" i="12"/>
  <c r="R135" i="12"/>
  <c r="AD135" i="12" s="1"/>
  <c r="AJ135" i="12" s="1"/>
  <c r="Y136" i="12"/>
  <c r="R136" i="12"/>
  <c r="AD136" i="12" s="1"/>
  <c r="AJ136" i="12" s="1"/>
  <c r="Y137" i="12"/>
  <c r="R137" i="12"/>
  <c r="AD137" i="12" s="1"/>
  <c r="AJ137" i="12" s="1"/>
  <c r="Y138" i="12"/>
  <c r="R138" i="12"/>
  <c r="AD138" i="12" s="1"/>
  <c r="AJ138" i="12" s="1"/>
  <c r="Y139" i="12"/>
  <c r="R139" i="12"/>
  <c r="AD139" i="12" s="1"/>
  <c r="AJ139" i="12" s="1"/>
  <c r="Y140" i="12"/>
  <c r="R140" i="12"/>
  <c r="AD140" i="12" s="1"/>
  <c r="AJ140" i="12" s="1"/>
  <c r="Y141" i="12"/>
  <c r="R141" i="12"/>
  <c r="AD141" i="12" s="1"/>
  <c r="AJ141" i="12" s="1"/>
  <c r="Y142" i="12"/>
  <c r="R142" i="12"/>
  <c r="AD142" i="12" s="1"/>
  <c r="AJ142" i="12" s="1"/>
  <c r="Y143" i="12"/>
  <c r="R143" i="12"/>
  <c r="AD143" i="12" s="1"/>
  <c r="AJ143" i="12" s="1"/>
  <c r="Y144" i="12"/>
  <c r="R144" i="12"/>
  <c r="AD144" i="12" s="1"/>
  <c r="AJ144" i="12" s="1"/>
  <c r="Y145" i="12"/>
  <c r="R145" i="12"/>
  <c r="AD145" i="12" s="1"/>
  <c r="AJ145" i="12" s="1"/>
  <c r="Y146" i="12"/>
  <c r="R146" i="12"/>
  <c r="AD146" i="12" s="1"/>
  <c r="AJ146" i="12" s="1"/>
  <c r="Y147" i="12"/>
  <c r="R147" i="12"/>
  <c r="AD147" i="12" s="1"/>
  <c r="AJ147" i="12" s="1"/>
  <c r="Y148" i="12"/>
  <c r="R148" i="12"/>
  <c r="AD148" i="12" s="1"/>
  <c r="AJ148" i="12" s="1"/>
  <c r="Y149" i="12"/>
  <c r="R149" i="12"/>
  <c r="AD149" i="12" s="1"/>
  <c r="AJ149" i="12" s="1"/>
  <c r="Y150" i="12"/>
  <c r="R150" i="12"/>
  <c r="AD150" i="12" s="1"/>
  <c r="AJ150" i="12" s="1"/>
  <c r="Y151" i="12"/>
  <c r="R151" i="12"/>
  <c r="AD151" i="12" s="1"/>
  <c r="AJ151" i="12" s="1"/>
  <c r="Y152" i="12"/>
  <c r="R152" i="12"/>
  <c r="AD152" i="12" s="1"/>
  <c r="AJ152" i="12" s="1"/>
  <c r="Y153" i="12"/>
  <c r="R153" i="12"/>
  <c r="AD153" i="12" s="1"/>
  <c r="AJ153" i="12" s="1"/>
  <c r="Y154" i="12"/>
  <c r="R154" i="12"/>
  <c r="AD154" i="12" s="1"/>
  <c r="AJ154" i="12" s="1"/>
  <c r="Y155" i="12"/>
  <c r="R155" i="12"/>
  <c r="AD155" i="12" s="1"/>
  <c r="AJ155" i="12" s="1"/>
  <c r="Y156" i="12"/>
  <c r="R156" i="12"/>
  <c r="AD156" i="12" s="1"/>
  <c r="AJ156" i="12" s="1"/>
  <c r="Y157" i="12"/>
  <c r="R157" i="12"/>
  <c r="AD157" i="12" s="1"/>
  <c r="AJ157" i="12" s="1"/>
  <c r="Y158" i="12"/>
  <c r="R158" i="12"/>
  <c r="AD158" i="12" s="1"/>
  <c r="AJ158" i="12" s="1"/>
  <c r="Y159" i="12"/>
  <c r="R159" i="12"/>
  <c r="AD159" i="12" s="1"/>
  <c r="AJ159" i="12" s="1"/>
  <c r="Y160" i="12"/>
  <c r="R160" i="12"/>
  <c r="AD160" i="12" s="1"/>
  <c r="AJ160" i="12" s="1"/>
  <c r="Y161" i="12"/>
  <c r="R161" i="12"/>
  <c r="AD161" i="12" s="1"/>
  <c r="AJ161" i="12" s="1"/>
  <c r="Y162" i="12"/>
  <c r="R162" i="12"/>
  <c r="AD162" i="12" s="1"/>
  <c r="AJ162" i="12" s="1"/>
  <c r="Y163" i="12"/>
  <c r="R163" i="12"/>
  <c r="AD163" i="12" s="1"/>
  <c r="AJ163" i="12" s="1"/>
  <c r="Y164" i="12"/>
  <c r="R164" i="12"/>
  <c r="AD164" i="12" s="1"/>
  <c r="AJ164" i="12" s="1"/>
  <c r="Y165" i="12"/>
  <c r="R165" i="12"/>
  <c r="AD165" i="12" s="1"/>
  <c r="AJ165" i="12" s="1"/>
  <c r="Y166" i="12"/>
  <c r="R166" i="12"/>
  <c r="AD166" i="12" s="1"/>
  <c r="AJ166" i="12" s="1"/>
  <c r="Y167" i="12"/>
  <c r="R167" i="12"/>
  <c r="AD167" i="12" s="1"/>
  <c r="AJ167" i="12" s="1"/>
  <c r="Y168" i="12"/>
  <c r="R168" i="12"/>
  <c r="AD168" i="12" s="1"/>
  <c r="AJ168" i="12" s="1"/>
  <c r="Y169" i="12"/>
  <c r="R169" i="12"/>
  <c r="AD169" i="12" s="1"/>
  <c r="AJ169" i="12" s="1"/>
  <c r="Y170" i="12"/>
  <c r="R170" i="12"/>
  <c r="AD170" i="12" s="1"/>
  <c r="AJ170" i="12" s="1"/>
  <c r="Y171" i="12"/>
  <c r="R171" i="12"/>
  <c r="AD171" i="12" s="1"/>
  <c r="AJ171" i="12" s="1"/>
  <c r="Y172" i="12"/>
  <c r="R172" i="12"/>
  <c r="AD172" i="12" s="1"/>
  <c r="AJ172" i="12" s="1"/>
  <c r="Y173" i="12"/>
  <c r="R173" i="12"/>
  <c r="AD173" i="12" s="1"/>
  <c r="AJ173" i="12" s="1"/>
  <c r="Y174" i="12"/>
  <c r="R174" i="12"/>
  <c r="AD174" i="12" s="1"/>
  <c r="AJ174" i="12" s="1"/>
  <c r="Y175" i="12"/>
  <c r="R175" i="12"/>
  <c r="AD175" i="12" s="1"/>
  <c r="AJ175" i="12" s="1"/>
  <c r="Y176" i="12"/>
  <c r="R176" i="12"/>
  <c r="AD176" i="12" s="1"/>
  <c r="AJ176" i="12" s="1"/>
  <c r="Y177" i="12"/>
  <c r="R177" i="12"/>
  <c r="AD177" i="12" s="1"/>
  <c r="AJ177" i="12" s="1"/>
  <c r="R178" i="12"/>
  <c r="AD178" i="12" s="1"/>
  <c r="AJ178" i="12" s="1"/>
  <c r="Y179" i="12"/>
  <c r="R179" i="12"/>
  <c r="AD179" i="12" s="1"/>
  <c r="AJ179" i="12" s="1"/>
  <c r="Y180" i="12"/>
  <c r="R180" i="12"/>
  <c r="AD180" i="12" s="1"/>
  <c r="AJ180" i="12" s="1"/>
  <c r="Y181" i="12"/>
  <c r="R181" i="12"/>
  <c r="AD181" i="12" s="1"/>
  <c r="AJ181" i="12" s="1"/>
  <c r="Y182" i="12"/>
  <c r="R182" i="12"/>
  <c r="AD182" i="12" s="1"/>
  <c r="AJ182" i="12" s="1"/>
  <c r="Y183" i="12"/>
  <c r="R183" i="12"/>
  <c r="AD183" i="12" s="1"/>
  <c r="AJ183" i="12" s="1"/>
  <c r="Y184" i="12"/>
  <c r="R184" i="12"/>
  <c r="AD184" i="12" s="1"/>
  <c r="AJ184" i="12" s="1"/>
  <c r="Y185" i="12"/>
  <c r="R185" i="12"/>
  <c r="AD185" i="12" s="1"/>
  <c r="AJ185" i="12" s="1"/>
  <c r="Y186" i="12"/>
  <c r="R186" i="12"/>
  <c r="AD186" i="12" s="1"/>
  <c r="AJ186" i="12" s="1"/>
  <c r="Y187" i="12"/>
  <c r="R187" i="12"/>
  <c r="AD187" i="12" s="1"/>
  <c r="AJ187" i="12" s="1"/>
  <c r="Y188" i="12"/>
  <c r="R188" i="12"/>
  <c r="AD188" i="12" s="1"/>
  <c r="AJ188" i="12" s="1"/>
  <c r="Y189" i="12"/>
  <c r="R189" i="12"/>
  <c r="AD189" i="12" s="1"/>
  <c r="AJ189" i="12" s="1"/>
  <c r="Y190" i="12"/>
  <c r="R190" i="12"/>
  <c r="AD190" i="12" s="1"/>
  <c r="AJ190" i="12" s="1"/>
  <c r="Y191" i="12"/>
  <c r="R191" i="12"/>
  <c r="AD191" i="12" s="1"/>
  <c r="AJ191" i="12" s="1"/>
  <c r="Y192" i="12"/>
  <c r="R192" i="12"/>
  <c r="AD192" i="12" s="1"/>
  <c r="AJ192" i="12" s="1"/>
  <c r="Y193" i="12"/>
  <c r="R193" i="12"/>
  <c r="AD193" i="12" s="1"/>
  <c r="AJ193" i="12" s="1"/>
  <c r="Y194" i="12"/>
  <c r="R194" i="12"/>
  <c r="AD194" i="12" s="1"/>
  <c r="AJ194" i="12" s="1"/>
  <c r="Y195" i="12"/>
  <c r="R195" i="12"/>
  <c r="AD195" i="12" s="1"/>
  <c r="AJ195" i="12" s="1"/>
  <c r="Y196" i="12"/>
  <c r="R196" i="12"/>
  <c r="AD196" i="12" s="1"/>
  <c r="AJ196" i="12" s="1"/>
  <c r="Y197" i="12"/>
  <c r="R197" i="12"/>
  <c r="AD197" i="12" s="1"/>
  <c r="AJ197" i="12" s="1"/>
  <c r="Y198" i="12"/>
  <c r="R198" i="12"/>
  <c r="AD198" i="12" s="1"/>
  <c r="AJ198" i="12" s="1"/>
  <c r="Y199" i="12"/>
  <c r="R199" i="12"/>
  <c r="AD199" i="12" s="1"/>
  <c r="AJ199" i="12" s="1"/>
  <c r="Y200" i="12"/>
  <c r="R200" i="12"/>
  <c r="AD200" i="12" s="1"/>
  <c r="AJ200" i="12" s="1"/>
  <c r="Y201" i="12"/>
  <c r="R201" i="12"/>
  <c r="AD201" i="12" s="1"/>
  <c r="AJ201" i="12" s="1"/>
  <c r="Y202" i="12"/>
  <c r="R202" i="12"/>
  <c r="AD202" i="12" s="1"/>
  <c r="AJ202" i="12" s="1"/>
  <c r="Y203" i="12"/>
  <c r="R203" i="12"/>
  <c r="AD203" i="12" s="1"/>
  <c r="AJ203" i="12" s="1"/>
  <c r="Y204" i="12"/>
  <c r="R204" i="12"/>
  <c r="AD204" i="12" s="1"/>
  <c r="AJ204" i="12" s="1"/>
  <c r="Y205" i="12"/>
  <c r="R205" i="12"/>
  <c r="AD205" i="12" s="1"/>
  <c r="AJ205" i="12" s="1"/>
  <c r="Y206" i="12"/>
  <c r="R206" i="12"/>
  <c r="AD206" i="12" s="1"/>
  <c r="AJ206" i="12" s="1"/>
  <c r="Y207" i="12"/>
  <c r="R207" i="12"/>
  <c r="AD207" i="12" s="1"/>
  <c r="AJ207" i="12" s="1"/>
  <c r="Y208" i="12"/>
  <c r="R208" i="12"/>
  <c r="AD208" i="12" s="1"/>
  <c r="AJ208" i="12" s="1"/>
  <c r="Y209" i="12"/>
  <c r="R209" i="12"/>
  <c r="AD209" i="12" s="1"/>
  <c r="AJ209" i="12" s="1"/>
  <c r="Y210" i="12"/>
  <c r="R210" i="12"/>
  <c r="AD210" i="12" s="1"/>
  <c r="AJ210" i="12" s="1"/>
  <c r="Y211" i="12"/>
  <c r="R211" i="12"/>
  <c r="AD211" i="12" s="1"/>
  <c r="AJ211" i="12" s="1"/>
  <c r="Y212" i="12"/>
  <c r="R212" i="12"/>
  <c r="AD212" i="12" s="1"/>
  <c r="AJ212" i="12" s="1"/>
  <c r="Y213" i="12"/>
  <c r="R213" i="12"/>
  <c r="AD213" i="12" s="1"/>
  <c r="AJ213" i="12" s="1"/>
  <c r="Y214" i="12"/>
  <c r="R214" i="12"/>
  <c r="AD214" i="12" s="1"/>
  <c r="AJ214" i="12" s="1"/>
  <c r="Y215" i="12"/>
  <c r="R215" i="12"/>
  <c r="AD215" i="12" s="1"/>
  <c r="AJ215" i="12" s="1"/>
  <c r="Y216" i="12"/>
  <c r="R216" i="12"/>
  <c r="AD216" i="12" s="1"/>
  <c r="AJ216" i="12" s="1"/>
  <c r="Y217" i="12"/>
  <c r="R217" i="12"/>
  <c r="AD217" i="12" s="1"/>
  <c r="AJ217" i="12" s="1"/>
  <c r="Y218" i="12"/>
  <c r="R218" i="12"/>
  <c r="AD218" i="12" s="1"/>
  <c r="AJ218" i="12" s="1"/>
  <c r="Y219" i="12"/>
  <c r="R219" i="12"/>
  <c r="AD219" i="12" s="1"/>
  <c r="AJ219" i="12" s="1"/>
  <c r="Y220" i="12"/>
  <c r="R220" i="12"/>
  <c r="AD220" i="12" s="1"/>
  <c r="AJ220" i="12" s="1"/>
  <c r="Y49" i="12"/>
  <c r="Y50" i="12"/>
  <c r="Y52" i="12"/>
  <c r="Y53" i="12"/>
  <c r="Y54" i="12"/>
  <c r="Y55" i="12"/>
  <c r="Y56" i="12"/>
  <c r="Y57" i="12"/>
  <c r="Y58" i="12"/>
  <c r="Y59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2" i="12"/>
  <c r="Y83" i="12"/>
  <c r="Y84" i="12"/>
  <c r="Y85" i="12"/>
  <c r="Y86" i="12"/>
  <c r="Y87" i="12"/>
  <c r="Y88" i="12"/>
  <c r="Y89" i="12"/>
  <c r="Y91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42" i="12"/>
  <c r="AD41" i="12"/>
  <c r="AJ41" i="12" s="1"/>
  <c r="AD40" i="12"/>
  <c r="AJ40" i="12" s="1"/>
  <c r="AD39" i="12"/>
  <c r="AJ39" i="12" s="1"/>
  <c r="AD38" i="12"/>
  <c r="AJ38" i="12" s="1"/>
  <c r="X45" i="12" l="1"/>
  <c r="X44" i="12"/>
  <c r="X47" i="12"/>
  <c r="X43" i="12"/>
  <c r="X46" i="12"/>
  <c r="X42" i="12"/>
  <c r="AD57" i="12"/>
  <c r="AJ57" i="12" s="1"/>
  <c r="AD61" i="12"/>
  <c r="AJ61" i="12" s="1"/>
  <c r="AD65" i="12"/>
  <c r="AJ65" i="12" s="1"/>
  <c r="AD73" i="12"/>
  <c r="AJ73" i="12" s="1"/>
  <c r="AD77" i="12"/>
  <c r="AJ77" i="12" s="1"/>
  <c r="AD85" i="12"/>
  <c r="AJ85" i="12" s="1"/>
  <c r="AD89" i="12"/>
  <c r="AJ89" i="12" s="1"/>
  <c r="AD93" i="12"/>
  <c r="AJ93" i="12" s="1"/>
  <c r="AD97" i="12"/>
  <c r="AJ97" i="12" s="1"/>
  <c r="AD105" i="12"/>
  <c r="AJ105" i="12" s="1"/>
  <c r="AD109" i="12"/>
  <c r="AJ109" i="12" s="1"/>
  <c r="AD113" i="12"/>
  <c r="AJ113" i="12" s="1"/>
  <c r="AD59" i="12"/>
  <c r="AJ59" i="12" s="1"/>
  <c r="AD63" i="12"/>
  <c r="AJ63" i="12" s="1"/>
  <c r="AD67" i="12"/>
  <c r="AJ67" i="12" s="1"/>
  <c r="AD71" i="12"/>
  <c r="AJ71" i="12" s="1"/>
  <c r="AD75" i="12"/>
  <c r="AJ75" i="12" s="1"/>
  <c r="AD79" i="12"/>
  <c r="AJ79" i="12" s="1"/>
  <c r="AD83" i="12"/>
  <c r="AJ83" i="12" s="1"/>
  <c r="AD87" i="12"/>
  <c r="AJ87" i="12" s="1"/>
  <c r="AD91" i="12"/>
  <c r="AJ91" i="12" s="1"/>
  <c r="AD103" i="12"/>
  <c r="AJ103" i="12" s="1"/>
  <c r="AD107" i="12"/>
  <c r="AJ107" i="12" s="1"/>
  <c r="AD119" i="12"/>
  <c r="AJ119" i="12" s="1"/>
  <c r="AD121" i="12"/>
  <c r="AJ121" i="12" s="1"/>
  <c r="X31" i="12"/>
  <c r="X32" i="12"/>
  <c r="X30" i="12"/>
  <c r="AD125" i="12"/>
  <c r="AJ125" i="12" s="1"/>
  <c r="AD117" i="12"/>
  <c r="AJ117" i="12" s="1"/>
  <c r="X37" i="12"/>
  <c r="AD111" i="12"/>
  <c r="AJ111" i="12" s="1"/>
  <c r="AD115" i="12"/>
  <c r="AJ115" i="12" s="1"/>
  <c r="AD81" i="12"/>
  <c r="AJ81" i="12" s="1"/>
  <c r="AD123" i="12"/>
  <c r="AJ123" i="12" s="1"/>
  <c r="Q28" i="12"/>
  <c r="X36" i="12"/>
  <c r="X35" i="12"/>
  <c r="X34" i="12"/>
  <c r="X33" i="12"/>
  <c r="X29" i="12"/>
  <c r="W29" i="12" s="1"/>
  <c r="X28" i="12"/>
  <c r="AD95" i="12"/>
  <c r="AJ95" i="12" s="1"/>
  <c r="AD127" i="12"/>
  <c r="AJ127" i="12" s="1"/>
  <c r="K36" i="12"/>
  <c r="K32" i="12"/>
  <c r="K123" i="12"/>
  <c r="K119" i="12"/>
  <c r="K115" i="12"/>
  <c r="K111" i="12"/>
  <c r="K107" i="12"/>
  <c r="K103" i="12"/>
  <c r="K95" i="12"/>
  <c r="K91" i="12"/>
  <c r="K87" i="12"/>
  <c r="K83" i="12"/>
  <c r="K79" i="12"/>
  <c r="K75" i="12"/>
  <c r="K71" i="12"/>
  <c r="K67" i="12"/>
  <c r="K63" i="12"/>
  <c r="K59" i="12"/>
  <c r="K35" i="12"/>
  <c r="K31" i="12"/>
  <c r="K34" i="12"/>
  <c r="K30" i="12"/>
  <c r="J30" i="12" s="1"/>
  <c r="K125" i="12"/>
  <c r="K121" i="12"/>
  <c r="K117" i="12"/>
  <c r="K113" i="12"/>
  <c r="K109" i="12"/>
  <c r="K105" i="12"/>
  <c r="K97" i="12"/>
  <c r="K93" i="12"/>
  <c r="K89" i="12"/>
  <c r="K85" i="12"/>
  <c r="K81" i="12"/>
  <c r="K77" i="12"/>
  <c r="K73" i="12"/>
  <c r="K65" i="12"/>
  <c r="K61" i="12"/>
  <c r="K57" i="12"/>
  <c r="K37" i="12"/>
  <c r="K33" i="12"/>
  <c r="K28" i="12"/>
  <c r="AD56" i="12"/>
  <c r="AJ56" i="12" s="1"/>
  <c r="AD60" i="12"/>
  <c r="AJ60" i="12" s="1"/>
  <c r="AD64" i="12"/>
  <c r="AJ64" i="12" s="1"/>
  <c r="AD101" i="12"/>
  <c r="AJ101" i="12" s="1"/>
  <c r="AD68" i="12"/>
  <c r="AJ68" i="12" s="1"/>
  <c r="AD99" i="12"/>
  <c r="AJ99" i="12" s="1"/>
  <c r="AD72" i="12"/>
  <c r="AJ72" i="12" s="1"/>
  <c r="AD76" i="12"/>
  <c r="AJ76" i="12" s="1"/>
  <c r="AD80" i="12"/>
  <c r="AJ80" i="12" s="1"/>
  <c r="AD84" i="12"/>
  <c r="AJ84" i="12" s="1"/>
  <c r="AD88" i="12"/>
  <c r="AJ88" i="12" s="1"/>
  <c r="AD92" i="12"/>
  <c r="AJ92" i="12" s="1"/>
  <c r="AD96" i="12"/>
  <c r="AJ96" i="12" s="1"/>
  <c r="AD100" i="12"/>
  <c r="AJ100" i="12" s="1"/>
  <c r="AD104" i="12"/>
  <c r="AJ104" i="12" s="1"/>
  <c r="AD108" i="12"/>
  <c r="AJ108" i="12" s="1"/>
  <c r="AD112" i="12"/>
  <c r="AJ112" i="12" s="1"/>
  <c r="AD116" i="12"/>
  <c r="AJ116" i="12" s="1"/>
  <c r="AD120" i="12"/>
  <c r="AJ120" i="12" s="1"/>
  <c r="AD124" i="12"/>
  <c r="AJ124" i="12" s="1"/>
  <c r="AD128" i="12"/>
  <c r="AJ128" i="12" s="1"/>
  <c r="AD69" i="12"/>
  <c r="AJ69" i="12" s="1"/>
  <c r="AD58" i="12"/>
  <c r="AJ58" i="12" s="1"/>
  <c r="AD62" i="12"/>
  <c r="AJ62" i="12" s="1"/>
  <c r="AD66" i="12"/>
  <c r="AJ66" i="12" s="1"/>
  <c r="AD70" i="12"/>
  <c r="AJ70" i="12" s="1"/>
  <c r="AD74" i="12"/>
  <c r="AJ74" i="12" s="1"/>
  <c r="AD78" i="12"/>
  <c r="AJ78" i="12" s="1"/>
  <c r="AD82" i="12"/>
  <c r="AJ82" i="12" s="1"/>
  <c r="AD86" i="12"/>
  <c r="AJ86" i="12" s="1"/>
  <c r="AD90" i="12"/>
  <c r="AJ90" i="12" s="1"/>
  <c r="AD94" i="12"/>
  <c r="AJ94" i="12" s="1"/>
  <c r="AD98" i="12"/>
  <c r="AJ98" i="12" s="1"/>
  <c r="AD102" i="12"/>
  <c r="AJ102" i="12" s="1"/>
  <c r="AD106" i="12"/>
  <c r="AJ106" i="12" s="1"/>
  <c r="AD110" i="12"/>
  <c r="AJ110" i="12" s="1"/>
  <c r="AD114" i="12"/>
  <c r="AJ114" i="12" s="1"/>
  <c r="AD118" i="12"/>
  <c r="AJ118" i="12" s="1"/>
  <c r="AD122" i="12"/>
  <c r="AJ122" i="12" s="1"/>
  <c r="AD126" i="12"/>
  <c r="AJ126" i="12" s="1"/>
  <c r="AD42" i="12"/>
  <c r="AJ42" i="12" s="1"/>
  <c r="AD43" i="12"/>
  <c r="AJ43" i="12" s="1"/>
  <c r="AD44" i="12"/>
  <c r="AJ44" i="12" s="1"/>
  <c r="AD52" i="12"/>
  <c r="AJ52" i="12" s="1"/>
  <c r="AD54" i="12"/>
  <c r="AJ54" i="12" s="1"/>
  <c r="AD50" i="12"/>
  <c r="AJ50" i="12" s="1"/>
  <c r="AD46" i="12"/>
  <c r="AJ46" i="12" s="1"/>
  <c r="AD48" i="12"/>
  <c r="AJ48" i="12" s="1"/>
  <c r="AD47" i="12"/>
  <c r="AJ47" i="12" s="1"/>
  <c r="AD51" i="12"/>
  <c r="AJ51" i="12" s="1"/>
  <c r="AD55" i="12"/>
  <c r="AJ55" i="12" s="1"/>
  <c r="AD53" i="12"/>
  <c r="AJ53" i="12" s="1"/>
  <c r="AD49" i="12"/>
  <c r="AJ49" i="12" s="1"/>
  <c r="AD45" i="12"/>
  <c r="AJ45" i="12" s="1"/>
  <c r="D29" i="12"/>
  <c r="Q29" i="12"/>
  <c r="J31" i="12" l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J77" i="12" s="1"/>
  <c r="J78" i="12" s="1"/>
  <c r="J79" i="12" s="1"/>
  <c r="J80" i="12" s="1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J104" i="12" s="1"/>
  <c r="J105" i="12" s="1"/>
  <c r="J106" i="12" s="1"/>
  <c r="J107" i="12" s="1"/>
  <c r="J108" i="12" s="1"/>
  <c r="J109" i="12" s="1"/>
  <c r="J110" i="12" s="1"/>
  <c r="J111" i="12" s="1"/>
  <c r="J112" i="12" s="1"/>
  <c r="J113" i="12" s="1"/>
  <c r="J114" i="12" s="1"/>
  <c r="J115" i="12" s="1"/>
  <c r="J116" i="12" s="1"/>
  <c r="J117" i="12" s="1"/>
  <c r="J118" i="12" s="1"/>
  <c r="J119" i="12" s="1"/>
  <c r="J120" i="12" s="1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J157" i="12" s="1"/>
  <c r="J158" i="12" s="1"/>
  <c r="J159" i="12" s="1"/>
  <c r="J160" i="12" s="1"/>
  <c r="J161" i="12" s="1"/>
  <c r="J162" i="12" s="1"/>
  <c r="J163" i="12" s="1"/>
  <c r="J164" i="12" s="1"/>
  <c r="J165" i="12" s="1"/>
  <c r="J166" i="12" s="1"/>
  <c r="J167" i="12" s="1"/>
  <c r="J168" i="12" s="1"/>
  <c r="J169" i="12" s="1"/>
  <c r="J170" i="12" s="1"/>
  <c r="J171" i="12" s="1"/>
  <c r="J172" i="12" s="1"/>
  <c r="J173" i="12" s="1"/>
  <c r="J174" i="12" s="1"/>
  <c r="J175" i="12" s="1"/>
  <c r="J176" i="12" s="1"/>
  <c r="J177" i="12" s="1"/>
  <c r="J178" i="12" s="1"/>
  <c r="J179" i="12" s="1"/>
  <c r="J180" i="12" s="1"/>
  <c r="J181" i="12" s="1"/>
  <c r="J182" i="12" s="1"/>
  <c r="J183" i="12" s="1"/>
  <c r="J184" i="12" s="1"/>
  <c r="J185" i="12" s="1"/>
  <c r="J186" i="12" s="1"/>
  <c r="J187" i="12" s="1"/>
  <c r="J188" i="12" s="1"/>
  <c r="J189" i="12" s="1"/>
  <c r="J190" i="12" s="1"/>
  <c r="J191" i="12" s="1"/>
  <c r="J192" i="12" s="1"/>
  <c r="J193" i="12" s="1"/>
  <c r="J194" i="12" s="1"/>
  <c r="J195" i="12" s="1"/>
  <c r="J196" i="12" s="1"/>
  <c r="J197" i="12" s="1"/>
  <c r="J198" i="12" s="1"/>
  <c r="J199" i="12" s="1"/>
  <c r="J200" i="12" s="1"/>
  <c r="J201" i="12" s="1"/>
  <c r="J202" i="12" s="1"/>
  <c r="J203" i="12" s="1"/>
  <c r="J204" i="12" s="1"/>
  <c r="J205" i="12" s="1"/>
  <c r="J206" i="12" s="1"/>
  <c r="J207" i="12" s="1"/>
  <c r="J208" i="12" s="1"/>
  <c r="J209" i="12" s="1"/>
  <c r="J210" i="12" s="1"/>
  <c r="J211" i="12" s="1"/>
  <c r="J212" i="12" s="1"/>
  <c r="J213" i="12" s="1"/>
  <c r="J214" i="12" s="1"/>
  <c r="J215" i="12" s="1"/>
  <c r="J216" i="12" s="1"/>
  <c r="J217" i="12" s="1"/>
  <c r="J218" i="12" s="1"/>
  <c r="J219" i="12" s="1"/>
  <c r="J220" i="12" s="1"/>
  <c r="J221" i="12" s="1"/>
  <c r="J222" i="12" s="1"/>
  <c r="J223" i="12" s="1"/>
  <c r="J224" i="12" s="1"/>
  <c r="J225" i="12" s="1"/>
  <c r="J226" i="12" s="1"/>
  <c r="J227" i="12" s="1"/>
  <c r="J228" i="12" s="1"/>
  <c r="W30" i="12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W46" i="12" s="1"/>
  <c r="W47" i="12" s="1"/>
  <c r="W48" i="12" s="1"/>
  <c r="W49" i="12" s="1"/>
  <c r="W50" i="12" s="1"/>
  <c r="W51" i="12" s="1"/>
  <c r="W52" i="12" s="1"/>
  <c r="W53" i="12" s="1"/>
  <c r="W54" i="12" s="1"/>
  <c r="W55" i="12" s="1"/>
  <c r="W56" i="12" s="1"/>
  <c r="W57" i="12" s="1"/>
  <c r="W58" i="12" s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W71" i="12" s="1"/>
  <c r="W72" i="12" s="1"/>
  <c r="W73" i="12" s="1"/>
  <c r="W74" i="12" s="1"/>
  <c r="W75" i="12" s="1"/>
  <c r="W76" i="12" s="1"/>
  <c r="W77" i="12" s="1"/>
  <c r="W78" i="12" s="1"/>
  <c r="W79" i="12" s="1"/>
  <c r="W80" i="12" s="1"/>
  <c r="W81" i="12" s="1"/>
  <c r="W82" i="12" s="1"/>
  <c r="W83" i="12" s="1"/>
  <c r="W84" i="12" s="1"/>
  <c r="W85" i="12" s="1"/>
  <c r="W86" i="12" s="1"/>
  <c r="W87" i="12" s="1"/>
  <c r="W88" i="12" s="1"/>
  <c r="W89" i="12" s="1"/>
  <c r="W90" i="12" s="1"/>
  <c r="W91" i="12" s="1"/>
  <c r="W92" i="12" s="1"/>
  <c r="W93" i="12" s="1"/>
  <c r="W94" i="12" s="1"/>
  <c r="W95" i="12" s="1"/>
  <c r="W96" i="12" s="1"/>
  <c r="W97" i="12" s="1"/>
  <c r="W98" i="12" s="1"/>
  <c r="W99" i="12" s="1"/>
  <c r="W100" i="12" s="1"/>
  <c r="W101" i="12" s="1"/>
  <c r="W102" i="12" s="1"/>
  <c r="W103" i="12" s="1"/>
  <c r="W104" i="12" s="1"/>
  <c r="W105" i="12" s="1"/>
  <c r="W106" i="12" s="1"/>
  <c r="W107" i="12" s="1"/>
  <c r="W108" i="12" s="1"/>
  <c r="W109" i="12" s="1"/>
  <c r="W110" i="12" s="1"/>
  <c r="W111" i="12" s="1"/>
  <c r="W112" i="12" s="1"/>
  <c r="W113" i="12" s="1"/>
  <c r="W114" i="12" s="1"/>
  <c r="W115" i="12" s="1"/>
  <c r="W116" i="12" s="1"/>
  <c r="W117" i="12" s="1"/>
  <c r="W118" i="12" s="1"/>
  <c r="W119" i="12" s="1"/>
  <c r="W120" i="12" s="1"/>
  <c r="W121" i="12" s="1"/>
  <c r="W122" i="12" s="1"/>
  <c r="W123" i="12" s="1"/>
  <c r="W124" i="12" s="1"/>
  <c r="W125" i="12" s="1"/>
  <c r="W126" i="12" s="1"/>
  <c r="W127" i="12" s="1"/>
  <c r="W128" i="12" s="1"/>
  <c r="W129" i="12" s="1"/>
  <c r="W130" i="12" s="1"/>
  <c r="W131" i="12" s="1"/>
  <c r="W132" i="12" s="1"/>
  <c r="W133" i="12" s="1"/>
  <c r="W134" i="12" s="1"/>
  <c r="W135" i="12" s="1"/>
  <c r="W136" i="12" s="1"/>
  <c r="W137" i="12" s="1"/>
  <c r="W138" i="12" s="1"/>
  <c r="W139" i="12" s="1"/>
  <c r="W140" i="12" s="1"/>
  <c r="W141" i="12" s="1"/>
  <c r="W142" i="12" s="1"/>
  <c r="W143" i="12" s="1"/>
  <c r="W144" i="12" s="1"/>
  <c r="W145" i="12" s="1"/>
  <c r="W146" i="12" s="1"/>
  <c r="W147" i="12" s="1"/>
  <c r="W148" i="12" s="1"/>
  <c r="W149" i="12" s="1"/>
  <c r="W150" i="12" s="1"/>
  <c r="W151" i="12" s="1"/>
  <c r="W152" i="12" s="1"/>
  <c r="W153" i="12" s="1"/>
  <c r="W154" i="12" s="1"/>
  <c r="W155" i="12" s="1"/>
  <c r="W156" i="12" s="1"/>
  <c r="W157" i="12" s="1"/>
  <c r="W158" i="12" s="1"/>
  <c r="W159" i="12" s="1"/>
  <c r="W160" i="12" s="1"/>
  <c r="W161" i="12" s="1"/>
  <c r="W162" i="12" s="1"/>
  <c r="W163" i="12" s="1"/>
  <c r="W164" i="12" s="1"/>
  <c r="W165" i="12" s="1"/>
  <c r="W166" i="12" s="1"/>
  <c r="W167" i="12" s="1"/>
  <c r="W168" i="12" s="1"/>
  <c r="W169" i="12" s="1"/>
  <c r="W170" i="12" s="1"/>
  <c r="W171" i="12" s="1"/>
  <c r="W172" i="12" s="1"/>
  <c r="W173" i="12" s="1"/>
  <c r="W174" i="12" s="1"/>
  <c r="W175" i="12" s="1"/>
  <c r="W176" i="12" s="1"/>
  <c r="W177" i="12" s="1"/>
  <c r="W178" i="12" s="1"/>
  <c r="W179" i="12" s="1"/>
  <c r="W180" i="12" s="1"/>
  <c r="W181" i="12" s="1"/>
  <c r="W182" i="12" s="1"/>
  <c r="W183" i="12" s="1"/>
  <c r="W184" i="12" s="1"/>
  <c r="W185" i="12" s="1"/>
  <c r="W186" i="12" s="1"/>
  <c r="W187" i="12" s="1"/>
  <c r="W188" i="12" s="1"/>
  <c r="W189" i="12" s="1"/>
  <c r="W190" i="12" s="1"/>
  <c r="W191" i="12" s="1"/>
  <c r="W192" i="12" s="1"/>
  <c r="W193" i="12" s="1"/>
  <c r="W194" i="12" s="1"/>
  <c r="W195" i="12" s="1"/>
  <c r="W196" i="12" s="1"/>
  <c r="W197" i="12" s="1"/>
  <c r="W198" i="12" s="1"/>
  <c r="W199" i="12" s="1"/>
  <c r="W200" i="12" s="1"/>
  <c r="W201" i="12" s="1"/>
  <c r="W202" i="12" s="1"/>
  <c r="W203" i="12" s="1"/>
  <c r="W204" i="12" s="1"/>
  <c r="W205" i="12" s="1"/>
  <c r="W206" i="12" s="1"/>
  <c r="W207" i="12" s="1"/>
  <c r="W208" i="12" s="1"/>
  <c r="W209" i="12" s="1"/>
  <c r="W210" i="12" s="1"/>
  <c r="W211" i="12" s="1"/>
  <c r="W212" i="12" s="1"/>
  <c r="W213" i="12" s="1"/>
  <c r="W214" i="12" s="1"/>
  <c r="W215" i="12" s="1"/>
  <c r="W216" i="12" s="1"/>
  <c r="W217" i="12" s="1"/>
  <c r="W218" i="12" s="1"/>
  <c r="W219" i="12" s="1"/>
  <c r="W220" i="12" s="1"/>
  <c r="W221" i="12" s="1"/>
  <c r="W222" i="12" s="1"/>
  <c r="W223" i="12" s="1"/>
  <c r="W224" i="12" s="1"/>
  <c r="W225" i="12" s="1"/>
  <c r="W226" i="12" s="1"/>
  <c r="W227" i="12" s="1"/>
  <c r="W228" i="12" s="1"/>
  <c r="P29" i="12"/>
  <c r="AD29" i="12"/>
  <c r="D30" i="12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D103" i="12" s="1"/>
  <c r="D104" i="12" s="1"/>
  <c r="D105" i="12" s="1"/>
  <c r="D106" i="12" s="1"/>
  <c r="D107" i="12" s="1"/>
  <c r="D108" i="12" s="1"/>
  <c r="D109" i="12" s="1"/>
  <c r="D110" i="12" s="1"/>
  <c r="D111" i="12" s="1"/>
  <c r="D112" i="12" s="1"/>
  <c r="D113" i="12" s="1"/>
  <c r="D114" i="12" s="1"/>
  <c r="D115" i="12" s="1"/>
  <c r="D116" i="12" s="1"/>
  <c r="D117" i="12" s="1"/>
  <c r="D118" i="12" s="1"/>
  <c r="D119" i="12" s="1"/>
  <c r="D120" i="12" s="1"/>
  <c r="D121" i="12" s="1"/>
  <c r="D122" i="12" s="1"/>
  <c r="D123" i="12" s="1"/>
  <c r="D124" i="12" s="1"/>
  <c r="D125" i="12" s="1"/>
  <c r="D126" i="12" s="1"/>
  <c r="D127" i="12" s="1"/>
  <c r="D128" i="12" s="1"/>
  <c r="D129" i="12" s="1"/>
  <c r="D130" i="12" s="1"/>
  <c r="D131" i="12" s="1"/>
  <c r="D132" i="12" s="1"/>
  <c r="D133" i="12" s="1"/>
  <c r="D134" i="12" s="1"/>
  <c r="D135" i="12" s="1"/>
  <c r="D136" i="12" s="1"/>
  <c r="D137" i="12" s="1"/>
  <c r="D138" i="12" s="1"/>
  <c r="D139" i="12" s="1"/>
  <c r="D140" i="12" s="1"/>
  <c r="D141" i="12" s="1"/>
  <c r="D142" i="12" s="1"/>
  <c r="D143" i="12" s="1"/>
  <c r="D144" i="12" s="1"/>
  <c r="D145" i="12" s="1"/>
  <c r="D146" i="12" s="1"/>
  <c r="D147" i="12" s="1"/>
  <c r="D148" i="12" s="1"/>
  <c r="D149" i="12" s="1"/>
  <c r="D150" i="12" s="1"/>
  <c r="D151" i="12" s="1"/>
  <c r="D152" i="12" s="1"/>
  <c r="D153" i="12" s="1"/>
  <c r="D154" i="12" s="1"/>
  <c r="D155" i="12" s="1"/>
  <c r="D156" i="12" s="1"/>
  <c r="D157" i="12" s="1"/>
  <c r="D158" i="12" s="1"/>
  <c r="D159" i="12" s="1"/>
  <c r="D160" i="12" s="1"/>
  <c r="D161" i="12" s="1"/>
  <c r="D162" i="12" s="1"/>
  <c r="D163" i="12" s="1"/>
  <c r="D164" i="12" s="1"/>
  <c r="D165" i="12" s="1"/>
  <c r="D166" i="12" s="1"/>
  <c r="D167" i="12" s="1"/>
  <c r="D168" i="12" s="1"/>
  <c r="D169" i="12" s="1"/>
  <c r="D170" i="12" s="1"/>
  <c r="D171" i="12" s="1"/>
  <c r="D172" i="12" s="1"/>
  <c r="D173" i="12" s="1"/>
  <c r="D174" i="12" s="1"/>
  <c r="D175" i="12" s="1"/>
  <c r="D176" i="12" s="1"/>
  <c r="D177" i="12" s="1"/>
  <c r="D178" i="12" s="1"/>
  <c r="D179" i="12" s="1"/>
  <c r="D180" i="12" s="1"/>
  <c r="D181" i="12" s="1"/>
  <c r="D182" i="12" s="1"/>
  <c r="D183" i="12" s="1"/>
  <c r="D184" i="12" s="1"/>
  <c r="D185" i="12" s="1"/>
  <c r="D186" i="12" s="1"/>
  <c r="D187" i="12" s="1"/>
  <c r="D188" i="12" s="1"/>
  <c r="D189" i="12" s="1"/>
  <c r="D190" i="12" s="1"/>
  <c r="D191" i="12" s="1"/>
  <c r="D192" i="12" s="1"/>
  <c r="D193" i="12" s="1"/>
  <c r="D194" i="12" s="1"/>
  <c r="D195" i="12" s="1"/>
  <c r="D196" i="12" s="1"/>
  <c r="D197" i="12" s="1"/>
  <c r="D198" i="12" s="1"/>
  <c r="D199" i="12" s="1"/>
  <c r="D200" i="12" s="1"/>
  <c r="D201" i="12" s="1"/>
  <c r="D202" i="12" s="1"/>
  <c r="D203" i="12" s="1"/>
  <c r="D204" i="12" s="1"/>
  <c r="D205" i="12" s="1"/>
  <c r="D206" i="12" s="1"/>
  <c r="D207" i="12" s="1"/>
  <c r="D208" i="12" s="1"/>
  <c r="D209" i="12" s="1"/>
  <c r="D210" i="12" s="1"/>
  <c r="D211" i="12" s="1"/>
  <c r="D212" i="12" s="1"/>
  <c r="D213" i="12" s="1"/>
  <c r="D214" i="12" s="1"/>
  <c r="D215" i="12" s="1"/>
  <c r="D216" i="12" s="1"/>
  <c r="D217" i="12" s="1"/>
  <c r="D218" i="12" s="1"/>
  <c r="D219" i="12" s="1"/>
  <c r="D220" i="12" s="1"/>
  <c r="D221" i="12" s="1"/>
  <c r="D222" i="12" s="1"/>
  <c r="D223" i="12" s="1"/>
  <c r="D224" i="12" s="1"/>
  <c r="D225" i="12" s="1"/>
  <c r="D226" i="12" s="1"/>
  <c r="D227" i="12" s="1"/>
  <c r="D228" i="12" s="1"/>
  <c r="V25" i="12" l="1"/>
  <c r="V24" i="12"/>
  <c r="C24" i="12"/>
  <c r="C25" i="12"/>
  <c r="P30" i="12"/>
  <c r="P31" i="12" s="1"/>
  <c r="P32" i="12" s="1"/>
  <c r="P33" i="12" s="1"/>
  <c r="P34" i="12" s="1"/>
  <c r="P35" i="12" s="1"/>
  <c r="P36" i="12" s="1"/>
  <c r="P37" i="12" s="1"/>
  <c r="P38" i="12" s="1"/>
  <c r="AC29" i="12"/>
  <c r="AJ29" i="12"/>
  <c r="P39" i="12" l="1"/>
  <c r="P40" i="12" s="1"/>
  <c r="P41" i="12" s="1"/>
  <c r="P42" i="12" s="1"/>
  <c r="O25" i="12"/>
  <c r="O24" i="12"/>
  <c r="AI29" i="12"/>
  <c r="AC30" i="12"/>
  <c r="AC31" i="12" s="1"/>
  <c r="AC32" i="12" s="1"/>
  <c r="AC33" i="12" s="1"/>
  <c r="AC34" i="12" s="1"/>
  <c r="AC35" i="12" s="1"/>
  <c r="AC36" i="12" s="1"/>
  <c r="AC37" i="12" s="1"/>
  <c r="AC38" i="12" s="1"/>
  <c r="AC39" i="12" s="1"/>
  <c r="AC40" i="12" s="1"/>
  <c r="AC41" i="12" s="1"/>
  <c r="AC42" i="12" s="1"/>
  <c r="AC43" i="12" s="1"/>
  <c r="AC44" i="12" s="1"/>
  <c r="AC45" i="12" s="1"/>
  <c r="AC46" i="12" s="1"/>
  <c r="AC47" i="12" s="1"/>
  <c r="AC48" i="12" s="1"/>
  <c r="AC49" i="12" s="1"/>
  <c r="AC50" i="12" s="1"/>
  <c r="AC51" i="12" s="1"/>
  <c r="AC52" i="12" s="1"/>
  <c r="AC53" i="12" s="1"/>
  <c r="AC54" i="12" s="1"/>
  <c r="AC55" i="12" s="1"/>
  <c r="AC56" i="12" s="1"/>
  <c r="AC57" i="12" s="1"/>
  <c r="AC58" i="12" s="1"/>
  <c r="AC59" i="12" s="1"/>
  <c r="AC60" i="12" s="1"/>
  <c r="AC61" i="12" s="1"/>
  <c r="AC62" i="12" s="1"/>
  <c r="AC63" i="12" s="1"/>
  <c r="AC64" i="12" s="1"/>
  <c r="AC65" i="12" s="1"/>
  <c r="AC66" i="12" s="1"/>
  <c r="AC67" i="12" s="1"/>
  <c r="AC68" i="12" s="1"/>
  <c r="AC69" i="12" s="1"/>
  <c r="AC70" i="12" s="1"/>
  <c r="AC71" i="12" s="1"/>
  <c r="AC72" i="12" s="1"/>
  <c r="AC73" i="12" s="1"/>
  <c r="AC74" i="12" s="1"/>
  <c r="AC75" i="12" s="1"/>
  <c r="AC76" i="12" s="1"/>
  <c r="AC77" i="12" s="1"/>
  <c r="AC78" i="12" s="1"/>
  <c r="AC79" i="12" s="1"/>
  <c r="AC80" i="12" s="1"/>
  <c r="AC81" i="12" s="1"/>
  <c r="AC82" i="12" s="1"/>
  <c r="AC83" i="12" s="1"/>
  <c r="AC84" i="12" s="1"/>
  <c r="AC85" i="12" s="1"/>
  <c r="AC86" i="12" s="1"/>
  <c r="AC87" i="12" s="1"/>
  <c r="AC88" i="12" s="1"/>
  <c r="AC89" i="12" s="1"/>
  <c r="AC90" i="12" s="1"/>
  <c r="AC91" i="12" s="1"/>
  <c r="AC92" i="12" s="1"/>
  <c r="AC93" i="12" s="1"/>
  <c r="AC94" i="12" s="1"/>
  <c r="AC95" i="12" s="1"/>
  <c r="AC96" i="12" s="1"/>
  <c r="AC97" i="12" s="1"/>
  <c r="AC98" i="12" s="1"/>
  <c r="AC99" i="12" s="1"/>
  <c r="AC100" i="12" s="1"/>
  <c r="AC101" i="12" s="1"/>
  <c r="AC102" i="12" s="1"/>
  <c r="AC103" i="12" s="1"/>
  <c r="AC104" i="12" s="1"/>
  <c r="AC105" i="12" s="1"/>
  <c r="AC106" i="12" s="1"/>
  <c r="AC107" i="12" s="1"/>
  <c r="AC108" i="12" s="1"/>
  <c r="AC109" i="12" s="1"/>
  <c r="AC110" i="12" s="1"/>
  <c r="AC111" i="12" s="1"/>
  <c r="AC112" i="12" s="1"/>
  <c r="AC113" i="12" s="1"/>
  <c r="AC114" i="12" s="1"/>
  <c r="AC115" i="12" s="1"/>
  <c r="AC116" i="12" s="1"/>
  <c r="AC117" i="12" s="1"/>
  <c r="AC118" i="12" s="1"/>
  <c r="AC119" i="12" s="1"/>
  <c r="AC120" i="12" s="1"/>
  <c r="AC121" i="12" s="1"/>
  <c r="AC122" i="12" s="1"/>
  <c r="AC123" i="12" s="1"/>
  <c r="AC124" i="12" s="1"/>
  <c r="AC125" i="12" s="1"/>
  <c r="AC126" i="12" s="1"/>
  <c r="AC127" i="12" s="1"/>
  <c r="AC128" i="12" s="1"/>
  <c r="AC129" i="12" s="1"/>
  <c r="AC130" i="12" s="1"/>
  <c r="AC131" i="12" s="1"/>
  <c r="AC132" i="12" s="1"/>
  <c r="AC133" i="12" s="1"/>
  <c r="AC134" i="12" s="1"/>
  <c r="AC135" i="12" s="1"/>
  <c r="AC136" i="12" s="1"/>
  <c r="AC137" i="12" s="1"/>
  <c r="AC138" i="12" s="1"/>
  <c r="AC139" i="12" s="1"/>
  <c r="AC140" i="12" s="1"/>
  <c r="AC141" i="12" s="1"/>
  <c r="AC142" i="12" s="1"/>
  <c r="AC143" i="12" s="1"/>
  <c r="AC144" i="12" s="1"/>
  <c r="AC145" i="12" s="1"/>
  <c r="AC146" i="12" s="1"/>
  <c r="AC147" i="12" s="1"/>
  <c r="AC148" i="12" s="1"/>
  <c r="AC149" i="12" s="1"/>
  <c r="AC150" i="12" s="1"/>
  <c r="AC151" i="12" s="1"/>
  <c r="AC152" i="12" s="1"/>
  <c r="AC153" i="12" s="1"/>
  <c r="AC154" i="12" s="1"/>
  <c r="AC155" i="12" s="1"/>
  <c r="AC156" i="12" s="1"/>
  <c r="AC157" i="12" s="1"/>
  <c r="AC158" i="12" s="1"/>
  <c r="AC159" i="12" s="1"/>
  <c r="AC160" i="12" s="1"/>
  <c r="AC161" i="12" s="1"/>
  <c r="AC162" i="12" s="1"/>
  <c r="AC163" i="12" s="1"/>
  <c r="AC164" i="12" s="1"/>
  <c r="AC165" i="12" s="1"/>
  <c r="AC166" i="12" s="1"/>
  <c r="AC167" i="12" s="1"/>
  <c r="AC168" i="12" s="1"/>
  <c r="AC169" i="12" s="1"/>
  <c r="AC170" i="12" s="1"/>
  <c r="AC171" i="12" s="1"/>
  <c r="AC172" i="12" s="1"/>
  <c r="AC173" i="12" s="1"/>
  <c r="AC174" i="12" s="1"/>
  <c r="AC175" i="12" s="1"/>
  <c r="AC176" i="12" s="1"/>
  <c r="AC177" i="12" s="1"/>
  <c r="AC178" i="12" s="1"/>
  <c r="AC179" i="12" s="1"/>
  <c r="AC180" i="12" s="1"/>
  <c r="AC181" i="12" s="1"/>
  <c r="AC182" i="12" s="1"/>
  <c r="AC183" i="12" s="1"/>
  <c r="AC184" i="12" s="1"/>
  <c r="AC185" i="12" s="1"/>
  <c r="AC186" i="12" s="1"/>
  <c r="AC187" i="12" s="1"/>
  <c r="AC188" i="12" s="1"/>
  <c r="AC189" i="12" s="1"/>
  <c r="AC190" i="12" s="1"/>
  <c r="AC191" i="12" s="1"/>
  <c r="AC192" i="12" s="1"/>
  <c r="AC193" i="12" s="1"/>
  <c r="AC194" i="12" s="1"/>
  <c r="AC195" i="12" s="1"/>
  <c r="AC196" i="12" s="1"/>
  <c r="AC197" i="12" s="1"/>
  <c r="AC198" i="12" s="1"/>
  <c r="AC199" i="12" s="1"/>
  <c r="AC200" i="12" s="1"/>
  <c r="AC201" i="12" s="1"/>
  <c r="AC202" i="12" s="1"/>
  <c r="AC203" i="12" s="1"/>
  <c r="AC204" i="12" s="1"/>
  <c r="AC205" i="12" s="1"/>
  <c r="AC206" i="12" s="1"/>
  <c r="AC207" i="12" s="1"/>
  <c r="AC208" i="12" s="1"/>
  <c r="AC209" i="12" s="1"/>
  <c r="AC210" i="12" s="1"/>
  <c r="AC211" i="12" s="1"/>
  <c r="AC212" i="12" s="1"/>
  <c r="AC213" i="12" s="1"/>
  <c r="AC214" i="12" s="1"/>
  <c r="AC215" i="12" s="1"/>
  <c r="AC216" i="12" s="1"/>
  <c r="AC217" i="12" s="1"/>
  <c r="AC218" i="12" s="1"/>
  <c r="AC219" i="12" s="1"/>
  <c r="AC220" i="12" s="1"/>
  <c r="AC221" i="12" s="1"/>
  <c r="AC222" i="12" s="1"/>
  <c r="AC223" i="12" s="1"/>
  <c r="AC224" i="12" s="1"/>
  <c r="AC225" i="12" s="1"/>
  <c r="AC226" i="12" s="1"/>
  <c r="AC227" i="12" s="1"/>
  <c r="AC228" i="12" s="1"/>
  <c r="AB24" i="12" l="1"/>
  <c r="AB25" i="12"/>
  <c r="P43" i="12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P194" i="12" s="1"/>
  <c r="P195" i="12" s="1"/>
  <c r="P196" i="12" s="1"/>
  <c r="P197" i="12" s="1"/>
  <c r="P198" i="12" s="1"/>
  <c r="P199" i="12" s="1"/>
  <c r="P200" i="12" s="1"/>
  <c r="P201" i="12" s="1"/>
  <c r="P202" i="12" s="1"/>
  <c r="P203" i="12" s="1"/>
  <c r="P204" i="12" s="1"/>
  <c r="P205" i="12" s="1"/>
  <c r="P206" i="12" s="1"/>
  <c r="P207" i="12" s="1"/>
  <c r="P208" i="12" s="1"/>
  <c r="P209" i="12" s="1"/>
  <c r="P210" i="12" s="1"/>
  <c r="P211" i="12" s="1"/>
  <c r="P212" i="12" s="1"/>
  <c r="P213" i="12" s="1"/>
  <c r="P214" i="12" s="1"/>
  <c r="P215" i="12" s="1"/>
  <c r="P216" i="12" s="1"/>
  <c r="P217" i="12" s="1"/>
  <c r="P218" i="12" s="1"/>
  <c r="P219" i="12" s="1"/>
  <c r="P220" i="12" s="1"/>
  <c r="P221" i="12" s="1"/>
  <c r="P222" i="12" s="1"/>
  <c r="P223" i="12" s="1"/>
  <c r="P224" i="12" s="1"/>
  <c r="P225" i="12" s="1"/>
  <c r="P226" i="12" s="1"/>
  <c r="P227" i="12" s="1"/>
  <c r="P228" i="12" s="1"/>
  <c r="AI30" i="12"/>
  <c r="AI31" i="12" s="1"/>
  <c r="AI32" i="12" s="1"/>
  <c r="AI33" i="12" s="1"/>
  <c r="AI34" i="12" s="1"/>
  <c r="AI35" i="12" s="1"/>
  <c r="AI36" i="12" s="1"/>
  <c r="AI37" i="12" s="1"/>
  <c r="AI38" i="12" s="1"/>
  <c r="AI39" i="12" s="1"/>
  <c r="AI40" i="12" s="1"/>
  <c r="AI41" i="12" s="1"/>
  <c r="AI42" i="12" s="1"/>
  <c r="AI43" i="12" s="1"/>
  <c r="AI44" i="12" s="1"/>
  <c r="AI45" i="12" s="1"/>
  <c r="AI46" i="12" s="1"/>
  <c r="AI47" i="12" s="1"/>
  <c r="AI48" i="12" s="1"/>
  <c r="AI49" i="12" s="1"/>
  <c r="AI50" i="12" s="1"/>
  <c r="AI51" i="12" s="1"/>
  <c r="AI52" i="12" s="1"/>
  <c r="AI53" i="12" s="1"/>
  <c r="AI54" i="12" s="1"/>
  <c r="AI55" i="12" s="1"/>
  <c r="AI56" i="12" s="1"/>
  <c r="AI57" i="12" s="1"/>
  <c r="AI58" i="12" s="1"/>
  <c r="AI59" i="12" s="1"/>
  <c r="AI60" i="12" s="1"/>
  <c r="AI61" i="12" s="1"/>
  <c r="AI62" i="12" s="1"/>
  <c r="AI63" i="12" s="1"/>
  <c r="AI64" i="12" s="1"/>
  <c r="AI65" i="12" s="1"/>
  <c r="AI66" i="12" s="1"/>
  <c r="AI67" i="12" s="1"/>
  <c r="AI68" i="12" s="1"/>
  <c r="AI69" i="12" s="1"/>
  <c r="AI70" i="12" s="1"/>
  <c r="AI71" i="12" s="1"/>
  <c r="AI72" i="12" s="1"/>
  <c r="AI73" i="12" s="1"/>
  <c r="AI74" i="12" s="1"/>
  <c r="AI75" i="12" s="1"/>
  <c r="AI76" i="12" s="1"/>
  <c r="AI77" i="12" s="1"/>
  <c r="AI78" i="12" s="1"/>
  <c r="AI79" i="12" s="1"/>
  <c r="AI80" i="12" s="1"/>
  <c r="AI81" i="12" s="1"/>
  <c r="AI82" i="12" s="1"/>
  <c r="AI83" i="12" s="1"/>
  <c r="AI84" i="12" s="1"/>
  <c r="AI85" i="12" s="1"/>
  <c r="AI86" i="12" s="1"/>
  <c r="AI87" i="12" s="1"/>
  <c r="AI88" i="12" s="1"/>
  <c r="AI89" i="12" s="1"/>
  <c r="AI90" i="12" s="1"/>
  <c r="AI91" i="12" s="1"/>
  <c r="AI92" i="12" s="1"/>
  <c r="AI93" i="12" s="1"/>
  <c r="AI94" i="12" s="1"/>
  <c r="AI95" i="12" s="1"/>
  <c r="AI96" i="12" s="1"/>
  <c r="AI97" i="12" s="1"/>
  <c r="AI98" i="12" s="1"/>
  <c r="AI99" i="12" s="1"/>
  <c r="AI100" i="12" s="1"/>
  <c r="AI101" i="12" s="1"/>
  <c r="AI102" i="12" s="1"/>
  <c r="AI103" i="12" s="1"/>
  <c r="AI104" i="12" s="1"/>
  <c r="AI105" i="12" s="1"/>
  <c r="AI106" i="12" s="1"/>
  <c r="AI107" i="12" s="1"/>
  <c r="AI108" i="12" s="1"/>
  <c r="AI109" i="12" s="1"/>
  <c r="AI110" i="12" s="1"/>
  <c r="AI111" i="12" s="1"/>
  <c r="AI112" i="12" s="1"/>
  <c r="AI113" i="12" s="1"/>
  <c r="AI114" i="12" s="1"/>
  <c r="AI115" i="12" s="1"/>
  <c r="AI116" i="12" s="1"/>
  <c r="AI117" i="12" s="1"/>
  <c r="AI118" i="12" s="1"/>
  <c r="AI119" i="12" s="1"/>
  <c r="AI120" i="12" s="1"/>
  <c r="AI121" i="12" s="1"/>
  <c r="AI122" i="12" s="1"/>
  <c r="AI123" i="12" s="1"/>
  <c r="AI124" i="12" s="1"/>
  <c r="AI125" i="12" s="1"/>
  <c r="AI126" i="12" s="1"/>
  <c r="AI127" i="12" s="1"/>
  <c r="AI128" i="12" s="1"/>
  <c r="AI129" i="12" s="1"/>
  <c r="AI130" i="12" s="1"/>
  <c r="AI131" i="12" s="1"/>
  <c r="AI132" i="12" s="1"/>
  <c r="AI133" i="12" s="1"/>
  <c r="AI134" i="12" s="1"/>
  <c r="AI135" i="12" s="1"/>
  <c r="AI136" i="12" s="1"/>
  <c r="AI137" i="12" s="1"/>
  <c r="AI138" i="12" s="1"/>
  <c r="AI139" i="12" s="1"/>
  <c r="AI140" i="12" s="1"/>
  <c r="AI141" i="12" s="1"/>
  <c r="AI142" i="12" s="1"/>
  <c r="AI143" i="12" s="1"/>
  <c r="AI144" i="12" s="1"/>
  <c r="AI145" i="12" s="1"/>
  <c r="AI146" i="12" s="1"/>
  <c r="AI147" i="12" s="1"/>
  <c r="AI148" i="12" s="1"/>
  <c r="AI149" i="12" s="1"/>
  <c r="AI150" i="12" s="1"/>
  <c r="AI151" i="12" s="1"/>
  <c r="AI152" i="12" s="1"/>
  <c r="AI153" i="12" s="1"/>
  <c r="AI154" i="12" s="1"/>
  <c r="AI155" i="12" s="1"/>
  <c r="AI156" i="12" s="1"/>
  <c r="AI157" i="12" s="1"/>
  <c r="AI158" i="12" s="1"/>
  <c r="AI159" i="12" s="1"/>
  <c r="AI160" i="12" s="1"/>
  <c r="AI161" i="12" s="1"/>
  <c r="AI162" i="12" s="1"/>
  <c r="AI163" i="12" s="1"/>
  <c r="AI164" i="12" s="1"/>
  <c r="AI165" i="12" s="1"/>
  <c r="AI166" i="12" s="1"/>
  <c r="AI167" i="12" s="1"/>
  <c r="AI168" i="12" s="1"/>
  <c r="AI169" i="12" s="1"/>
  <c r="AI170" i="12" s="1"/>
  <c r="AI171" i="12" s="1"/>
  <c r="AI172" i="12" s="1"/>
  <c r="AI173" i="12" s="1"/>
  <c r="AI174" i="12" s="1"/>
  <c r="AI175" i="12" s="1"/>
  <c r="AI176" i="12" s="1"/>
  <c r="AI177" i="12" s="1"/>
  <c r="AI178" i="12" s="1"/>
  <c r="AI179" i="12" s="1"/>
  <c r="AI180" i="12" s="1"/>
  <c r="AI181" i="12" s="1"/>
  <c r="AI182" i="12" s="1"/>
  <c r="AI183" i="12" s="1"/>
  <c r="AI184" i="12" s="1"/>
  <c r="AI185" i="12" s="1"/>
  <c r="AI186" i="12" s="1"/>
  <c r="AI187" i="12" s="1"/>
  <c r="AI188" i="12" s="1"/>
  <c r="AI189" i="12" s="1"/>
  <c r="AI190" i="12" s="1"/>
  <c r="AI191" i="12" s="1"/>
  <c r="AI192" i="12" s="1"/>
  <c r="AI193" i="12" s="1"/>
  <c r="AI194" i="12" s="1"/>
  <c r="AI195" i="12" s="1"/>
  <c r="AI196" i="12" s="1"/>
  <c r="AI197" i="12" s="1"/>
  <c r="AI198" i="12" s="1"/>
  <c r="AI199" i="12" s="1"/>
  <c r="AI200" i="12" s="1"/>
  <c r="AI201" i="12" s="1"/>
  <c r="AI202" i="12" s="1"/>
  <c r="AI203" i="12" s="1"/>
  <c r="AI204" i="12" s="1"/>
  <c r="AI205" i="12" s="1"/>
  <c r="AI206" i="12" s="1"/>
  <c r="AI207" i="12" s="1"/>
  <c r="AI208" i="12" s="1"/>
  <c r="AI209" i="12" s="1"/>
  <c r="AI210" i="12" s="1"/>
  <c r="AI211" i="12" s="1"/>
  <c r="AI212" i="12" s="1"/>
  <c r="AI213" i="12" s="1"/>
  <c r="AI214" i="12" s="1"/>
  <c r="AI215" i="12" s="1"/>
  <c r="AI216" i="12" s="1"/>
  <c r="AI217" i="12" s="1"/>
  <c r="AI218" i="12" s="1"/>
  <c r="AI219" i="12" s="1"/>
  <c r="AI220" i="12" s="1"/>
  <c r="AI221" i="12" s="1"/>
  <c r="AI222" i="12" s="1"/>
  <c r="AI223" i="12" s="1"/>
  <c r="AI224" i="12" s="1"/>
  <c r="AI225" i="12" s="1"/>
  <c r="AI226" i="12" s="1"/>
  <c r="AI227" i="12" s="1"/>
  <c r="AI228" i="12" s="1"/>
  <c r="AH24" i="12" l="1"/>
  <c r="AH25" i="12"/>
  <c r="P25" i="12"/>
  <c r="P24" i="12"/>
  <c r="W25" i="12"/>
  <c r="W24" i="12"/>
  <c r="I24" i="12" l="1"/>
  <c r="I25" i="12"/>
  <c r="I626" i="3" l="1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H24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F27" i="3" l="1"/>
  <c r="F28" i="3" s="1"/>
  <c r="E27" i="3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E284" i="3" s="1"/>
  <c r="E285" i="3" s="1"/>
  <c r="E286" i="3" s="1"/>
  <c r="E287" i="3" s="1"/>
  <c r="E288" i="3" s="1"/>
  <c r="E289" i="3" s="1"/>
  <c r="E290" i="3" s="1"/>
  <c r="E291" i="3" s="1"/>
  <c r="E292" i="3" s="1"/>
  <c r="E293" i="3" s="1"/>
  <c r="E294" i="3" s="1"/>
  <c r="E295" i="3" s="1"/>
  <c r="E296" i="3" s="1"/>
  <c r="E297" i="3" s="1"/>
  <c r="E298" i="3" s="1"/>
  <c r="E299" i="3" s="1"/>
  <c r="E300" i="3" s="1"/>
  <c r="E301" i="3" s="1"/>
  <c r="E302" i="3" s="1"/>
  <c r="E303" i="3" s="1"/>
  <c r="E304" i="3" s="1"/>
  <c r="E305" i="3" s="1"/>
  <c r="E306" i="3" s="1"/>
  <c r="E307" i="3" s="1"/>
  <c r="E308" i="3" s="1"/>
  <c r="E309" i="3" s="1"/>
  <c r="E310" i="3" s="1"/>
  <c r="E311" i="3" s="1"/>
  <c r="E312" i="3" s="1"/>
  <c r="E313" i="3" s="1"/>
  <c r="E314" i="3" s="1"/>
  <c r="E315" i="3" s="1"/>
  <c r="E316" i="3" s="1"/>
  <c r="E317" i="3" s="1"/>
  <c r="E318" i="3" s="1"/>
  <c r="E319" i="3" s="1"/>
  <c r="E320" i="3" s="1"/>
  <c r="E321" i="3" s="1"/>
  <c r="E322" i="3" s="1"/>
  <c r="E323" i="3" s="1"/>
  <c r="E324" i="3" s="1"/>
  <c r="E325" i="3" s="1"/>
  <c r="E326" i="3" s="1"/>
  <c r="E327" i="3" s="1"/>
  <c r="E328" i="3" s="1"/>
  <c r="E329" i="3" s="1"/>
  <c r="E330" i="3" s="1"/>
  <c r="E331" i="3" s="1"/>
  <c r="E332" i="3" s="1"/>
  <c r="E333" i="3" s="1"/>
  <c r="E334" i="3" s="1"/>
  <c r="E335" i="3" s="1"/>
  <c r="E336" i="3" s="1"/>
  <c r="E337" i="3" s="1"/>
  <c r="E338" i="3" s="1"/>
  <c r="E339" i="3" s="1"/>
  <c r="E340" i="3" s="1"/>
  <c r="E341" i="3" s="1"/>
  <c r="E342" i="3" s="1"/>
  <c r="E343" i="3" s="1"/>
  <c r="E344" i="3" s="1"/>
  <c r="E345" i="3" s="1"/>
  <c r="E346" i="3" s="1"/>
  <c r="E347" i="3" s="1"/>
  <c r="E348" i="3" s="1"/>
  <c r="E349" i="3" s="1"/>
  <c r="E350" i="3" s="1"/>
  <c r="E351" i="3" s="1"/>
  <c r="E352" i="3" s="1"/>
  <c r="E353" i="3" s="1"/>
  <c r="E354" i="3" s="1"/>
  <c r="E355" i="3" s="1"/>
  <c r="E356" i="3" s="1"/>
  <c r="E357" i="3" s="1"/>
  <c r="E358" i="3" s="1"/>
  <c r="E359" i="3" s="1"/>
  <c r="E360" i="3" s="1"/>
  <c r="E361" i="3" s="1"/>
  <c r="E362" i="3" s="1"/>
  <c r="E363" i="3" s="1"/>
  <c r="E364" i="3" s="1"/>
  <c r="E365" i="3" s="1"/>
  <c r="E366" i="3" s="1"/>
  <c r="E367" i="3" s="1"/>
  <c r="E368" i="3" s="1"/>
  <c r="E369" i="3" s="1"/>
  <c r="E370" i="3" s="1"/>
  <c r="E371" i="3" s="1"/>
  <c r="E372" i="3" s="1"/>
  <c r="E373" i="3" s="1"/>
  <c r="E374" i="3" s="1"/>
  <c r="E375" i="3" s="1"/>
  <c r="E376" i="3" s="1"/>
  <c r="E377" i="3" s="1"/>
  <c r="E378" i="3" s="1"/>
  <c r="E379" i="3" s="1"/>
  <c r="E380" i="3" s="1"/>
  <c r="E381" i="3" s="1"/>
  <c r="E382" i="3" s="1"/>
  <c r="E383" i="3" s="1"/>
  <c r="E384" i="3" s="1"/>
  <c r="E385" i="3" s="1"/>
  <c r="E386" i="3" s="1"/>
  <c r="E387" i="3" s="1"/>
  <c r="E388" i="3" s="1"/>
  <c r="E389" i="3" s="1"/>
  <c r="E390" i="3" s="1"/>
  <c r="E391" i="3" s="1"/>
  <c r="E392" i="3" s="1"/>
  <c r="E393" i="3" s="1"/>
  <c r="E394" i="3" s="1"/>
  <c r="E395" i="3" s="1"/>
  <c r="E396" i="3" s="1"/>
  <c r="E397" i="3" s="1"/>
  <c r="E398" i="3" s="1"/>
  <c r="E399" i="3" s="1"/>
  <c r="E400" i="3" s="1"/>
  <c r="E401" i="3" s="1"/>
  <c r="E402" i="3" s="1"/>
  <c r="E403" i="3" s="1"/>
  <c r="E404" i="3" s="1"/>
  <c r="E405" i="3" s="1"/>
  <c r="E406" i="3" s="1"/>
  <c r="E407" i="3" s="1"/>
  <c r="E408" i="3" s="1"/>
  <c r="E409" i="3" s="1"/>
  <c r="E410" i="3" s="1"/>
  <c r="E411" i="3" s="1"/>
  <c r="E412" i="3" s="1"/>
  <c r="E413" i="3" s="1"/>
  <c r="E414" i="3" s="1"/>
  <c r="E415" i="3" s="1"/>
  <c r="E416" i="3" s="1"/>
  <c r="E417" i="3" s="1"/>
  <c r="E418" i="3" s="1"/>
  <c r="E419" i="3" s="1"/>
  <c r="E420" i="3" s="1"/>
  <c r="E421" i="3" s="1"/>
  <c r="E422" i="3" s="1"/>
  <c r="E423" i="3" s="1"/>
  <c r="E424" i="3" s="1"/>
  <c r="E425" i="3" s="1"/>
  <c r="E426" i="3" s="1"/>
  <c r="E427" i="3" s="1"/>
  <c r="E428" i="3" s="1"/>
  <c r="E429" i="3" s="1"/>
  <c r="E430" i="3" s="1"/>
  <c r="E431" i="3" s="1"/>
  <c r="E432" i="3" s="1"/>
  <c r="E433" i="3" s="1"/>
  <c r="E434" i="3" s="1"/>
  <c r="E435" i="3" s="1"/>
  <c r="E436" i="3" s="1"/>
  <c r="E437" i="3" s="1"/>
  <c r="E438" i="3" s="1"/>
  <c r="E439" i="3" s="1"/>
  <c r="E440" i="3" s="1"/>
  <c r="E441" i="3" s="1"/>
  <c r="E442" i="3" s="1"/>
  <c r="E443" i="3" s="1"/>
  <c r="E444" i="3" s="1"/>
  <c r="E445" i="3" s="1"/>
  <c r="E446" i="3" s="1"/>
  <c r="E447" i="3" s="1"/>
  <c r="E448" i="3" s="1"/>
  <c r="E449" i="3" s="1"/>
  <c r="E450" i="3" s="1"/>
  <c r="E451" i="3" s="1"/>
  <c r="E452" i="3" s="1"/>
  <c r="E453" i="3" s="1"/>
  <c r="E454" i="3" s="1"/>
  <c r="E455" i="3" s="1"/>
  <c r="E456" i="3" s="1"/>
  <c r="E457" i="3" s="1"/>
  <c r="E458" i="3" s="1"/>
  <c r="E459" i="3" s="1"/>
  <c r="E460" i="3" s="1"/>
  <c r="E461" i="3" s="1"/>
  <c r="E462" i="3" s="1"/>
  <c r="E463" i="3" s="1"/>
  <c r="E464" i="3" s="1"/>
  <c r="E465" i="3" s="1"/>
  <c r="E466" i="3" s="1"/>
  <c r="E467" i="3" s="1"/>
  <c r="E468" i="3" s="1"/>
  <c r="E469" i="3" s="1"/>
  <c r="E470" i="3" s="1"/>
  <c r="E471" i="3" s="1"/>
  <c r="E472" i="3" s="1"/>
  <c r="E47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E524" i="3" s="1"/>
  <c r="E525" i="3" s="1"/>
  <c r="E526" i="3" s="1"/>
  <c r="E527" i="3" s="1"/>
  <c r="E528" i="3" s="1"/>
  <c r="E529" i="3" s="1"/>
  <c r="E530" i="3" s="1"/>
  <c r="E531" i="3" s="1"/>
  <c r="E532" i="3" s="1"/>
  <c r="E533" i="3" s="1"/>
  <c r="E534" i="3" s="1"/>
  <c r="E535" i="3" s="1"/>
  <c r="E536" i="3" s="1"/>
  <c r="E537" i="3" s="1"/>
  <c r="E538" i="3" s="1"/>
  <c r="E539" i="3" s="1"/>
  <c r="E540" i="3" s="1"/>
  <c r="E541" i="3" s="1"/>
  <c r="E542" i="3" s="1"/>
  <c r="E543" i="3" s="1"/>
  <c r="E544" i="3" s="1"/>
  <c r="E545" i="3" s="1"/>
  <c r="E546" i="3" s="1"/>
  <c r="E547" i="3" s="1"/>
  <c r="E548" i="3" s="1"/>
  <c r="E549" i="3" s="1"/>
  <c r="E550" i="3" s="1"/>
  <c r="E551" i="3" s="1"/>
  <c r="E552" i="3" s="1"/>
  <c r="E553" i="3" s="1"/>
  <c r="E554" i="3" s="1"/>
  <c r="E555" i="3" s="1"/>
  <c r="E556" i="3" s="1"/>
  <c r="E557" i="3" s="1"/>
  <c r="E558" i="3" s="1"/>
  <c r="E559" i="3" s="1"/>
  <c r="E560" i="3" s="1"/>
  <c r="E561" i="3" s="1"/>
  <c r="E562" i="3" s="1"/>
  <c r="E563" i="3" s="1"/>
  <c r="E564" i="3" s="1"/>
  <c r="E565" i="3" s="1"/>
  <c r="E566" i="3" s="1"/>
  <c r="E567" i="3" s="1"/>
  <c r="E568" i="3" s="1"/>
  <c r="E569" i="3" s="1"/>
  <c r="E570" i="3" s="1"/>
  <c r="E571" i="3" s="1"/>
  <c r="E572" i="3" s="1"/>
  <c r="E573" i="3" s="1"/>
  <c r="E574" i="3" s="1"/>
  <c r="E575" i="3" s="1"/>
  <c r="E576" i="3" s="1"/>
  <c r="E577" i="3" s="1"/>
  <c r="E578" i="3" s="1"/>
  <c r="E579" i="3" s="1"/>
  <c r="E580" i="3" s="1"/>
  <c r="E581" i="3" s="1"/>
  <c r="E582" i="3" s="1"/>
  <c r="E583" i="3" s="1"/>
  <c r="E584" i="3" s="1"/>
  <c r="E585" i="3" s="1"/>
  <c r="E586" i="3" s="1"/>
  <c r="E587" i="3" s="1"/>
  <c r="E588" i="3" s="1"/>
  <c r="E589" i="3" s="1"/>
  <c r="E590" i="3" s="1"/>
  <c r="E591" i="3" s="1"/>
  <c r="E592" i="3" s="1"/>
  <c r="E593" i="3" s="1"/>
  <c r="E594" i="3" s="1"/>
  <c r="E595" i="3" s="1"/>
  <c r="E596" i="3" s="1"/>
  <c r="E597" i="3" s="1"/>
  <c r="E598" i="3" s="1"/>
  <c r="E599" i="3" s="1"/>
  <c r="E600" i="3" s="1"/>
  <c r="E601" i="3" s="1"/>
  <c r="E602" i="3" s="1"/>
  <c r="E603" i="3" s="1"/>
  <c r="E604" i="3" s="1"/>
  <c r="E605" i="3" s="1"/>
  <c r="E606" i="3" s="1"/>
  <c r="E607" i="3" s="1"/>
  <c r="E608" i="3" s="1"/>
  <c r="E609" i="3" s="1"/>
  <c r="E610" i="3" s="1"/>
  <c r="E611" i="3" s="1"/>
  <c r="E612" i="3" s="1"/>
  <c r="E613" i="3" s="1"/>
  <c r="E614" i="3" s="1"/>
  <c r="E615" i="3" s="1"/>
  <c r="E616" i="3" s="1"/>
  <c r="E617" i="3" s="1"/>
  <c r="E618" i="3" s="1"/>
  <c r="E619" i="3" s="1"/>
  <c r="E620" i="3" s="1"/>
  <c r="E621" i="3" s="1"/>
  <c r="E622" i="3" s="1"/>
  <c r="E623" i="3" s="1"/>
  <c r="E624" i="3" s="1"/>
  <c r="E625" i="3" s="1"/>
  <c r="E626" i="3" s="1"/>
  <c r="D27" i="3"/>
  <c r="G27" i="3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E496" i="2"/>
  <c r="E504" i="2"/>
  <c r="E520" i="2"/>
  <c r="E528" i="2"/>
  <c r="E544" i="2"/>
  <c r="E548" i="2"/>
  <c r="E552" i="2"/>
  <c r="E560" i="2"/>
  <c r="E568" i="2"/>
  <c r="E576" i="2"/>
  <c r="E580" i="2"/>
  <c r="E584" i="2"/>
  <c r="E592" i="2"/>
  <c r="E600" i="2"/>
  <c r="E608" i="2"/>
  <c r="E612" i="2"/>
  <c r="E616" i="2"/>
  <c r="E624" i="2"/>
  <c r="E587" i="2"/>
  <c r="E591" i="2"/>
  <c r="E595" i="2"/>
  <c r="E599" i="2"/>
  <c r="E603" i="2"/>
  <c r="E607" i="2"/>
  <c r="E611" i="2"/>
  <c r="E615" i="2"/>
  <c r="E619" i="2"/>
  <c r="E512" i="2"/>
  <c r="E536" i="2"/>
  <c r="F471" i="2"/>
  <c r="E489" i="2"/>
  <c r="E493" i="2"/>
  <c r="E497" i="2"/>
  <c r="E505" i="2"/>
  <c r="E513" i="2"/>
  <c r="E521" i="2"/>
  <c r="E529" i="2"/>
  <c r="E533" i="2"/>
  <c r="E537" i="2"/>
  <c r="E541" i="2"/>
  <c r="E545" i="2"/>
  <c r="E549" i="2"/>
  <c r="E553" i="2"/>
  <c r="E557" i="2"/>
  <c r="E561" i="2"/>
  <c r="E565" i="2"/>
  <c r="E569" i="2"/>
  <c r="E573" i="2"/>
  <c r="E577" i="2"/>
  <c r="E581" i="2"/>
  <c r="E585" i="2"/>
  <c r="E593" i="2"/>
  <c r="E601" i="2"/>
  <c r="E609" i="2"/>
  <c r="E617" i="2"/>
  <c r="E501" i="2"/>
  <c r="E500" i="2"/>
  <c r="E509" i="2"/>
  <c r="E508" i="2"/>
  <c r="E517" i="2"/>
  <c r="E516" i="2"/>
  <c r="E525" i="2"/>
  <c r="E524" i="2"/>
  <c r="E589" i="2"/>
  <c r="E590" i="2"/>
  <c r="E597" i="2"/>
  <c r="E598" i="2"/>
  <c r="E605" i="2"/>
  <c r="E606" i="2"/>
  <c r="E613" i="2"/>
  <c r="E614" i="2"/>
  <c r="F621" i="2"/>
  <c r="E622" i="2"/>
  <c r="E604" i="2"/>
  <c r="E572" i="2"/>
  <c r="E540" i="2"/>
  <c r="E326" i="2"/>
  <c r="E490" i="2"/>
  <c r="E494" i="2"/>
  <c r="E498" i="2"/>
  <c r="E502" i="2"/>
  <c r="E506" i="2"/>
  <c r="E510" i="2"/>
  <c r="E514" i="2"/>
  <c r="E518" i="2"/>
  <c r="E522" i="2"/>
  <c r="E526" i="2"/>
  <c r="E530" i="2"/>
  <c r="E534" i="2"/>
  <c r="E538" i="2"/>
  <c r="E542" i="2"/>
  <c r="E546" i="2"/>
  <c r="E550" i="2"/>
  <c r="E554" i="2"/>
  <c r="E558" i="2"/>
  <c r="E562" i="2"/>
  <c r="E566" i="2"/>
  <c r="E570" i="2"/>
  <c r="E574" i="2"/>
  <c r="E578" i="2"/>
  <c r="E582" i="2"/>
  <c r="E586" i="2"/>
  <c r="E594" i="2"/>
  <c r="E602" i="2"/>
  <c r="E610" i="2"/>
  <c r="E618" i="2"/>
  <c r="E596" i="2"/>
  <c r="E564" i="2"/>
  <c r="E532" i="2"/>
  <c r="F455" i="2"/>
  <c r="F463" i="2"/>
  <c r="F479" i="2"/>
  <c r="F487" i="2"/>
  <c r="E620" i="2"/>
  <c r="E588" i="2"/>
  <c r="E556" i="2"/>
  <c r="E492" i="2"/>
  <c r="E202" i="2"/>
  <c r="E210" i="2"/>
  <c r="E218" i="2"/>
  <c r="E226" i="2"/>
  <c r="E234" i="2"/>
  <c r="E242" i="2"/>
  <c r="E250" i="2"/>
  <c r="E258" i="2"/>
  <c r="E266" i="2"/>
  <c r="E274" i="2"/>
  <c r="E278" i="2"/>
  <c r="E282" i="2"/>
  <c r="E286" i="2"/>
  <c r="E290" i="2"/>
  <c r="E294" i="2"/>
  <c r="E298" i="2"/>
  <c r="E302" i="2"/>
  <c r="E306" i="2"/>
  <c r="E310" i="2"/>
  <c r="E314" i="2"/>
  <c r="E318" i="2"/>
  <c r="E322" i="2"/>
  <c r="E330" i="2"/>
  <c r="E334" i="2"/>
  <c r="E338" i="2"/>
  <c r="E342" i="2"/>
  <c r="E346" i="2"/>
  <c r="E350" i="2"/>
  <c r="E354" i="2"/>
  <c r="E358" i="2"/>
  <c r="E362" i="2"/>
  <c r="E366" i="2"/>
  <c r="E370" i="2"/>
  <c r="E374" i="2"/>
  <c r="E378" i="2"/>
  <c r="E382" i="2"/>
  <c r="E386" i="2"/>
  <c r="E390" i="2"/>
  <c r="E394" i="2"/>
  <c r="E398" i="2"/>
  <c r="E402" i="2"/>
  <c r="E406" i="2"/>
  <c r="E410" i="2"/>
  <c r="E414" i="2"/>
  <c r="E418" i="2"/>
  <c r="E422" i="2"/>
  <c r="E426" i="2"/>
  <c r="E430" i="2"/>
  <c r="E434" i="2"/>
  <c r="E438" i="2"/>
  <c r="E442" i="2"/>
  <c r="E446" i="2"/>
  <c r="E450" i="2"/>
  <c r="E454" i="2"/>
  <c r="E458" i="2"/>
  <c r="E462" i="2"/>
  <c r="E466" i="2"/>
  <c r="E470" i="2"/>
  <c r="E474" i="2"/>
  <c r="E478" i="2"/>
  <c r="E482" i="2"/>
  <c r="E486" i="2"/>
  <c r="F91" i="2"/>
  <c r="F123" i="2"/>
  <c r="E491" i="2"/>
  <c r="E495" i="2"/>
  <c r="E499" i="2"/>
  <c r="E503" i="2"/>
  <c r="E507" i="2"/>
  <c r="E511" i="2"/>
  <c r="E515" i="2"/>
  <c r="E519" i="2"/>
  <c r="E523" i="2"/>
  <c r="E527" i="2"/>
  <c r="E531" i="2"/>
  <c r="E535" i="2"/>
  <c r="E539" i="2"/>
  <c r="E543" i="2"/>
  <c r="E547" i="2"/>
  <c r="E551" i="2"/>
  <c r="E555" i="2"/>
  <c r="E559" i="2"/>
  <c r="E563" i="2"/>
  <c r="E567" i="2"/>
  <c r="E571" i="2"/>
  <c r="E575" i="2"/>
  <c r="E579" i="2"/>
  <c r="E583" i="2"/>
  <c r="F623" i="2"/>
  <c r="F459" i="2"/>
  <c r="F475" i="2"/>
  <c r="F496" i="2"/>
  <c r="F500" i="2"/>
  <c r="F504" i="2"/>
  <c r="F508" i="2"/>
  <c r="F512" i="2"/>
  <c r="F516" i="2"/>
  <c r="F520" i="2"/>
  <c r="F524" i="2"/>
  <c r="F528" i="2"/>
  <c r="F532" i="2"/>
  <c r="F536" i="2"/>
  <c r="F540" i="2"/>
  <c r="F544" i="2"/>
  <c r="F548" i="2"/>
  <c r="F552" i="2"/>
  <c r="F556" i="2"/>
  <c r="F560" i="2"/>
  <c r="F564" i="2"/>
  <c r="F568" i="2"/>
  <c r="F572" i="2"/>
  <c r="F576" i="2"/>
  <c r="F580" i="2"/>
  <c r="F584" i="2"/>
  <c r="F588" i="2"/>
  <c r="F592" i="2"/>
  <c r="F596" i="2"/>
  <c r="F600" i="2"/>
  <c r="F604" i="2"/>
  <c r="F608" i="2"/>
  <c r="F612" i="2"/>
  <c r="F616" i="2"/>
  <c r="F624" i="2"/>
  <c r="F490" i="2"/>
  <c r="F494" i="2"/>
  <c r="F498" i="2"/>
  <c r="F502" i="2"/>
  <c r="F506" i="2"/>
  <c r="F510" i="2"/>
  <c r="F514" i="2"/>
  <c r="F518" i="2"/>
  <c r="F522" i="2"/>
  <c r="F526" i="2"/>
  <c r="F530" i="2"/>
  <c r="F534" i="2"/>
  <c r="F538" i="2"/>
  <c r="F542" i="2"/>
  <c r="F546" i="2"/>
  <c r="F550" i="2"/>
  <c r="F554" i="2"/>
  <c r="F558" i="2"/>
  <c r="F562" i="2"/>
  <c r="F566" i="2"/>
  <c r="F570" i="2"/>
  <c r="F574" i="2"/>
  <c r="F578" i="2"/>
  <c r="F582" i="2"/>
  <c r="F586" i="2"/>
  <c r="F590" i="2"/>
  <c r="F594" i="2"/>
  <c r="F598" i="2"/>
  <c r="F602" i="2"/>
  <c r="F606" i="2"/>
  <c r="F610" i="2"/>
  <c r="F614" i="2"/>
  <c r="F618" i="2"/>
  <c r="F622" i="2"/>
  <c r="D28" i="2"/>
  <c r="E28" i="2"/>
  <c r="F28" i="2"/>
  <c r="D32" i="2"/>
  <c r="E32" i="2"/>
  <c r="F32" i="2"/>
  <c r="D36" i="2"/>
  <c r="E36" i="2"/>
  <c r="F36" i="2"/>
  <c r="D40" i="2"/>
  <c r="E40" i="2"/>
  <c r="F40" i="2"/>
  <c r="D44" i="2"/>
  <c r="E44" i="2"/>
  <c r="F44" i="2"/>
  <c r="D48" i="2"/>
  <c r="E48" i="2"/>
  <c r="F48" i="2"/>
  <c r="D52" i="2"/>
  <c r="E52" i="2"/>
  <c r="F52" i="2"/>
  <c r="E56" i="2"/>
  <c r="F56" i="2"/>
  <c r="E60" i="2"/>
  <c r="F60" i="2"/>
  <c r="E64" i="2"/>
  <c r="F64" i="2"/>
  <c r="E68" i="2"/>
  <c r="F68" i="2"/>
  <c r="E72" i="2"/>
  <c r="F72" i="2"/>
  <c r="E76" i="2"/>
  <c r="F76" i="2"/>
  <c r="E80" i="2"/>
  <c r="F80" i="2"/>
  <c r="E84" i="2"/>
  <c r="F84" i="2"/>
  <c r="E88" i="2"/>
  <c r="F88" i="2"/>
  <c r="E92" i="2"/>
  <c r="F92" i="2"/>
  <c r="E96" i="2"/>
  <c r="F96" i="2"/>
  <c r="D100" i="2"/>
  <c r="E100" i="2"/>
  <c r="F100" i="2"/>
  <c r="D104" i="2"/>
  <c r="E104" i="2"/>
  <c r="F104" i="2"/>
  <c r="D108" i="2"/>
  <c r="E108" i="2"/>
  <c r="F108" i="2"/>
  <c r="D112" i="2"/>
  <c r="E112" i="2"/>
  <c r="F112" i="2"/>
  <c r="D116" i="2"/>
  <c r="E116" i="2"/>
  <c r="F116" i="2"/>
  <c r="D120" i="2"/>
  <c r="E120" i="2"/>
  <c r="F120" i="2"/>
  <c r="D124" i="2"/>
  <c r="E124" i="2"/>
  <c r="F124" i="2"/>
  <c r="D128" i="2"/>
  <c r="E128" i="2"/>
  <c r="F128" i="2"/>
  <c r="D132" i="2"/>
  <c r="E132" i="2"/>
  <c r="F132" i="2"/>
  <c r="D136" i="2"/>
  <c r="E136" i="2"/>
  <c r="F136" i="2"/>
  <c r="D140" i="2"/>
  <c r="E140" i="2"/>
  <c r="F140" i="2"/>
  <c r="D144" i="2"/>
  <c r="E144" i="2"/>
  <c r="F144" i="2"/>
  <c r="D148" i="2"/>
  <c r="E148" i="2"/>
  <c r="F148" i="2"/>
  <c r="D152" i="2"/>
  <c r="E152" i="2"/>
  <c r="F152" i="2"/>
  <c r="D156" i="2"/>
  <c r="E156" i="2"/>
  <c r="F156" i="2"/>
  <c r="F155" i="2"/>
  <c r="D160" i="2"/>
  <c r="E160" i="2"/>
  <c r="F160" i="2"/>
  <c r="D164" i="2"/>
  <c r="E164" i="2"/>
  <c r="F164" i="2"/>
  <c r="D168" i="2"/>
  <c r="E168" i="2"/>
  <c r="F168" i="2"/>
  <c r="D172" i="2"/>
  <c r="E172" i="2"/>
  <c r="F172" i="2"/>
  <c r="D176" i="2"/>
  <c r="E176" i="2"/>
  <c r="F176" i="2"/>
  <c r="D180" i="2"/>
  <c r="E180" i="2"/>
  <c r="F180" i="2"/>
  <c r="D184" i="2"/>
  <c r="E184" i="2"/>
  <c r="F184" i="2"/>
  <c r="D188" i="2"/>
  <c r="E188" i="2"/>
  <c r="F188" i="2"/>
  <c r="D192" i="2"/>
  <c r="E192" i="2"/>
  <c r="F192" i="2"/>
  <c r="D196" i="2"/>
  <c r="E196" i="2"/>
  <c r="F196" i="2"/>
  <c r="D200" i="2"/>
  <c r="E200" i="2"/>
  <c r="F200" i="2"/>
  <c r="D204" i="2"/>
  <c r="E204" i="2"/>
  <c r="F204" i="2"/>
  <c r="D208" i="2"/>
  <c r="E208" i="2"/>
  <c r="F208" i="2"/>
  <c r="D212" i="2"/>
  <c r="E212" i="2"/>
  <c r="F212" i="2"/>
  <c r="D216" i="2"/>
  <c r="E216" i="2"/>
  <c r="F216" i="2"/>
  <c r="F218" i="2"/>
  <c r="D220" i="2"/>
  <c r="E220" i="2"/>
  <c r="F220" i="2"/>
  <c r="D224" i="2"/>
  <c r="E224" i="2"/>
  <c r="F224" i="2"/>
  <c r="D228" i="2"/>
  <c r="E228" i="2"/>
  <c r="F228" i="2"/>
  <c r="D232" i="2"/>
  <c r="E232" i="2"/>
  <c r="F232" i="2"/>
  <c r="D236" i="2"/>
  <c r="E236" i="2"/>
  <c r="F236" i="2"/>
  <c r="D240" i="2"/>
  <c r="E240" i="2"/>
  <c r="F240" i="2"/>
  <c r="D244" i="2"/>
  <c r="E244" i="2"/>
  <c r="F244" i="2"/>
  <c r="D248" i="2"/>
  <c r="E248" i="2"/>
  <c r="F248" i="2"/>
  <c r="F250" i="2"/>
  <c r="D252" i="2"/>
  <c r="E252" i="2"/>
  <c r="F252" i="2"/>
  <c r="D256" i="2"/>
  <c r="E256" i="2"/>
  <c r="F256" i="2"/>
  <c r="D260" i="2"/>
  <c r="E260" i="2"/>
  <c r="F260" i="2"/>
  <c r="D264" i="2"/>
  <c r="E264" i="2"/>
  <c r="F264" i="2"/>
  <c r="D268" i="2"/>
  <c r="E268" i="2"/>
  <c r="F268" i="2"/>
  <c r="D272" i="2"/>
  <c r="E272" i="2"/>
  <c r="F272" i="2"/>
  <c r="D276" i="2"/>
  <c r="E276" i="2"/>
  <c r="F276" i="2"/>
  <c r="F278" i="2"/>
  <c r="D280" i="2"/>
  <c r="E280" i="2"/>
  <c r="F280" i="2"/>
  <c r="D284" i="2"/>
  <c r="E284" i="2"/>
  <c r="F284" i="2"/>
  <c r="D288" i="2"/>
  <c r="E288" i="2"/>
  <c r="F288" i="2"/>
  <c r="D292" i="2"/>
  <c r="E292" i="2"/>
  <c r="F292" i="2"/>
  <c r="F294" i="2"/>
  <c r="D296" i="2"/>
  <c r="E296" i="2"/>
  <c r="F296" i="2"/>
  <c r="D300" i="2"/>
  <c r="E300" i="2"/>
  <c r="F300" i="2"/>
  <c r="D304" i="2"/>
  <c r="E304" i="2"/>
  <c r="F304" i="2"/>
  <c r="D308" i="2"/>
  <c r="E308" i="2"/>
  <c r="F308" i="2"/>
  <c r="F310" i="2"/>
  <c r="D312" i="2"/>
  <c r="E312" i="2"/>
  <c r="F312" i="2"/>
  <c r="D316" i="2"/>
  <c r="E316" i="2"/>
  <c r="F316" i="2"/>
  <c r="D320" i="2"/>
  <c r="E320" i="2"/>
  <c r="F320" i="2"/>
  <c r="D324" i="2"/>
  <c r="E324" i="2"/>
  <c r="F324" i="2"/>
  <c r="D328" i="2"/>
  <c r="E328" i="2"/>
  <c r="F328" i="2"/>
  <c r="D332" i="2"/>
  <c r="E332" i="2"/>
  <c r="F332" i="2"/>
  <c r="F334" i="2"/>
  <c r="D336" i="2"/>
  <c r="E336" i="2"/>
  <c r="F336" i="2"/>
  <c r="D340" i="2"/>
  <c r="E340" i="2"/>
  <c r="F340" i="2"/>
  <c r="F342" i="2"/>
  <c r="D344" i="2"/>
  <c r="E344" i="2"/>
  <c r="F344" i="2"/>
  <c r="D348" i="2"/>
  <c r="E348" i="2"/>
  <c r="F348" i="2"/>
  <c r="F350" i="2"/>
  <c r="D352" i="2"/>
  <c r="E352" i="2"/>
  <c r="F352" i="2"/>
  <c r="D356" i="2"/>
  <c r="E356" i="2"/>
  <c r="F356" i="2"/>
  <c r="F358" i="2"/>
  <c r="D360" i="2"/>
  <c r="E360" i="2"/>
  <c r="F360" i="2"/>
  <c r="D364" i="2"/>
  <c r="E364" i="2"/>
  <c r="F364" i="2"/>
  <c r="F366" i="2"/>
  <c r="D368" i="2"/>
  <c r="E368" i="2"/>
  <c r="F368" i="2"/>
  <c r="D372" i="2"/>
  <c r="E372" i="2"/>
  <c r="F372" i="2"/>
  <c r="F374" i="2"/>
  <c r="D376" i="2"/>
  <c r="E376" i="2"/>
  <c r="F376" i="2"/>
  <c r="D380" i="2"/>
  <c r="E380" i="2"/>
  <c r="F380" i="2"/>
  <c r="F382" i="2"/>
  <c r="D384" i="2"/>
  <c r="E384" i="2"/>
  <c r="F384" i="2"/>
  <c r="D388" i="2"/>
  <c r="E388" i="2"/>
  <c r="F388" i="2"/>
  <c r="F390" i="2"/>
  <c r="D392" i="2"/>
  <c r="E392" i="2"/>
  <c r="F392" i="2"/>
  <c r="D396" i="2"/>
  <c r="E396" i="2"/>
  <c r="F396" i="2"/>
  <c r="F398" i="2"/>
  <c r="D400" i="2"/>
  <c r="E400" i="2"/>
  <c r="F400" i="2"/>
  <c r="D404" i="2"/>
  <c r="E404" i="2"/>
  <c r="F404" i="2"/>
  <c r="F406" i="2"/>
  <c r="D408" i="2"/>
  <c r="E408" i="2"/>
  <c r="F408" i="2"/>
  <c r="D412" i="2"/>
  <c r="E412" i="2"/>
  <c r="F412" i="2"/>
  <c r="F414" i="2"/>
  <c r="D416" i="2"/>
  <c r="E416" i="2"/>
  <c r="F416" i="2"/>
  <c r="D420" i="2"/>
  <c r="E420" i="2"/>
  <c r="F420" i="2"/>
  <c r="F422" i="2"/>
  <c r="D424" i="2"/>
  <c r="E424" i="2"/>
  <c r="F424" i="2"/>
  <c r="D428" i="2"/>
  <c r="E428" i="2"/>
  <c r="F428" i="2"/>
  <c r="F430" i="2"/>
  <c r="D432" i="2"/>
  <c r="E432" i="2"/>
  <c r="F432" i="2"/>
  <c r="D436" i="2"/>
  <c r="E436" i="2"/>
  <c r="F436" i="2"/>
  <c r="F438" i="2"/>
  <c r="D440" i="2"/>
  <c r="E440" i="2"/>
  <c r="F440" i="2"/>
  <c r="D444" i="2"/>
  <c r="E444" i="2"/>
  <c r="F444" i="2"/>
  <c r="F443" i="2"/>
  <c r="D448" i="2"/>
  <c r="E448" i="2"/>
  <c r="F448" i="2"/>
  <c r="F447" i="2"/>
  <c r="D452" i="2"/>
  <c r="E452" i="2"/>
  <c r="F452" i="2"/>
  <c r="F451" i="2"/>
  <c r="D456" i="2"/>
  <c r="E456" i="2"/>
  <c r="F456" i="2"/>
  <c r="D460" i="2"/>
  <c r="E460" i="2"/>
  <c r="F460" i="2"/>
  <c r="D464" i="2"/>
  <c r="E464" i="2"/>
  <c r="F464" i="2"/>
  <c r="D468" i="2"/>
  <c r="E468" i="2"/>
  <c r="F468" i="2"/>
  <c r="D472" i="2"/>
  <c r="E472" i="2"/>
  <c r="F472" i="2"/>
  <c r="D476" i="2"/>
  <c r="E476" i="2"/>
  <c r="F476" i="2"/>
  <c r="D480" i="2"/>
  <c r="E480" i="2"/>
  <c r="F480" i="2"/>
  <c r="D484" i="2"/>
  <c r="E484" i="2"/>
  <c r="F484" i="2"/>
  <c r="D488" i="2"/>
  <c r="E488" i="2"/>
  <c r="F488" i="2"/>
  <c r="D492" i="2"/>
  <c r="F492" i="2"/>
  <c r="F620" i="2"/>
  <c r="E621" i="2"/>
  <c r="F483" i="2"/>
  <c r="F467" i="2"/>
  <c r="E29" i="2"/>
  <c r="F29" i="2"/>
  <c r="E33" i="2"/>
  <c r="F33" i="2"/>
  <c r="E37" i="2"/>
  <c r="F37" i="2"/>
  <c r="E41" i="2"/>
  <c r="F41" i="2"/>
  <c r="E45" i="2"/>
  <c r="F45" i="2"/>
  <c r="E49" i="2"/>
  <c r="F49" i="2"/>
  <c r="E53" i="2"/>
  <c r="F53" i="2"/>
  <c r="E57" i="2"/>
  <c r="F57" i="2"/>
  <c r="E61" i="2"/>
  <c r="F61" i="2"/>
  <c r="E65" i="2"/>
  <c r="F65" i="2"/>
  <c r="E69" i="2"/>
  <c r="F69" i="2"/>
  <c r="E73" i="2"/>
  <c r="F73" i="2"/>
  <c r="E77" i="2"/>
  <c r="F77" i="2"/>
  <c r="E81" i="2"/>
  <c r="F81" i="2"/>
  <c r="E85" i="2"/>
  <c r="F85" i="2"/>
  <c r="E89" i="2"/>
  <c r="F89" i="2"/>
  <c r="E93" i="2"/>
  <c r="F93" i="2"/>
  <c r="E97" i="2"/>
  <c r="F97" i="2"/>
  <c r="E101" i="2"/>
  <c r="F101" i="2"/>
  <c r="E105" i="2"/>
  <c r="F105" i="2"/>
  <c r="E109" i="2"/>
  <c r="F109" i="2"/>
  <c r="E113" i="2"/>
  <c r="F113" i="2"/>
  <c r="E117" i="2"/>
  <c r="F117" i="2"/>
  <c r="E121" i="2"/>
  <c r="F121" i="2"/>
  <c r="E125" i="2"/>
  <c r="F125" i="2"/>
  <c r="E129" i="2"/>
  <c r="F129" i="2"/>
  <c r="E133" i="2"/>
  <c r="F133" i="2"/>
  <c r="E137" i="2"/>
  <c r="F137" i="2"/>
  <c r="E141" i="2"/>
  <c r="F141" i="2"/>
  <c r="E145" i="2"/>
  <c r="F145" i="2"/>
  <c r="E149" i="2"/>
  <c r="F149" i="2"/>
  <c r="E153" i="2"/>
  <c r="F153" i="2"/>
  <c r="E157" i="2"/>
  <c r="F157" i="2"/>
  <c r="E161" i="2"/>
  <c r="F161" i="2"/>
  <c r="E165" i="2"/>
  <c r="F165" i="2"/>
  <c r="E169" i="2"/>
  <c r="F169" i="2"/>
  <c r="E173" i="2"/>
  <c r="F173" i="2"/>
  <c r="E177" i="2"/>
  <c r="F177" i="2"/>
  <c r="E181" i="2"/>
  <c r="F181" i="2"/>
  <c r="E185" i="2"/>
  <c r="F185" i="2"/>
  <c r="E189" i="2"/>
  <c r="F189" i="2"/>
  <c r="E193" i="2"/>
  <c r="F193" i="2"/>
  <c r="E197" i="2"/>
  <c r="F197" i="2"/>
  <c r="E201" i="2"/>
  <c r="F201" i="2"/>
  <c r="E205" i="2"/>
  <c r="F205" i="2"/>
  <c r="E209" i="2"/>
  <c r="F209" i="2"/>
  <c r="E213" i="2"/>
  <c r="F213" i="2"/>
  <c r="E217" i="2"/>
  <c r="F217" i="2"/>
  <c r="E221" i="2"/>
  <c r="F221" i="2"/>
  <c r="E225" i="2"/>
  <c r="F225" i="2"/>
  <c r="E229" i="2"/>
  <c r="F229" i="2"/>
  <c r="E233" i="2"/>
  <c r="F233" i="2"/>
  <c r="E237" i="2"/>
  <c r="F237" i="2"/>
  <c r="E241" i="2"/>
  <c r="F241" i="2"/>
  <c r="E245" i="2"/>
  <c r="F245" i="2"/>
  <c r="E249" i="2"/>
  <c r="F249" i="2"/>
  <c r="E253" i="2"/>
  <c r="F253" i="2"/>
  <c r="E257" i="2"/>
  <c r="F257" i="2"/>
  <c r="E261" i="2"/>
  <c r="F261" i="2"/>
  <c r="E265" i="2"/>
  <c r="F265" i="2"/>
  <c r="E269" i="2"/>
  <c r="F269" i="2"/>
  <c r="E273" i="2"/>
  <c r="F273" i="2"/>
  <c r="E277" i="2"/>
  <c r="F277" i="2"/>
  <c r="E281" i="2"/>
  <c r="F281" i="2"/>
  <c r="E285" i="2"/>
  <c r="F285" i="2"/>
  <c r="E289" i="2"/>
  <c r="F289" i="2"/>
  <c r="E293" i="2"/>
  <c r="F293" i="2"/>
  <c r="E297" i="2"/>
  <c r="F297" i="2"/>
  <c r="E301" i="2"/>
  <c r="F301" i="2"/>
  <c r="E305" i="2"/>
  <c r="F305" i="2"/>
  <c r="E309" i="2"/>
  <c r="F309" i="2"/>
  <c r="E313" i="2"/>
  <c r="F313" i="2"/>
  <c r="E317" i="2"/>
  <c r="F317" i="2"/>
  <c r="E321" i="2"/>
  <c r="F321" i="2"/>
  <c r="E325" i="2"/>
  <c r="F325" i="2"/>
  <c r="E329" i="2"/>
  <c r="F329" i="2"/>
  <c r="E333" i="2"/>
  <c r="F333" i="2"/>
  <c r="E337" i="2"/>
  <c r="F337" i="2"/>
  <c r="E341" i="2"/>
  <c r="F341" i="2"/>
  <c r="E345" i="2"/>
  <c r="F345" i="2"/>
  <c r="E349" i="2"/>
  <c r="F349" i="2"/>
  <c r="E353" i="2"/>
  <c r="F353" i="2"/>
  <c r="E357" i="2"/>
  <c r="F357" i="2"/>
  <c r="E361" i="2"/>
  <c r="F361" i="2"/>
  <c r="E365" i="2"/>
  <c r="F365" i="2"/>
  <c r="E369" i="2"/>
  <c r="F369" i="2"/>
  <c r="E373" i="2"/>
  <c r="F373" i="2"/>
  <c r="E377" i="2"/>
  <c r="F377" i="2"/>
  <c r="E381" i="2"/>
  <c r="F381" i="2"/>
  <c r="E385" i="2"/>
  <c r="F385" i="2"/>
  <c r="E389" i="2"/>
  <c r="F389" i="2"/>
  <c r="E393" i="2"/>
  <c r="F393" i="2"/>
  <c r="E397" i="2"/>
  <c r="F397" i="2"/>
  <c r="E401" i="2"/>
  <c r="F401" i="2"/>
  <c r="E405" i="2"/>
  <c r="F405" i="2"/>
  <c r="E409" i="2"/>
  <c r="F409" i="2"/>
  <c r="E413" i="2"/>
  <c r="F413" i="2"/>
  <c r="E417" i="2"/>
  <c r="F417" i="2"/>
  <c r="E421" i="2"/>
  <c r="F421" i="2"/>
  <c r="E425" i="2"/>
  <c r="F425" i="2"/>
  <c r="E429" i="2"/>
  <c r="F429" i="2"/>
  <c r="E433" i="2"/>
  <c r="F433" i="2"/>
  <c r="E437" i="2"/>
  <c r="F437" i="2"/>
  <c r="E441" i="2"/>
  <c r="E445" i="2"/>
  <c r="E449" i="2"/>
  <c r="E453" i="2"/>
  <c r="E457" i="2"/>
  <c r="E461" i="2"/>
  <c r="E465" i="2"/>
  <c r="E469" i="2"/>
  <c r="E473" i="2"/>
  <c r="E477" i="2"/>
  <c r="E481" i="2"/>
  <c r="E485" i="2"/>
  <c r="F619" i="2"/>
  <c r="F617" i="2"/>
  <c r="F615" i="2"/>
  <c r="F613" i="2"/>
  <c r="F611" i="2"/>
  <c r="F609" i="2"/>
  <c r="F607" i="2"/>
  <c r="F605" i="2"/>
  <c r="F603" i="2"/>
  <c r="F601" i="2"/>
  <c r="F599" i="2"/>
  <c r="F597" i="2"/>
  <c r="F595" i="2"/>
  <c r="F593" i="2"/>
  <c r="F591" i="2"/>
  <c r="F589" i="2"/>
  <c r="F587" i="2"/>
  <c r="F585" i="2"/>
  <c r="F583" i="2"/>
  <c r="F581" i="2"/>
  <c r="F579" i="2"/>
  <c r="F577" i="2"/>
  <c r="F575" i="2"/>
  <c r="F573" i="2"/>
  <c r="F571" i="2"/>
  <c r="F569" i="2"/>
  <c r="F567" i="2"/>
  <c r="F565" i="2"/>
  <c r="F563" i="2"/>
  <c r="F561" i="2"/>
  <c r="F559" i="2"/>
  <c r="F557" i="2"/>
  <c r="F555" i="2"/>
  <c r="F553" i="2"/>
  <c r="F551" i="2"/>
  <c r="F549" i="2"/>
  <c r="F547" i="2"/>
  <c r="F545" i="2"/>
  <c r="F543" i="2"/>
  <c r="F541" i="2"/>
  <c r="F539" i="2"/>
  <c r="F537" i="2"/>
  <c r="F535" i="2"/>
  <c r="F533" i="2"/>
  <c r="F531" i="2"/>
  <c r="F529" i="2"/>
  <c r="F527" i="2"/>
  <c r="F525" i="2"/>
  <c r="F523" i="2"/>
  <c r="F521" i="2"/>
  <c r="F519" i="2"/>
  <c r="F517" i="2"/>
  <c r="F515" i="2"/>
  <c r="F513" i="2"/>
  <c r="F511" i="2"/>
  <c r="F509" i="2"/>
  <c r="F507" i="2"/>
  <c r="F505" i="2"/>
  <c r="F503" i="2"/>
  <c r="F501" i="2"/>
  <c r="F499" i="2"/>
  <c r="F497" i="2"/>
  <c r="F495" i="2"/>
  <c r="F493" i="2"/>
  <c r="F491" i="2"/>
  <c r="F489" i="2"/>
  <c r="F486" i="2"/>
  <c r="F482" i="2"/>
  <c r="F478" i="2"/>
  <c r="F474" i="2"/>
  <c r="F470" i="2"/>
  <c r="F466" i="2"/>
  <c r="F462" i="2"/>
  <c r="F458" i="2"/>
  <c r="F454" i="2"/>
  <c r="F450" i="2"/>
  <c r="F446" i="2"/>
  <c r="F442" i="2"/>
  <c r="F322" i="2"/>
  <c r="F306" i="2"/>
  <c r="F290" i="2"/>
  <c r="F274" i="2"/>
  <c r="F242" i="2"/>
  <c r="F210" i="2"/>
  <c r="E30" i="2"/>
  <c r="F30" i="2"/>
  <c r="E34" i="2"/>
  <c r="F34" i="2"/>
  <c r="E38" i="2"/>
  <c r="F38" i="2"/>
  <c r="E42" i="2"/>
  <c r="F42" i="2"/>
  <c r="E46" i="2"/>
  <c r="F46" i="2"/>
  <c r="E50" i="2"/>
  <c r="F50" i="2"/>
  <c r="E54" i="2"/>
  <c r="F54" i="2"/>
  <c r="E58" i="2"/>
  <c r="F58" i="2"/>
  <c r="E62" i="2"/>
  <c r="F62" i="2"/>
  <c r="E66" i="2"/>
  <c r="F66" i="2"/>
  <c r="E70" i="2"/>
  <c r="F70" i="2"/>
  <c r="E74" i="2"/>
  <c r="F74" i="2"/>
  <c r="E78" i="2"/>
  <c r="F78" i="2"/>
  <c r="E82" i="2"/>
  <c r="F82" i="2"/>
  <c r="E86" i="2"/>
  <c r="F86" i="2"/>
  <c r="E90" i="2"/>
  <c r="F90" i="2"/>
  <c r="E94" i="2"/>
  <c r="F94" i="2"/>
  <c r="E98" i="2"/>
  <c r="F98" i="2"/>
  <c r="E102" i="2"/>
  <c r="F102" i="2"/>
  <c r="E106" i="2"/>
  <c r="F106" i="2"/>
  <c r="E110" i="2"/>
  <c r="F110" i="2"/>
  <c r="E114" i="2"/>
  <c r="F114" i="2"/>
  <c r="E118" i="2"/>
  <c r="F118" i="2"/>
  <c r="E122" i="2"/>
  <c r="F122" i="2"/>
  <c r="E126" i="2"/>
  <c r="F126" i="2"/>
  <c r="E130" i="2"/>
  <c r="F130" i="2"/>
  <c r="E134" i="2"/>
  <c r="F134" i="2"/>
  <c r="E138" i="2"/>
  <c r="F138" i="2"/>
  <c r="E142" i="2"/>
  <c r="F142" i="2"/>
  <c r="E146" i="2"/>
  <c r="F146" i="2"/>
  <c r="E150" i="2"/>
  <c r="F150" i="2"/>
  <c r="E154" i="2"/>
  <c r="F154" i="2"/>
  <c r="E158" i="2"/>
  <c r="F158" i="2"/>
  <c r="E162" i="2"/>
  <c r="F162" i="2"/>
  <c r="E166" i="2"/>
  <c r="F166" i="2"/>
  <c r="E170" i="2"/>
  <c r="F170" i="2"/>
  <c r="E174" i="2"/>
  <c r="F174" i="2"/>
  <c r="E178" i="2"/>
  <c r="F178" i="2"/>
  <c r="E182" i="2"/>
  <c r="F182" i="2"/>
  <c r="E186" i="2"/>
  <c r="F186" i="2"/>
  <c r="E190" i="2"/>
  <c r="F190" i="2"/>
  <c r="E194" i="2"/>
  <c r="F194" i="2"/>
  <c r="E198" i="2"/>
  <c r="F198" i="2"/>
  <c r="E206" i="2"/>
  <c r="F206" i="2"/>
  <c r="E214" i="2"/>
  <c r="F214" i="2"/>
  <c r="E222" i="2"/>
  <c r="F222" i="2"/>
  <c r="E230" i="2"/>
  <c r="F230" i="2"/>
  <c r="E238" i="2"/>
  <c r="F238" i="2"/>
  <c r="E246" i="2"/>
  <c r="F246" i="2"/>
  <c r="E254" i="2"/>
  <c r="F254" i="2"/>
  <c r="E262" i="2"/>
  <c r="F262" i="2"/>
  <c r="E270" i="2"/>
  <c r="F270" i="2"/>
  <c r="F326" i="2"/>
  <c r="E623" i="2"/>
  <c r="F485" i="2"/>
  <c r="F481" i="2"/>
  <c r="F477" i="2"/>
  <c r="F473" i="2"/>
  <c r="F469" i="2"/>
  <c r="F465" i="2"/>
  <c r="F461" i="2"/>
  <c r="F457" i="2"/>
  <c r="F453" i="2"/>
  <c r="F449" i="2"/>
  <c r="F445" i="2"/>
  <c r="F441" i="2"/>
  <c r="F434" i="2"/>
  <c r="F426" i="2"/>
  <c r="F418" i="2"/>
  <c r="F410" i="2"/>
  <c r="F402" i="2"/>
  <c r="F394" i="2"/>
  <c r="F386" i="2"/>
  <c r="F378" i="2"/>
  <c r="F370" i="2"/>
  <c r="F362" i="2"/>
  <c r="F354" i="2"/>
  <c r="F346" i="2"/>
  <c r="F338" i="2"/>
  <c r="F330" i="2"/>
  <c r="F318" i="2"/>
  <c r="F302" i="2"/>
  <c r="F286" i="2"/>
  <c r="F266" i="2"/>
  <c r="F234" i="2"/>
  <c r="F202" i="2"/>
  <c r="E31" i="2"/>
  <c r="F31" i="2"/>
  <c r="E35" i="2"/>
  <c r="F35" i="2"/>
  <c r="E39" i="2"/>
  <c r="F39" i="2"/>
  <c r="E43" i="2"/>
  <c r="F43" i="2"/>
  <c r="E47" i="2"/>
  <c r="F47" i="2"/>
  <c r="E51" i="2"/>
  <c r="F51" i="2"/>
  <c r="E55" i="2"/>
  <c r="F55" i="2"/>
  <c r="D59" i="2"/>
  <c r="E59" i="2"/>
  <c r="D63" i="2"/>
  <c r="E63" i="2"/>
  <c r="F63" i="2"/>
  <c r="D67" i="2"/>
  <c r="E67" i="2"/>
  <c r="F67" i="2"/>
  <c r="D71" i="2"/>
  <c r="E71" i="2"/>
  <c r="F71" i="2"/>
  <c r="D75" i="2"/>
  <c r="E75" i="2"/>
  <c r="F75" i="2"/>
  <c r="D79" i="2"/>
  <c r="E79" i="2"/>
  <c r="F79" i="2"/>
  <c r="D83" i="2"/>
  <c r="E83" i="2"/>
  <c r="F83" i="2"/>
  <c r="D87" i="2"/>
  <c r="E87" i="2"/>
  <c r="F87" i="2"/>
  <c r="D91" i="2"/>
  <c r="E91" i="2"/>
  <c r="D95" i="2"/>
  <c r="E95" i="2"/>
  <c r="F95" i="2"/>
  <c r="D99" i="2"/>
  <c r="E99" i="2"/>
  <c r="F99" i="2"/>
  <c r="D103" i="2"/>
  <c r="E103" i="2"/>
  <c r="F103" i="2"/>
  <c r="D107" i="2"/>
  <c r="E107" i="2"/>
  <c r="F107" i="2"/>
  <c r="D111" i="2"/>
  <c r="E111" i="2"/>
  <c r="F111" i="2"/>
  <c r="D115" i="2"/>
  <c r="E115" i="2"/>
  <c r="F115" i="2"/>
  <c r="D119" i="2"/>
  <c r="E119" i="2"/>
  <c r="F119" i="2"/>
  <c r="D123" i="2"/>
  <c r="E123" i="2"/>
  <c r="D127" i="2"/>
  <c r="E127" i="2"/>
  <c r="F127" i="2"/>
  <c r="D131" i="2"/>
  <c r="E131" i="2"/>
  <c r="F131" i="2"/>
  <c r="D135" i="2"/>
  <c r="E135" i="2"/>
  <c r="F135" i="2"/>
  <c r="D139" i="2"/>
  <c r="E139" i="2"/>
  <c r="F139" i="2"/>
  <c r="D143" i="2"/>
  <c r="E143" i="2"/>
  <c r="F143" i="2"/>
  <c r="D147" i="2"/>
  <c r="E147" i="2"/>
  <c r="F147" i="2"/>
  <c r="D151" i="2"/>
  <c r="E151" i="2"/>
  <c r="F151" i="2"/>
  <c r="D155" i="2"/>
  <c r="E155" i="2"/>
  <c r="D159" i="2"/>
  <c r="E159" i="2"/>
  <c r="F159" i="2"/>
  <c r="D163" i="2"/>
  <c r="E163" i="2"/>
  <c r="F163" i="2"/>
  <c r="D167" i="2"/>
  <c r="E167" i="2"/>
  <c r="F167" i="2"/>
  <c r="D171" i="2"/>
  <c r="E171" i="2"/>
  <c r="F171" i="2"/>
  <c r="D175" i="2"/>
  <c r="E175" i="2"/>
  <c r="F175" i="2"/>
  <c r="D179" i="2"/>
  <c r="E179" i="2"/>
  <c r="F179" i="2"/>
  <c r="D183" i="2"/>
  <c r="E183" i="2"/>
  <c r="F183" i="2"/>
  <c r="D187" i="2"/>
  <c r="E187" i="2"/>
  <c r="D191" i="2"/>
  <c r="E191" i="2"/>
  <c r="F191" i="2"/>
  <c r="D195" i="2"/>
  <c r="E195" i="2"/>
  <c r="F195" i="2"/>
  <c r="D199" i="2"/>
  <c r="E199" i="2"/>
  <c r="F199" i="2"/>
  <c r="D203" i="2"/>
  <c r="E203" i="2"/>
  <c r="F203" i="2"/>
  <c r="D207" i="2"/>
  <c r="E207" i="2"/>
  <c r="F207" i="2"/>
  <c r="D211" i="2"/>
  <c r="E211" i="2"/>
  <c r="F211" i="2"/>
  <c r="D215" i="2"/>
  <c r="E215" i="2"/>
  <c r="F215" i="2"/>
  <c r="D219" i="2"/>
  <c r="E219" i="2"/>
  <c r="F219" i="2"/>
  <c r="D223" i="2"/>
  <c r="E223" i="2"/>
  <c r="F223" i="2"/>
  <c r="D227" i="2"/>
  <c r="E227" i="2"/>
  <c r="F227" i="2"/>
  <c r="D231" i="2"/>
  <c r="E231" i="2"/>
  <c r="F231" i="2"/>
  <c r="D235" i="2"/>
  <c r="E235" i="2"/>
  <c r="F235" i="2"/>
  <c r="D239" i="2"/>
  <c r="E239" i="2"/>
  <c r="F239" i="2"/>
  <c r="D243" i="2"/>
  <c r="E243" i="2"/>
  <c r="F243" i="2"/>
  <c r="D247" i="2"/>
  <c r="E247" i="2"/>
  <c r="F247" i="2"/>
  <c r="D251" i="2"/>
  <c r="E251" i="2"/>
  <c r="F251" i="2"/>
  <c r="D255" i="2"/>
  <c r="E255" i="2"/>
  <c r="F255" i="2"/>
  <c r="D259" i="2"/>
  <c r="E259" i="2"/>
  <c r="F259" i="2"/>
  <c r="D263" i="2"/>
  <c r="E263" i="2"/>
  <c r="F263" i="2"/>
  <c r="E267" i="2"/>
  <c r="F267" i="2"/>
  <c r="E271" i="2"/>
  <c r="F271" i="2"/>
  <c r="E275" i="2"/>
  <c r="F275" i="2"/>
  <c r="E279" i="2"/>
  <c r="F279" i="2"/>
  <c r="E283" i="2"/>
  <c r="F283" i="2"/>
  <c r="E287" i="2"/>
  <c r="F287" i="2"/>
  <c r="E291" i="2"/>
  <c r="F291" i="2"/>
  <c r="E295" i="2"/>
  <c r="F295" i="2"/>
  <c r="E299" i="2"/>
  <c r="F299" i="2"/>
  <c r="E303" i="2"/>
  <c r="F303" i="2"/>
  <c r="E307" i="2"/>
  <c r="F307" i="2"/>
  <c r="E311" i="2"/>
  <c r="F311" i="2"/>
  <c r="E315" i="2"/>
  <c r="F315" i="2"/>
  <c r="E319" i="2"/>
  <c r="F319" i="2"/>
  <c r="E323" i="2"/>
  <c r="F323" i="2"/>
  <c r="E327" i="2"/>
  <c r="F327" i="2"/>
  <c r="E331" i="2"/>
  <c r="F331" i="2"/>
  <c r="E335" i="2"/>
  <c r="F335" i="2"/>
  <c r="E339" i="2"/>
  <c r="F339" i="2"/>
  <c r="E343" i="2"/>
  <c r="F343" i="2"/>
  <c r="E347" i="2"/>
  <c r="F347" i="2"/>
  <c r="E351" i="2"/>
  <c r="F351" i="2"/>
  <c r="E355" i="2"/>
  <c r="F355" i="2"/>
  <c r="E359" i="2"/>
  <c r="F359" i="2"/>
  <c r="E363" i="2"/>
  <c r="F363" i="2"/>
  <c r="E367" i="2"/>
  <c r="F367" i="2"/>
  <c r="E371" i="2"/>
  <c r="F371" i="2"/>
  <c r="E375" i="2"/>
  <c r="F375" i="2"/>
  <c r="E379" i="2"/>
  <c r="F379" i="2"/>
  <c r="E383" i="2"/>
  <c r="F383" i="2"/>
  <c r="E387" i="2"/>
  <c r="F387" i="2"/>
  <c r="E391" i="2"/>
  <c r="F391" i="2"/>
  <c r="E395" i="2"/>
  <c r="F395" i="2"/>
  <c r="E399" i="2"/>
  <c r="F399" i="2"/>
  <c r="E403" i="2"/>
  <c r="F403" i="2"/>
  <c r="E407" i="2"/>
  <c r="F407" i="2"/>
  <c r="E411" i="2"/>
  <c r="F411" i="2"/>
  <c r="E415" i="2"/>
  <c r="F415" i="2"/>
  <c r="E419" i="2"/>
  <c r="F419" i="2"/>
  <c r="E423" i="2"/>
  <c r="F423" i="2"/>
  <c r="E427" i="2"/>
  <c r="F427" i="2"/>
  <c r="E431" i="2"/>
  <c r="F431" i="2"/>
  <c r="E435" i="2"/>
  <c r="F435" i="2"/>
  <c r="E439" i="2"/>
  <c r="F439" i="2"/>
  <c r="E443" i="2"/>
  <c r="E447" i="2"/>
  <c r="E451" i="2"/>
  <c r="E455" i="2"/>
  <c r="E459" i="2"/>
  <c r="E463" i="2"/>
  <c r="E467" i="2"/>
  <c r="E471" i="2"/>
  <c r="E475" i="2"/>
  <c r="E479" i="2"/>
  <c r="E483" i="2"/>
  <c r="E487" i="2"/>
  <c r="F314" i="2"/>
  <c r="F298" i="2"/>
  <c r="F282" i="2"/>
  <c r="F258" i="2"/>
  <c r="F226" i="2"/>
  <c r="F187" i="2"/>
  <c r="F59" i="2"/>
  <c r="F27" i="2"/>
  <c r="E27" i="2"/>
  <c r="E26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403" i="2"/>
  <c r="D407" i="2"/>
  <c r="D411" i="2"/>
  <c r="D415" i="2"/>
  <c r="D419" i="2"/>
  <c r="D423" i="2"/>
  <c r="D427" i="2"/>
  <c r="D431" i="2"/>
  <c r="D435" i="2"/>
  <c r="D439" i="2"/>
  <c r="D443" i="2"/>
  <c r="D447" i="2"/>
  <c r="D451" i="2"/>
  <c r="D455" i="2"/>
  <c r="D459" i="2"/>
  <c r="D463" i="2"/>
  <c r="D467" i="2"/>
  <c r="D471" i="2"/>
  <c r="D475" i="2"/>
  <c r="D479" i="2"/>
  <c r="D483" i="2"/>
  <c r="D487" i="2"/>
  <c r="D491" i="2"/>
  <c r="D495" i="2"/>
  <c r="D499" i="2"/>
  <c r="D503" i="2"/>
  <c r="D507" i="2"/>
  <c r="D511" i="2"/>
  <c r="D515" i="2"/>
  <c r="D519" i="2"/>
  <c r="D523" i="2"/>
  <c r="D527" i="2"/>
  <c r="D531" i="2"/>
  <c r="D535" i="2"/>
  <c r="D539" i="2"/>
  <c r="D543" i="2"/>
  <c r="D547" i="2"/>
  <c r="D551" i="2"/>
  <c r="D555" i="2"/>
  <c r="D559" i="2"/>
  <c r="D563" i="2"/>
  <c r="D567" i="2"/>
  <c r="D571" i="2"/>
  <c r="D575" i="2"/>
  <c r="D579" i="2"/>
  <c r="D583" i="2"/>
  <c r="D587" i="2"/>
  <c r="D591" i="2"/>
  <c r="D595" i="2"/>
  <c r="D599" i="2"/>
  <c r="E25" i="2"/>
  <c r="F26" i="2"/>
  <c r="F25" i="2"/>
  <c r="D603" i="2"/>
  <c r="D607" i="2"/>
  <c r="D611" i="2"/>
  <c r="D615" i="2"/>
  <c r="D619" i="2"/>
  <c r="D623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56" i="2"/>
  <c r="D60" i="2"/>
  <c r="D64" i="2"/>
  <c r="D68" i="2"/>
  <c r="D72" i="2"/>
  <c r="D76" i="2"/>
  <c r="D80" i="2"/>
  <c r="D84" i="2"/>
  <c r="D88" i="2"/>
  <c r="D92" i="2"/>
  <c r="D96" i="2"/>
  <c r="D496" i="2"/>
  <c r="D500" i="2"/>
  <c r="D504" i="2"/>
  <c r="D508" i="2"/>
  <c r="D512" i="2"/>
  <c r="D516" i="2"/>
  <c r="D520" i="2"/>
  <c r="D524" i="2"/>
  <c r="D528" i="2"/>
  <c r="D532" i="2"/>
  <c r="D536" i="2"/>
  <c r="D540" i="2"/>
  <c r="D544" i="2"/>
  <c r="D548" i="2"/>
  <c r="D552" i="2"/>
  <c r="D556" i="2"/>
  <c r="D560" i="2"/>
  <c r="D564" i="2"/>
  <c r="D568" i="2"/>
  <c r="D572" i="2"/>
  <c r="D576" i="2"/>
  <c r="D580" i="2"/>
  <c r="D584" i="2"/>
  <c r="D588" i="2"/>
  <c r="D592" i="2"/>
  <c r="D596" i="2"/>
  <c r="D600" i="2"/>
  <c r="D604" i="2"/>
  <c r="D608" i="2"/>
  <c r="D612" i="2"/>
  <c r="D616" i="2"/>
  <c r="D620" i="2"/>
  <c r="D624" i="2"/>
  <c r="D150" i="2"/>
  <c r="D154" i="2"/>
  <c r="D158" i="2"/>
  <c r="D162" i="2"/>
  <c r="D166" i="2"/>
  <c r="D170" i="2"/>
  <c r="D174" i="2"/>
  <c r="D178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390" i="2"/>
  <c r="D394" i="2"/>
  <c r="D398" i="2"/>
  <c r="D402" i="2"/>
  <c r="D406" i="2"/>
  <c r="D410" i="2"/>
  <c r="D414" i="2"/>
  <c r="D418" i="2"/>
  <c r="D422" i="2"/>
  <c r="D426" i="2"/>
  <c r="D430" i="2"/>
  <c r="D434" i="2"/>
  <c r="D438" i="2"/>
  <c r="D442" i="2"/>
  <c r="D446" i="2"/>
  <c r="D450" i="2"/>
  <c r="D454" i="2"/>
  <c r="D458" i="2"/>
  <c r="D462" i="2"/>
  <c r="D466" i="2"/>
  <c r="D470" i="2"/>
  <c r="D474" i="2"/>
  <c r="D478" i="2"/>
  <c r="D482" i="2"/>
  <c r="D486" i="2"/>
  <c r="D490" i="2"/>
  <c r="D494" i="2"/>
  <c r="D498" i="2"/>
  <c r="D502" i="2"/>
  <c r="D506" i="2"/>
  <c r="D510" i="2"/>
  <c r="D514" i="2"/>
  <c r="D518" i="2"/>
  <c r="D522" i="2"/>
  <c r="D526" i="2"/>
  <c r="D530" i="2"/>
  <c r="D534" i="2"/>
  <c r="D538" i="2"/>
  <c r="D542" i="2"/>
  <c r="D546" i="2"/>
  <c r="D550" i="2"/>
  <c r="D554" i="2"/>
  <c r="D558" i="2"/>
  <c r="D562" i="2"/>
  <c r="D566" i="2"/>
  <c r="D570" i="2"/>
  <c r="D574" i="2"/>
  <c r="D578" i="2"/>
  <c r="D582" i="2"/>
  <c r="D590" i="2"/>
  <c r="D594" i="2"/>
  <c r="D598" i="2"/>
  <c r="D602" i="2"/>
  <c r="D606" i="2"/>
  <c r="D610" i="2"/>
  <c r="D614" i="2"/>
  <c r="D618" i="2"/>
  <c r="D622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334" i="2"/>
  <c r="D338" i="2"/>
  <c r="D342" i="2"/>
  <c r="D346" i="2"/>
  <c r="D350" i="2"/>
  <c r="D354" i="2"/>
  <c r="D358" i="2"/>
  <c r="D362" i="2"/>
  <c r="D366" i="2"/>
  <c r="D370" i="2"/>
  <c r="D374" i="2"/>
  <c r="D378" i="2"/>
  <c r="D382" i="2"/>
  <c r="D386" i="2"/>
  <c r="D586" i="2"/>
  <c r="D27" i="2"/>
  <c r="D31" i="2"/>
  <c r="D35" i="2"/>
  <c r="D39" i="2"/>
  <c r="D43" i="2"/>
  <c r="D47" i="2"/>
  <c r="D51" i="2"/>
  <c r="D55" i="2"/>
  <c r="D26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345" i="2"/>
  <c r="D349" i="2"/>
  <c r="D353" i="2"/>
  <c r="D357" i="2"/>
  <c r="D361" i="2"/>
  <c r="D365" i="2"/>
  <c r="D369" i="2"/>
  <c r="D373" i="2"/>
  <c r="D377" i="2"/>
  <c r="D381" i="2"/>
  <c r="D385" i="2"/>
  <c r="D389" i="2"/>
  <c r="D393" i="2"/>
  <c r="D397" i="2"/>
  <c r="D401" i="2"/>
  <c r="D405" i="2"/>
  <c r="D409" i="2"/>
  <c r="D413" i="2"/>
  <c r="D417" i="2"/>
  <c r="D421" i="2"/>
  <c r="D425" i="2"/>
  <c r="D429" i="2"/>
  <c r="D433" i="2"/>
  <c r="D437" i="2"/>
  <c r="D441" i="2"/>
  <c r="D445" i="2"/>
  <c r="D449" i="2"/>
  <c r="D453" i="2"/>
  <c r="D457" i="2"/>
  <c r="D461" i="2"/>
  <c r="D465" i="2"/>
  <c r="D469" i="2"/>
  <c r="D473" i="2"/>
  <c r="D477" i="2"/>
  <c r="D481" i="2"/>
  <c r="D485" i="2"/>
  <c r="D489" i="2"/>
  <c r="D493" i="2"/>
  <c r="D497" i="2"/>
  <c r="D501" i="2"/>
  <c r="D505" i="2"/>
  <c r="D509" i="2"/>
  <c r="D513" i="2"/>
  <c r="D517" i="2"/>
  <c r="D521" i="2"/>
  <c r="D525" i="2"/>
  <c r="D529" i="2"/>
  <c r="D533" i="2"/>
  <c r="D537" i="2"/>
  <c r="D541" i="2"/>
  <c r="D545" i="2"/>
  <c r="D549" i="2"/>
  <c r="D553" i="2"/>
  <c r="D557" i="2"/>
  <c r="D561" i="2"/>
  <c r="D565" i="2"/>
  <c r="D569" i="2"/>
  <c r="D573" i="2"/>
  <c r="D577" i="2"/>
  <c r="D581" i="2"/>
  <c r="D585" i="2"/>
  <c r="D589" i="2"/>
  <c r="D593" i="2"/>
  <c r="D597" i="2"/>
  <c r="D601" i="2"/>
  <c r="D605" i="2"/>
  <c r="D609" i="2"/>
  <c r="D613" i="2"/>
  <c r="D617" i="2"/>
  <c r="D621" i="2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24" i="1"/>
  <c r="H23" i="1"/>
  <c r="D23" i="1" s="1"/>
  <c r="F29" i="3" l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D28" i="3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E23" i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F23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F24" i="1" l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</calcChain>
</file>

<file path=xl/sharedStrings.xml><?xml version="1.0" encoding="utf-8"?>
<sst xmlns="http://schemas.openxmlformats.org/spreadsheetml/2006/main" count="198" uniqueCount="83">
  <si>
    <t>AR(1)</t>
    <phoneticPr fontId="2"/>
  </si>
  <si>
    <t>µ</t>
  </si>
  <si>
    <t>σ</t>
  </si>
  <si>
    <r>
      <rPr>
        <sz val="10"/>
        <color theme="1"/>
        <rFont val="ＭＳ Ｐゴシック"/>
        <family val="3"/>
        <charset val="128"/>
      </rPr>
      <t>ｔ</t>
    </r>
  </si>
  <si>
    <t>µ</t>
    <phoneticPr fontId="2"/>
  </si>
  <si>
    <t>AR(1) a</t>
    <phoneticPr fontId="2"/>
  </si>
  <si>
    <t>AR(1) b</t>
    <phoneticPr fontId="2"/>
  </si>
  <si>
    <t>AR(1) c</t>
    <phoneticPr fontId="2"/>
  </si>
  <si>
    <t>a</t>
    <phoneticPr fontId="2"/>
  </si>
  <si>
    <t>b</t>
    <phoneticPr fontId="2"/>
  </si>
  <si>
    <t>c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</si>
  <si>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µ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</si>
  <si>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phoneticPr fontId="2"/>
  </si>
  <si>
    <r>
      <t>µ</t>
    </r>
    <r>
      <rPr>
        <sz val="10"/>
        <color theme="1"/>
        <rFont val="游ゴシック"/>
        <family val="2"/>
        <charset val="128"/>
      </rPr>
      <t>：定数</t>
    </r>
    <rPh sb="2" eb="4">
      <t>テイスウ</t>
    </rPh>
    <phoneticPr fontId="2"/>
  </si>
  <si>
    <r>
      <t xml:space="preserve">AR(2)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2"/>
  </si>
  <si>
    <r>
      <rPr>
        <sz val="10"/>
        <color theme="1"/>
        <rFont val="游ゴシック"/>
        <family val="2"/>
        <charset val="128"/>
      </rPr>
      <t>具体例</t>
    </r>
    <rPh sb="0" eb="3">
      <t>グタイレイ</t>
    </rPh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</si>
  <si>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</si>
  <si>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α</t>
    </r>
    <r>
      <rPr>
        <vertAlign val="subscript"/>
        <sz val="10"/>
        <rFont val="Arial"/>
        <family val="2"/>
      </rPr>
      <t>1</t>
    </r>
    <phoneticPr fontId="2"/>
  </si>
  <si>
    <r>
      <t>ε</t>
    </r>
    <r>
      <rPr>
        <vertAlign val="subscript"/>
        <sz val="10"/>
        <color theme="1"/>
        <rFont val="Arial"/>
        <family val="2"/>
      </rPr>
      <t>t</t>
    </r>
    <phoneticPr fontId="2"/>
  </si>
  <si>
    <r>
      <t>α</t>
    </r>
    <r>
      <rPr>
        <vertAlign val="subscript"/>
        <sz val="10"/>
        <rFont val="Arial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</si>
  <si>
    <t xml:space="preserve">AR(2) </t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</si>
  <si>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1.9x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- 0.91x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 + ε</t>
    </r>
    <r>
      <rPr>
        <vertAlign val="subscript"/>
        <sz val="10"/>
        <color theme="1"/>
        <rFont val="Arial"/>
        <family val="2"/>
      </rPr>
      <t>t</t>
    </r>
    <phoneticPr fontId="2"/>
  </si>
  <si>
    <t>定常過程</t>
    <rPh sb="0" eb="4">
      <t>テイジョウカテイ</t>
    </rPh>
    <phoneticPr fontId="2"/>
  </si>
  <si>
    <t>非定常過程</t>
    <rPh sb="0" eb="3">
      <t>ヒテイジョウ</t>
    </rPh>
    <rPh sb="3" eb="5">
      <t>カテイ</t>
    </rPh>
    <phoneticPr fontId="2"/>
  </si>
  <si>
    <r>
      <rPr>
        <sz val="10"/>
        <color theme="1"/>
        <rFont val="ＭＳ Ｐゴシック"/>
        <family val="3"/>
        <charset val="128"/>
      </rPr>
      <t>誤差ε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の平均と分散</t>
    </r>
    <rPh sb="0" eb="2">
      <t>ゴサ</t>
    </rPh>
    <rPh sb="6" eb="8">
      <t>ヘイキン</t>
    </rPh>
    <rPh sb="9" eb="11">
      <t>ブンサン</t>
    </rPh>
    <phoneticPr fontId="2"/>
  </si>
  <si>
    <t>=NORMINV(RAND(),µ,σ)</t>
    <phoneticPr fontId="2"/>
  </si>
  <si>
    <t>AR(p)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</si>
  <si>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1.2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</si>
  <si>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</si>
  <si>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</si>
  <si>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</t>
    </r>
    <r>
      <rPr>
        <vertAlign val="subscript"/>
        <sz val="10"/>
        <color theme="1"/>
        <rFont val="Arial"/>
        <family val="2"/>
      </rPr>
      <t>t-3</t>
    </r>
    <phoneticPr fontId="2"/>
  </si>
  <si>
    <t>MA(1) a</t>
    <phoneticPr fontId="2"/>
  </si>
  <si>
    <t>MA(1) b</t>
    <phoneticPr fontId="2"/>
  </si>
  <si>
    <t>MA(1) c</t>
    <phoneticPr fontId="2"/>
  </si>
  <si>
    <t>MA(q)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</si>
  <si>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</si>
  <si>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θ</t>
    </r>
    <r>
      <rPr>
        <vertAlign val="subscript"/>
        <sz val="10"/>
        <rFont val="Arial"/>
        <family val="2"/>
      </rPr>
      <t>1</t>
    </r>
    <phoneticPr fontId="2"/>
  </si>
  <si>
    <r>
      <t>θ</t>
    </r>
    <r>
      <rPr>
        <vertAlign val="subscript"/>
        <sz val="10"/>
        <rFont val="ＭＳ Ｐゴシック"/>
        <family val="3"/>
        <charset val="128"/>
      </rPr>
      <t>２</t>
    </r>
    <phoneticPr fontId="2"/>
  </si>
  <si>
    <r>
      <t>θ</t>
    </r>
    <r>
      <rPr>
        <vertAlign val="subscript"/>
        <sz val="10"/>
        <rFont val="ＭＳ Ｐゴシック"/>
        <family val="3"/>
        <charset val="128"/>
      </rPr>
      <t>３</t>
    </r>
    <phoneticPr fontId="2"/>
  </si>
  <si>
    <t>移動平均過程 (Moving Average Process)</t>
    <rPh sb="0" eb="4">
      <t>イドウヘイキン</t>
    </rPh>
    <rPh sb="4" eb="6">
      <t>カテイ</t>
    </rPh>
    <phoneticPr fontId="2"/>
  </si>
  <si>
    <t>自己回帰過程 (Auto Regressive Process)</t>
    <rPh sb="0" eb="4">
      <t>ジコカイキ</t>
    </rPh>
    <rPh sb="4" eb="6">
      <t>カテイ</t>
    </rPh>
    <phoneticPr fontId="2"/>
  </si>
  <si>
    <t>ARMA(p,q)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</si>
  <si>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1εt-1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</si>
  <si>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游ゴシック"/>
        <family val="2"/>
        <charset val="128"/>
      </rPr>
      <t>：誤差項</t>
    </r>
    <rPh sb="3" eb="6">
      <t>ゴサコウ</t>
    </rPh>
    <phoneticPr fontId="2"/>
  </si>
  <si>
    <r>
      <rPr>
        <sz val="10"/>
        <color theme="1"/>
        <rFont val="游ゴシック"/>
        <family val="2"/>
        <charset val="128"/>
      </rPr>
      <t>自己回帰移動平均過程</t>
    </r>
    <r>
      <rPr>
        <sz val="10"/>
        <color theme="1"/>
        <rFont val="Arial"/>
        <family val="2"/>
      </rPr>
      <t xml:space="preserve"> (Auto Regressive Moving Average Process)</t>
    </r>
    <rPh sb="0" eb="4">
      <t>ジコカイキ</t>
    </rPh>
    <rPh sb="4" eb="8">
      <t>イドウヘイキン</t>
    </rPh>
    <rPh sb="8" eb="10">
      <t>カテイ</t>
    </rPh>
    <phoneticPr fontId="2"/>
  </si>
  <si>
    <r>
      <rPr>
        <sz val="10"/>
        <color theme="1"/>
        <rFont val="ＭＳ Ｐゴシック"/>
        <family val="3"/>
        <charset val="128"/>
      </rPr>
      <t>誤差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の平均と分散</t>
    </r>
    <rPh sb="0" eb="2">
      <t>ゴサ</t>
    </rPh>
    <rPh sb="6" eb="8">
      <t>ヘイキン</t>
    </rPh>
    <rPh sb="9" eb="11">
      <t>ブンサン</t>
    </rPh>
    <phoneticPr fontId="2"/>
  </si>
  <si>
    <r>
      <rPr>
        <sz val="9"/>
        <color theme="1"/>
        <rFont val="ＭＳ Ｐゴシック"/>
        <family val="3"/>
        <charset val="128"/>
      </rPr>
      <t>非定常</t>
    </r>
    <rPh sb="0" eb="3">
      <t>ヒテイジョウ</t>
    </rPh>
    <phoneticPr fontId="2"/>
  </si>
  <si>
    <r>
      <rPr>
        <sz val="9"/>
        <color theme="1"/>
        <rFont val="ＭＳ Ｐゴシック"/>
        <family val="3"/>
        <charset val="128"/>
      </rPr>
      <t>定常</t>
    </r>
    <rPh sb="0" eb="2">
      <t>テイジョウ</t>
    </rPh>
    <phoneticPr fontId="2"/>
  </si>
  <si>
    <t xml:space="preserve">ARMA(2,3) a </t>
    <phoneticPr fontId="2"/>
  </si>
  <si>
    <t>ARMA(2,3) b</t>
    <phoneticPr fontId="2"/>
  </si>
  <si>
    <t>ARMA(2,3) c</t>
    <phoneticPr fontId="2"/>
  </si>
  <si>
    <r>
      <t xml:space="preserve">AR(1) </t>
    </r>
    <r>
      <rPr>
        <sz val="10"/>
        <color theme="1"/>
        <rFont val="游ゴシック"/>
        <family val="2"/>
        <charset val="128"/>
      </rPr>
      <t>具体例</t>
    </r>
    <rPh sb="6" eb="9">
      <t>グタイレイ</t>
    </rPh>
    <phoneticPr fontId="2"/>
  </si>
  <si>
    <t>ARMA(2,3) d</t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</si>
  <si>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=0.8 x</t>
    </r>
    <r>
      <rPr>
        <vertAlign val="subscript"/>
        <sz val="10"/>
        <color theme="1"/>
        <rFont val="Arial"/>
        <family val="2"/>
      </rPr>
      <t xml:space="preserve">t-1 </t>
    </r>
    <r>
      <rPr>
        <sz val="10"/>
        <color theme="1"/>
        <rFont val="Arial"/>
        <family val="2"/>
      </rPr>
      <t>+ 1 + ε</t>
    </r>
    <r>
      <rPr>
        <vertAlign val="subscript"/>
        <sz val="10"/>
        <color theme="1"/>
        <rFont val="Arial"/>
        <family val="2"/>
      </rPr>
      <t>t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</si>
  <si>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+0.8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</si>
  <si>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+0.12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2"/>
  </si>
  <si>
    <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= 0.8 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+02 x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+ 10 + ε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+ 0.5 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 0.5 ε</t>
    </r>
    <r>
      <rPr>
        <vertAlign val="subscript"/>
        <sz val="10"/>
        <color theme="1"/>
        <rFont val="Arial"/>
        <family val="2"/>
      </rPr>
      <t>t-2</t>
    </r>
    <r>
      <rPr>
        <sz val="10"/>
        <color theme="1"/>
        <rFont val="Arial"/>
        <family val="2"/>
      </rPr>
      <t xml:space="preserve"> + 0.5 εt-3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</si>
  <si>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α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t-p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… + θ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</t>
    </r>
    <r>
      <rPr>
        <vertAlign val="subscript"/>
        <sz val="10"/>
        <color theme="1"/>
        <rFont val="ＭＳ Ｐゴシック"/>
        <family val="3"/>
        <charset val="128"/>
      </rPr>
      <t>ｑ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</si>
  <si>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vertAlign val="subscript"/>
        <sz val="10"/>
        <color theme="1"/>
        <rFont val="Arial"/>
        <family val="2"/>
      </rPr>
      <t xml:space="preserve"> 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</si>
  <si>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phoneticPr fontId="2"/>
  </si>
  <si>
    <r>
      <t>x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= α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+ α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 xml:space="preserve">t-2 </t>
    </r>
    <r>
      <rPr>
        <sz val="10"/>
        <color theme="1"/>
        <rFont val="Arial"/>
        <family val="2"/>
      </rPr>
      <t>+  µ + 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+ θ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</t>
    </r>
    <phoneticPr fontId="2"/>
  </si>
  <si>
    <r>
      <t>α</t>
    </r>
    <r>
      <rPr>
        <vertAlign val="subscript"/>
        <sz val="10"/>
        <rFont val="Arial"/>
        <family val="2"/>
      </rPr>
      <t>2</t>
    </r>
    <phoneticPr fontId="2"/>
  </si>
  <si>
    <t>平均</t>
    <rPh sb="0" eb="2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</si>
  <si>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</si>
  <si>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r>
      <t>AR(1,1)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2" eb="14">
      <t>シゲキ</t>
    </rPh>
    <phoneticPr fontId="2"/>
  </si>
  <si>
    <r>
      <t>AR(1,2)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2" eb="14">
      <t>シゲキ</t>
    </rPh>
    <phoneticPr fontId="2"/>
  </si>
  <si>
    <r>
      <t>AR(2,2)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2" eb="14">
      <t>シゲキ</t>
    </rPh>
    <phoneticPr fontId="2"/>
  </si>
  <si>
    <t>標準偏差</t>
    <rPh sb="0" eb="4">
      <t>ヒョウジュンヘンサ</t>
    </rPh>
    <phoneticPr fontId="2"/>
  </si>
  <si>
    <r>
      <rPr>
        <sz val="10"/>
        <color theme="1"/>
        <rFont val="ＭＳ Ｐゴシック"/>
        <family val="3"/>
        <charset val="128"/>
      </rPr>
      <t>売上</t>
    </r>
    <r>
      <rPr>
        <sz val="10"/>
        <color theme="1"/>
        <rFont val="Arial"/>
        <family val="2"/>
      </rPr>
      <t>x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ウリアゲ</t>
    </rPh>
    <phoneticPr fontId="2"/>
  </si>
  <si>
    <r>
      <rPr>
        <sz val="10"/>
        <color theme="1"/>
        <rFont val="ＭＳ Ｐゴシック"/>
        <family val="3"/>
        <charset val="128"/>
      </rPr>
      <t>誤差</t>
    </r>
    <r>
      <rPr>
        <sz val="10"/>
        <color theme="1"/>
        <rFont val="Arial"/>
        <family val="2"/>
      </rPr>
      <t>ε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</t>
    </r>
    <rPh sb="0" eb="2">
      <t>ゴサ</t>
    </rPh>
    <phoneticPr fontId="2"/>
  </si>
  <si>
    <r>
      <t>t=20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2"/>
  </si>
  <si>
    <r>
      <rPr>
        <sz val="10"/>
        <color theme="1"/>
        <rFont val="Arial"/>
        <family val="2"/>
      </rPr>
      <t>t=0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Arial"/>
        <family val="2"/>
      </rPr>
      <t>9</t>
    </r>
    <phoneticPr fontId="2"/>
  </si>
  <si>
    <r>
      <rPr>
        <sz val="10"/>
        <color theme="1"/>
        <rFont val="Arial"/>
        <family val="2"/>
      </rPr>
      <t>t=0</t>
    </r>
    <r>
      <rPr>
        <sz val="10"/>
        <color theme="1"/>
        <rFont val="ＭＳ Ｐゴシック"/>
        <family val="3"/>
        <charset val="128"/>
      </rPr>
      <t>～</t>
    </r>
    <r>
      <rPr>
        <sz val="10"/>
        <color theme="1"/>
        <rFont val="Arial"/>
        <family val="2"/>
      </rPr>
      <t>19</t>
    </r>
    <phoneticPr fontId="2"/>
  </si>
  <si>
    <r>
      <rPr>
        <sz val="10"/>
        <color theme="1"/>
        <rFont val="Arial"/>
        <family val="2"/>
      </rPr>
      <t>t=20</t>
    </r>
    <r>
      <rPr>
        <sz val="10"/>
        <color theme="1"/>
        <rFont val="ＭＳ Ｐゴシック"/>
        <family val="3"/>
        <charset val="128"/>
      </rPr>
      <t>～</t>
    </r>
    <phoneticPr fontId="2"/>
  </si>
  <si>
    <r>
      <rPr>
        <sz val="10"/>
        <color theme="1"/>
        <rFont val="Arial"/>
        <family val="2"/>
      </rPr>
      <t>t=14</t>
    </r>
    <r>
      <rPr>
        <sz val="10"/>
        <color theme="1"/>
        <rFont val="ＭＳ Ｐゴシック"/>
        <family val="3"/>
        <charset val="128"/>
      </rPr>
      <t>～</t>
    </r>
    <phoneticPr fontId="2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</si>
  <si>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2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</si>
  <si>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19</t>
    </r>
    <phoneticPr fontId="2"/>
  </si>
  <si>
    <r>
      <t>t=0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9</t>
    </r>
    <phoneticPr fontId="2"/>
  </si>
  <si>
    <r>
      <t>t=14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200</t>
    </r>
    <phoneticPr fontId="2"/>
  </si>
  <si>
    <r>
      <t>AR(1)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+</t>
    </r>
    <r>
      <rPr>
        <sz val="10"/>
        <color theme="1"/>
        <rFont val="ＭＳ Ｐゴシック"/>
        <family val="3"/>
        <charset val="128"/>
      </rPr>
      <t>刺激</t>
    </r>
    <rPh sb="10" eb="12">
      <t>シゲキ</t>
    </rPh>
    <phoneticPr fontId="2"/>
  </si>
  <si>
    <r>
      <rPr>
        <sz val="9"/>
        <color theme="1"/>
        <rFont val="ＭＳ Ｐゴシック"/>
        <family val="3"/>
        <charset val="128"/>
      </rPr>
      <t>誤差</t>
    </r>
    <r>
      <rPr>
        <sz val="9"/>
        <color theme="1"/>
        <rFont val="Arial"/>
        <family val="2"/>
      </rPr>
      <t>ε</t>
    </r>
    <r>
      <rPr>
        <vertAlign val="subscript"/>
        <sz val="9"/>
        <color theme="1"/>
        <rFont val="Arial"/>
        <family val="2"/>
      </rPr>
      <t>t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t=0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>9, 14</t>
    </r>
    <r>
      <rPr>
        <sz val="9"/>
        <color theme="1"/>
        <rFont val="ＭＳ Ｐゴシック"/>
        <family val="3"/>
        <charset val="128"/>
      </rPr>
      <t>～</t>
    </r>
    <r>
      <rPr>
        <sz val="9"/>
        <color theme="1"/>
        <rFont val="Arial"/>
        <family val="2"/>
      </rPr>
      <t>200</t>
    </r>
    <r>
      <rPr>
        <sz val="9"/>
        <color theme="1"/>
        <rFont val="ＭＳ Ｐゴシック"/>
        <family val="3"/>
        <charset val="128"/>
      </rPr>
      <t>）</t>
    </r>
    <rPh sb="0" eb="2">
      <t>ゴサ</t>
    </rPh>
    <phoneticPr fontId="2"/>
  </si>
  <si>
    <t>さらに広がる新型肺炎の影響　需要急増の予防関連消費と冷え込むインバウンド消費 - Intage 知る Gallery</t>
  </si>
  <si>
    <r>
      <rPr>
        <sz val="10"/>
        <color theme="1"/>
        <rFont val="ＭＳ Ｐゴシック"/>
        <family val="3"/>
        <charset val="128"/>
      </rPr>
      <t>時系列分析②</t>
    </r>
    <r>
      <rPr>
        <sz val="10"/>
        <color theme="1"/>
        <rFont val="Arial"/>
        <family val="2"/>
      </rPr>
      <t xml:space="preserve"> - Excel</t>
    </r>
    <rPh sb="0" eb="5">
      <t>ジケイレツブンセキ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</si>
</sst>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#,##0.0;[Red]\-#,##0.0"/>
    <numFmt numFmtId="178" formatCode="0.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3"/>
      <charset val="128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ＭＳ Ｐゴシック"/>
      <family val="3"/>
      <charset val="128"/>
    </font>
    <font>
      <vertAlign val="subscript"/>
      <sz val="10"/>
      <color theme="1"/>
      <name val="Arial"/>
      <family val="2"/>
    </font>
    <font>
      <sz val="10"/>
      <color theme="1"/>
      <name val="游ゴシック"/>
      <family val="2"/>
      <charset val="128"/>
    </font>
    <font>
      <vertAlign val="subscript"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9"/>
      <color theme="1"/>
      <name val="Arial"/>
      <family val="2"/>
    </font>
    <font>
      <sz val="9"/>
      <color theme="1"/>
      <name val="Arial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theme="1"/>
      <name val="Arial"/>
      <family val="2"/>
      <charset val="128"/>
    </font>
    <font>
      <u/>
      <sz val="9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17" fillId="0" borderId="0"/>
    <xf numFmtId="0" fontId="20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0" xfId="1" applyNumberFormat="1" applyFont="1" applyFill="1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38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177" fontId="11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3" fillId="0" borderId="7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0" xfId="1" applyNumberFormat="1" applyFont="1" applyFill="1" applyBorder="1">
      <alignment vertical="center"/>
    </xf>
    <xf numFmtId="0" fontId="5" fillId="0" borderId="6" xfId="0" quotePrefix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8" fontId="3" fillId="0" borderId="0" xfId="1" applyFont="1">
      <alignment vertical="center"/>
    </xf>
    <xf numFmtId="178" fontId="3" fillId="0" borderId="0" xfId="1" applyNumberFormat="1" applyFont="1" applyFill="1">
      <alignment vertical="center"/>
    </xf>
    <xf numFmtId="178" fontId="7" fillId="0" borderId="0" xfId="0" applyNumberFormat="1" applyFont="1" applyFill="1" applyAlignment="1">
      <alignment horizontal="center" vertical="center"/>
    </xf>
    <xf numFmtId="2" fontId="3" fillId="0" borderId="0" xfId="1" applyNumberFormat="1" applyFont="1" applyFill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8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>
      <alignment vertical="center"/>
    </xf>
    <xf numFmtId="2" fontId="7" fillId="0" borderId="9" xfId="0" applyNumberFormat="1" applyFont="1" applyFill="1" applyBorder="1" applyAlignment="1">
      <alignment horizontal="center" vertical="center"/>
    </xf>
    <xf numFmtId="38" fontId="3" fillId="0" borderId="7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38" fontId="3" fillId="0" borderId="11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>
      <alignment vertical="center"/>
    </xf>
    <xf numFmtId="2" fontId="7" fillId="0" borderId="1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38" fontId="3" fillId="0" borderId="6" xfId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0" fillId="0" borderId="0" xfId="6">
      <alignment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24" fillId="0" borderId="0" xfId="6" applyFont="1">
      <alignment vertical="center"/>
    </xf>
  </cellXfs>
  <cellStyles count="7">
    <cellStyle name="パーセント 2" xfId="2" xr:uid="{0A26BCA0-5A1C-4238-95DD-2DCDD8F30667}"/>
    <cellStyle name="ハイパーリンク" xfId="6" builtinId="8"/>
    <cellStyle name="桁区切り" xfId="1" builtinId="6"/>
    <cellStyle name="桁区切り 2" xfId="4" xr:uid="{9EE01B12-AE68-487B-8A26-A8E566B3E0A0}"/>
    <cellStyle name="標準" xfId="0" builtinId="0"/>
    <cellStyle name="標準 2" xfId="3" xr:uid="{B990E2DF-5CEA-48DF-9B45-CACD1BBDD34E}"/>
    <cellStyle name="標準 3" xfId="5" xr:uid="{B7A2DF4E-80CF-4714-AEC5-48634DF08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プラスの刺激あり!$C$27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プラスの刺激あり!$B$28:$B$128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プラスの刺激あり!$C$28:$C$128</c:f>
              <c:numCache>
                <c:formatCode>0.00</c:formatCode>
                <c:ptCount val="101"/>
                <c:pt idx="0">
                  <c:v>100</c:v>
                </c:pt>
                <c:pt idx="1">
                  <c:v>99.538420489273506</c:v>
                </c:pt>
                <c:pt idx="2">
                  <c:v>95.495146868955004</c:v>
                </c:pt>
                <c:pt idx="3">
                  <c:v>99.427553893380164</c:v>
                </c:pt>
                <c:pt idx="4">
                  <c:v>101.52373359861204</c:v>
                </c:pt>
                <c:pt idx="5">
                  <c:v>103.17169913343511</c:v>
                </c:pt>
                <c:pt idx="6">
                  <c:v>103.1666634714954</c:v>
                </c:pt>
                <c:pt idx="7">
                  <c:v>104.37807445652854</c:v>
                </c:pt>
                <c:pt idx="8">
                  <c:v>106.51088998420698</c:v>
                </c:pt>
                <c:pt idx="9">
                  <c:v>106.60546100859088</c:v>
                </c:pt>
                <c:pt idx="10">
                  <c:v>107.57948914641716</c:v>
                </c:pt>
                <c:pt idx="11">
                  <c:v>98.544717261955753</c:v>
                </c:pt>
                <c:pt idx="12">
                  <c:v>97.028653997228545</c:v>
                </c:pt>
                <c:pt idx="13">
                  <c:v>97.096461878437808</c:v>
                </c:pt>
                <c:pt idx="14">
                  <c:v>91.672367126011366</c:v>
                </c:pt>
                <c:pt idx="15">
                  <c:v>90.392979955190953</c:v>
                </c:pt>
                <c:pt idx="16">
                  <c:v>95.179903660988629</c:v>
                </c:pt>
                <c:pt idx="17">
                  <c:v>98.752409353542092</c:v>
                </c:pt>
                <c:pt idx="18">
                  <c:v>105.61391800571008</c:v>
                </c:pt>
                <c:pt idx="19">
                  <c:v>116.94790392525701</c:v>
                </c:pt>
                <c:pt idx="20">
                  <c:v>109.20699408580415</c:v>
                </c:pt>
                <c:pt idx="21">
                  <c:v>115.1302922704041</c:v>
                </c:pt>
                <c:pt idx="22">
                  <c:v>107.89277216676042</c:v>
                </c:pt>
                <c:pt idx="23">
                  <c:v>100.78502205742761</c:v>
                </c:pt>
                <c:pt idx="24">
                  <c:v>104.40896990076195</c:v>
                </c:pt>
                <c:pt idx="25">
                  <c:v>98.399091359426038</c:v>
                </c:pt>
                <c:pt idx="26">
                  <c:v>105.41837503084011</c:v>
                </c:pt>
                <c:pt idx="27">
                  <c:v>99.959952166399106</c:v>
                </c:pt>
                <c:pt idx="28">
                  <c:v>98.044260842429779</c:v>
                </c:pt>
                <c:pt idx="29">
                  <c:v>91.132692330658941</c:v>
                </c:pt>
                <c:pt idx="30">
                  <c:v>88.091336132662391</c:v>
                </c:pt>
                <c:pt idx="31">
                  <c:v>88.637210596583827</c:v>
                </c:pt>
                <c:pt idx="32">
                  <c:v>88.472239867764756</c:v>
                </c:pt>
                <c:pt idx="33">
                  <c:v>88.158521548420239</c:v>
                </c:pt>
                <c:pt idx="34">
                  <c:v>96.290396507647003</c:v>
                </c:pt>
                <c:pt idx="35">
                  <c:v>97.108815546869096</c:v>
                </c:pt>
                <c:pt idx="36">
                  <c:v>98.368894778915461</c:v>
                </c:pt>
                <c:pt idx="37">
                  <c:v>97.830575215072599</c:v>
                </c:pt>
                <c:pt idx="38">
                  <c:v>100.8347481258044</c:v>
                </c:pt>
                <c:pt idx="39">
                  <c:v>101.81994506536051</c:v>
                </c:pt>
                <c:pt idx="40">
                  <c:v>106.38450577521057</c:v>
                </c:pt>
                <c:pt idx="41">
                  <c:v>110.75783274522669</c:v>
                </c:pt>
                <c:pt idx="42">
                  <c:v>108.24683257984985</c:v>
                </c:pt>
                <c:pt idx="43">
                  <c:v>106.50840738076681</c:v>
                </c:pt>
                <c:pt idx="44">
                  <c:v>94.318563640265808</c:v>
                </c:pt>
                <c:pt idx="45">
                  <c:v>94.485908705299778</c:v>
                </c:pt>
                <c:pt idx="46">
                  <c:v>97.871379360838844</c:v>
                </c:pt>
                <c:pt idx="47">
                  <c:v>92.848456472347777</c:v>
                </c:pt>
                <c:pt idx="48">
                  <c:v>99.809737633669087</c:v>
                </c:pt>
                <c:pt idx="49">
                  <c:v>105.38870546204589</c:v>
                </c:pt>
                <c:pt idx="50">
                  <c:v>102.7695480406171</c:v>
                </c:pt>
                <c:pt idx="51">
                  <c:v>101.73866423245914</c:v>
                </c:pt>
                <c:pt idx="52">
                  <c:v>99.900048309754467</c:v>
                </c:pt>
                <c:pt idx="53">
                  <c:v>101.33150274398896</c:v>
                </c:pt>
                <c:pt idx="54">
                  <c:v>111.8236645681603</c:v>
                </c:pt>
                <c:pt idx="55">
                  <c:v>113.35014799967681</c:v>
                </c:pt>
                <c:pt idx="56">
                  <c:v>113.81735804911519</c:v>
                </c:pt>
                <c:pt idx="57">
                  <c:v>112.25786694778597</c:v>
                </c:pt>
                <c:pt idx="58">
                  <c:v>115.21156830851676</c:v>
                </c:pt>
                <c:pt idx="59">
                  <c:v>123.89933769308303</c:v>
                </c:pt>
                <c:pt idx="60">
                  <c:v>115.95783927715324</c:v>
                </c:pt>
                <c:pt idx="61">
                  <c:v>116.51339568821697</c:v>
                </c:pt>
                <c:pt idx="62">
                  <c:v>114.39738139467184</c:v>
                </c:pt>
                <c:pt idx="63">
                  <c:v>127.50749198613735</c:v>
                </c:pt>
                <c:pt idx="64">
                  <c:v>122.76380855503307</c:v>
                </c:pt>
                <c:pt idx="65">
                  <c:v>115.22666702760939</c:v>
                </c:pt>
                <c:pt idx="66">
                  <c:v>105.48214606258917</c:v>
                </c:pt>
                <c:pt idx="67">
                  <c:v>106.8448996870675</c:v>
                </c:pt>
                <c:pt idx="68">
                  <c:v>98.452872356238004</c:v>
                </c:pt>
                <c:pt idx="69">
                  <c:v>96.701339646117262</c:v>
                </c:pt>
                <c:pt idx="70">
                  <c:v>105.04046627186432</c:v>
                </c:pt>
                <c:pt idx="71">
                  <c:v>102.53338928489603</c:v>
                </c:pt>
                <c:pt idx="72">
                  <c:v>104.29761755349557</c:v>
                </c:pt>
                <c:pt idx="73">
                  <c:v>104.93051680056131</c:v>
                </c:pt>
                <c:pt idx="74">
                  <c:v>99.799680995323371</c:v>
                </c:pt>
                <c:pt idx="75">
                  <c:v>99.945766340678787</c:v>
                </c:pt>
                <c:pt idx="76">
                  <c:v>98.694647656627339</c:v>
                </c:pt>
                <c:pt idx="77">
                  <c:v>100.30686712211195</c:v>
                </c:pt>
                <c:pt idx="78">
                  <c:v>105.40829538681298</c:v>
                </c:pt>
                <c:pt idx="79">
                  <c:v>103.90655234218514</c:v>
                </c:pt>
                <c:pt idx="80">
                  <c:v>108.32323620954267</c:v>
                </c:pt>
                <c:pt idx="81">
                  <c:v>116.94522346193789</c:v>
                </c:pt>
                <c:pt idx="82">
                  <c:v>108.00143001066262</c:v>
                </c:pt>
                <c:pt idx="83">
                  <c:v>108.45622581118762</c:v>
                </c:pt>
                <c:pt idx="84">
                  <c:v>101.30774421147979</c:v>
                </c:pt>
                <c:pt idx="85">
                  <c:v>97.540030962404586</c:v>
                </c:pt>
                <c:pt idx="86">
                  <c:v>98.627276378353173</c:v>
                </c:pt>
                <c:pt idx="87">
                  <c:v>91.813433061426608</c:v>
                </c:pt>
                <c:pt idx="88">
                  <c:v>95.504618684714146</c:v>
                </c:pt>
                <c:pt idx="89">
                  <c:v>94.785824240437677</c:v>
                </c:pt>
                <c:pt idx="90">
                  <c:v>100.9656493212333</c:v>
                </c:pt>
                <c:pt idx="91">
                  <c:v>110.1029344825216</c:v>
                </c:pt>
                <c:pt idx="92">
                  <c:v>119.72464155229142</c:v>
                </c:pt>
                <c:pt idx="93">
                  <c:v>113.62787857579391</c:v>
                </c:pt>
                <c:pt idx="94">
                  <c:v>119.17371242040126</c:v>
                </c:pt>
                <c:pt idx="95">
                  <c:v>113.06950155278444</c:v>
                </c:pt>
                <c:pt idx="96">
                  <c:v>105.79752886040762</c:v>
                </c:pt>
                <c:pt idx="97">
                  <c:v>100.70338207350258</c:v>
                </c:pt>
                <c:pt idx="98">
                  <c:v>103.46682207095741</c:v>
                </c:pt>
                <c:pt idx="99">
                  <c:v>113.08835190257778</c:v>
                </c:pt>
                <c:pt idx="100">
                  <c:v>115.8203978476425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7A-498C-A565-387209A8E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プラスの刺激あり!$W$27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プラスの刺激あり!$U$28:$U$88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プラスの刺激あり!$W$28:$W$78</c:f>
              <c:numCache>
                <c:formatCode>0.00</c:formatCode>
                <c:ptCount val="51"/>
                <c:pt idx="0">
                  <c:v>100</c:v>
                </c:pt>
                <c:pt idx="1">
                  <c:v>98.714976631086287</c:v>
                </c:pt>
                <c:pt idx="2">
                  <c:v>102.60106210285853</c:v>
                </c:pt>
                <c:pt idx="3">
                  <c:v>102.26676693424503</c:v>
                </c:pt>
                <c:pt idx="4">
                  <c:v>107.33637824834535</c:v>
                </c:pt>
                <c:pt idx="5">
                  <c:v>107.96435773073591</c:v>
                </c:pt>
                <c:pt idx="6">
                  <c:v>113.37306919236899</c:v>
                </c:pt>
                <c:pt idx="7">
                  <c:v>119.96699157025763</c:v>
                </c:pt>
                <c:pt idx="8">
                  <c:v>112.96320402959496</c:v>
                </c:pt>
                <c:pt idx="9">
                  <c:v>104.34369267468007</c:v>
                </c:pt>
                <c:pt idx="10">
                  <c:v>110.93568776308742</c:v>
                </c:pt>
                <c:pt idx="11">
                  <c:v>110.73814200078152</c:v>
                </c:pt>
                <c:pt idx="12">
                  <c:v>111.43806422179618</c:v>
                </c:pt>
                <c:pt idx="13">
                  <c:v>100.33342128319798</c:v>
                </c:pt>
                <c:pt idx="14">
                  <c:v>98.72806407760919</c:v>
                </c:pt>
                <c:pt idx="15">
                  <c:v>99.137178510789369</c:v>
                </c:pt>
                <c:pt idx="16">
                  <c:v>111.53560292211796</c:v>
                </c:pt>
                <c:pt idx="17">
                  <c:v>112.22619414661911</c:v>
                </c:pt>
                <c:pt idx="18">
                  <c:v>113.67933857223738</c:v>
                </c:pt>
                <c:pt idx="19">
                  <c:v>111.39184813432466</c:v>
                </c:pt>
                <c:pt idx="20">
                  <c:v>117.09137968060941</c:v>
                </c:pt>
                <c:pt idx="21">
                  <c:v>125.83283581451786</c:v>
                </c:pt>
                <c:pt idx="22">
                  <c:v>133.41663974961756</c:v>
                </c:pt>
                <c:pt idx="23">
                  <c:v>139.68075567521308</c:v>
                </c:pt>
                <c:pt idx="24">
                  <c:v>142.63416839569237</c:v>
                </c:pt>
                <c:pt idx="25">
                  <c:v>149.65812959833946</c:v>
                </c:pt>
                <c:pt idx="26">
                  <c:v>156.35678614164857</c:v>
                </c:pt>
                <c:pt idx="27">
                  <c:v>165.97199051738676</c:v>
                </c:pt>
                <c:pt idx="28">
                  <c:v>164.14454500480849</c:v>
                </c:pt>
                <c:pt idx="29">
                  <c:v>170.08409301763001</c:v>
                </c:pt>
                <c:pt idx="30">
                  <c:v>169.48881595907432</c:v>
                </c:pt>
                <c:pt idx="31">
                  <c:v>167.22801642741641</c:v>
                </c:pt>
                <c:pt idx="32">
                  <c:v>169.08114521643341</c:v>
                </c:pt>
                <c:pt idx="33">
                  <c:v>168.23949010737772</c:v>
                </c:pt>
                <c:pt idx="34">
                  <c:v>190.53152426833873</c:v>
                </c:pt>
                <c:pt idx="35">
                  <c:v>186.20607676538836</c:v>
                </c:pt>
                <c:pt idx="36">
                  <c:v>180.0216715550763</c:v>
                </c:pt>
                <c:pt idx="37">
                  <c:v>182.50525278805767</c:v>
                </c:pt>
                <c:pt idx="38">
                  <c:v>186.0504830709302</c:v>
                </c:pt>
                <c:pt idx="39">
                  <c:v>175.87603824417687</c:v>
                </c:pt>
                <c:pt idx="40">
                  <c:v>173.0259192146967</c:v>
                </c:pt>
                <c:pt idx="41">
                  <c:v>169.29579949513155</c:v>
                </c:pt>
                <c:pt idx="42">
                  <c:v>175.94623127244748</c:v>
                </c:pt>
                <c:pt idx="43">
                  <c:v>179.35882329376722</c:v>
                </c:pt>
                <c:pt idx="44">
                  <c:v>186.01649176691822</c:v>
                </c:pt>
                <c:pt idx="45">
                  <c:v>185.36566412697138</c:v>
                </c:pt>
                <c:pt idx="46">
                  <c:v>179.97802917046764</c:v>
                </c:pt>
                <c:pt idx="47">
                  <c:v>188.83279052373265</c:v>
                </c:pt>
                <c:pt idx="48">
                  <c:v>189.98267374253746</c:v>
                </c:pt>
                <c:pt idx="49">
                  <c:v>196.22292293875165</c:v>
                </c:pt>
                <c:pt idx="50">
                  <c:v>200.59476047757278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53-4E08-AF95-90C7E413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プラスの刺激あり!$AC$27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プラスの刺激あり!$AA$28:$AA$88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プラスの刺激あり!$AB$28:$AB$78</c:f>
              <c:numCache>
                <c:formatCode>0.00</c:formatCode>
                <c:ptCount val="51"/>
                <c:pt idx="0">
                  <c:v>100</c:v>
                </c:pt>
                <c:pt idx="1">
                  <c:v>97.687929474679137</c:v>
                </c:pt>
                <c:pt idx="2">
                  <c:v>95.829764807116419</c:v>
                </c:pt>
                <c:pt idx="3">
                  <c:v>94.803440597378398</c:v>
                </c:pt>
                <c:pt idx="4">
                  <c:v>98.954871008207306</c:v>
                </c:pt>
                <c:pt idx="5">
                  <c:v>109.45622956162812</c:v>
                </c:pt>
                <c:pt idx="6">
                  <c:v>115.10780185311603</c:v>
                </c:pt>
                <c:pt idx="7">
                  <c:v>114.27111251310012</c:v>
                </c:pt>
                <c:pt idx="8">
                  <c:v>108.60285683266628</c:v>
                </c:pt>
                <c:pt idx="9">
                  <c:v>99.248898937179817</c:v>
                </c:pt>
                <c:pt idx="10">
                  <c:v>146.06441426064117</c:v>
                </c:pt>
                <c:pt idx="11">
                  <c:v>206.45797283457705</c:v>
                </c:pt>
                <c:pt idx="12">
                  <c:v>245.81217555111934</c:v>
                </c:pt>
                <c:pt idx="13">
                  <c:v>266.23095799600742</c:v>
                </c:pt>
                <c:pt idx="14">
                  <c:v>272.02220738192017</c:v>
                </c:pt>
                <c:pt idx="15">
                  <c:v>268.04655377762316</c:v>
                </c:pt>
                <c:pt idx="16">
                  <c:v>266.66417388506278</c:v>
                </c:pt>
                <c:pt idx="17">
                  <c:v>267.89345779611835</c:v>
                </c:pt>
                <c:pt idx="18">
                  <c:v>269.30071323091903</c:v>
                </c:pt>
                <c:pt idx="19">
                  <c:v>265.88820118679695</c:v>
                </c:pt>
                <c:pt idx="20">
                  <c:v>255.67265188888854</c:v>
                </c:pt>
                <c:pt idx="21">
                  <c:v>256.7098882335095</c:v>
                </c:pt>
                <c:pt idx="22">
                  <c:v>258.31026630324868</c:v>
                </c:pt>
                <c:pt idx="23">
                  <c:v>251.9904384909278</c:v>
                </c:pt>
                <c:pt idx="24">
                  <c:v>247.84203012142268</c:v>
                </c:pt>
                <c:pt idx="25">
                  <c:v>248.25511605006662</c:v>
                </c:pt>
                <c:pt idx="26">
                  <c:v>252.95797659102146</c:v>
                </c:pt>
                <c:pt idx="27">
                  <c:v>256.92007482673176</c:v>
                </c:pt>
                <c:pt idx="28">
                  <c:v>258.13785060103021</c:v>
                </c:pt>
                <c:pt idx="29">
                  <c:v>251.15576138549807</c:v>
                </c:pt>
                <c:pt idx="30">
                  <c:v>241.99612521631946</c:v>
                </c:pt>
                <c:pt idx="31">
                  <c:v>244.08240231445242</c:v>
                </c:pt>
                <c:pt idx="32">
                  <c:v>251.47225085928122</c:v>
                </c:pt>
                <c:pt idx="33">
                  <c:v>253.1112029000644</c:v>
                </c:pt>
                <c:pt idx="34">
                  <c:v>266.35292815674472</c:v>
                </c:pt>
                <c:pt idx="35">
                  <c:v>268.50897234151449</c:v>
                </c:pt>
                <c:pt idx="36">
                  <c:v>266.27770140261356</c:v>
                </c:pt>
                <c:pt idx="37">
                  <c:v>267.29239440679783</c:v>
                </c:pt>
                <c:pt idx="38">
                  <c:v>268.249687791631</c:v>
                </c:pt>
                <c:pt idx="39">
                  <c:v>274.15187610960839</c:v>
                </c:pt>
                <c:pt idx="40">
                  <c:v>275.68653399581825</c:v>
                </c:pt>
                <c:pt idx="41">
                  <c:v>265.93486292023124</c:v>
                </c:pt>
                <c:pt idx="42">
                  <c:v>260.84806532341992</c:v>
                </c:pt>
                <c:pt idx="43">
                  <c:v>259.99412828402944</c:v>
                </c:pt>
                <c:pt idx="44">
                  <c:v>261.72998440807186</c:v>
                </c:pt>
                <c:pt idx="45">
                  <c:v>267.43434411390911</c:v>
                </c:pt>
                <c:pt idx="46">
                  <c:v>263.24793968804158</c:v>
                </c:pt>
                <c:pt idx="47">
                  <c:v>258.22489090888376</c:v>
                </c:pt>
                <c:pt idx="48">
                  <c:v>255.82140943667781</c:v>
                </c:pt>
                <c:pt idx="49">
                  <c:v>260.18290010778156</c:v>
                </c:pt>
                <c:pt idx="50">
                  <c:v>260.49553872541725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4-4CC5-B373-8FE2813C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33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プラスの刺激あり!$AI$27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プラスの刺激あり!$AG$28:$AG$88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プラスの刺激あり!$AH$28:$AH$78</c:f>
              <c:numCache>
                <c:formatCode>0.00</c:formatCode>
                <c:ptCount val="51"/>
                <c:pt idx="0">
                  <c:v>100</c:v>
                </c:pt>
                <c:pt idx="1">
                  <c:v>101.31452388346042</c:v>
                </c:pt>
                <c:pt idx="2">
                  <c:v>102.88120047943956</c:v>
                </c:pt>
                <c:pt idx="3">
                  <c:v>96.430328233204591</c:v>
                </c:pt>
                <c:pt idx="4">
                  <c:v>97.756750661635252</c:v>
                </c:pt>
                <c:pt idx="5">
                  <c:v>101.06053369340528</c:v>
                </c:pt>
                <c:pt idx="6">
                  <c:v>106.92706600648512</c:v>
                </c:pt>
                <c:pt idx="7">
                  <c:v>101.94295152423381</c:v>
                </c:pt>
                <c:pt idx="8">
                  <c:v>111.35158734339103</c:v>
                </c:pt>
                <c:pt idx="9">
                  <c:v>116.7020676147866</c:v>
                </c:pt>
                <c:pt idx="10">
                  <c:v>168.13944881258442</c:v>
                </c:pt>
                <c:pt idx="11">
                  <c:v>230.99358663591744</c:v>
                </c:pt>
                <c:pt idx="12">
                  <c:v>274.61980592482905</c:v>
                </c:pt>
                <c:pt idx="13">
                  <c:v>301.39756879778287</c:v>
                </c:pt>
                <c:pt idx="14">
                  <c:v>314.47297991642051</c:v>
                </c:pt>
                <c:pt idx="15">
                  <c:v>330.27265345080923</c:v>
                </c:pt>
                <c:pt idx="16">
                  <c:v>334.66475031730516</c:v>
                </c:pt>
                <c:pt idx="17">
                  <c:v>330.25472906272262</c:v>
                </c:pt>
                <c:pt idx="18">
                  <c:v>336.58822439315151</c:v>
                </c:pt>
                <c:pt idx="19">
                  <c:v>345.00991707711273</c:v>
                </c:pt>
                <c:pt idx="20">
                  <c:v>353.96427872227804</c:v>
                </c:pt>
                <c:pt idx="21">
                  <c:v>353.81209881308473</c:v>
                </c:pt>
                <c:pt idx="22">
                  <c:v>353.99021087808637</c:v>
                </c:pt>
                <c:pt idx="23">
                  <c:v>349.77017645696543</c:v>
                </c:pt>
                <c:pt idx="24">
                  <c:v>356.36975510276432</c:v>
                </c:pt>
                <c:pt idx="25">
                  <c:v>362.71700576286577</c:v>
                </c:pt>
                <c:pt idx="26">
                  <c:v>363.12803761082648</c:v>
                </c:pt>
                <c:pt idx="27">
                  <c:v>361.21001999061224</c:v>
                </c:pt>
                <c:pt idx="28">
                  <c:v>365.27954184502426</c:v>
                </c:pt>
                <c:pt idx="29">
                  <c:v>367.05342667192582</c:v>
                </c:pt>
                <c:pt idx="30">
                  <c:v>375.26807824464237</c:v>
                </c:pt>
                <c:pt idx="31">
                  <c:v>375.44762459192111</c:v>
                </c:pt>
                <c:pt idx="32">
                  <c:v>381.14686017963606</c:v>
                </c:pt>
                <c:pt idx="33">
                  <c:v>383.77412050648428</c:v>
                </c:pt>
                <c:pt idx="34">
                  <c:v>385.67235660654495</c:v>
                </c:pt>
                <c:pt idx="35">
                  <c:v>390.94585984016265</c:v>
                </c:pt>
                <c:pt idx="36">
                  <c:v>399.55376867540923</c:v>
                </c:pt>
                <c:pt idx="37">
                  <c:v>402.57732730721324</c:v>
                </c:pt>
                <c:pt idx="38">
                  <c:v>405.58233908750037</c:v>
                </c:pt>
                <c:pt idx="39">
                  <c:v>406.86170314427136</c:v>
                </c:pt>
                <c:pt idx="40">
                  <c:v>407.08948453815378</c:v>
                </c:pt>
                <c:pt idx="41">
                  <c:v>408.30336769431489</c:v>
                </c:pt>
                <c:pt idx="42">
                  <c:v>408.93005189464634</c:v>
                </c:pt>
                <c:pt idx="43">
                  <c:v>408.92452849671326</c:v>
                </c:pt>
                <c:pt idx="44">
                  <c:v>402.37700279503298</c:v>
                </c:pt>
                <c:pt idx="45">
                  <c:v>401.45081538740902</c:v>
                </c:pt>
                <c:pt idx="46">
                  <c:v>404.08150041982941</c:v>
                </c:pt>
                <c:pt idx="47">
                  <c:v>407.00623711343422</c:v>
                </c:pt>
                <c:pt idx="48">
                  <c:v>400.01560193999433</c:v>
                </c:pt>
                <c:pt idx="49">
                  <c:v>399.08766142512582</c:v>
                </c:pt>
                <c:pt idx="50">
                  <c:v>398.03726029905988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A3-4E64-9059-A02871A81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'AR(p)'!$C$21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'AR(p)'!$C$22:$C$622</c:f>
              <c:numCache>
                <c:formatCode>0.000</c:formatCode>
                <c:ptCount val="601"/>
                <c:pt idx="0">
                  <c:v>0</c:v>
                </c:pt>
                <c:pt idx="1">
                  <c:v>2.1261979406101181</c:v>
                </c:pt>
                <c:pt idx="2">
                  <c:v>3.3146372951104945</c:v>
                </c:pt>
                <c:pt idx="3">
                  <c:v>4.444511387101338</c:v>
                </c:pt>
                <c:pt idx="4">
                  <c:v>4.4500290346525659</c:v>
                </c:pt>
                <c:pt idx="5">
                  <c:v>6.3057673943367547</c:v>
                </c:pt>
                <c:pt idx="6">
                  <c:v>6.1849147232233221</c:v>
                </c:pt>
                <c:pt idx="7">
                  <c:v>5.0698162235472282</c:v>
                </c:pt>
                <c:pt idx="8">
                  <c:v>5.9830800617334985</c:v>
                </c:pt>
                <c:pt idx="9">
                  <c:v>4.8802008255120688</c:v>
                </c:pt>
                <c:pt idx="10">
                  <c:v>6.1723873448977802</c:v>
                </c:pt>
                <c:pt idx="11">
                  <c:v>5.8250429250583116</c:v>
                </c:pt>
                <c:pt idx="12">
                  <c:v>6.4814636683252695</c:v>
                </c:pt>
                <c:pt idx="13">
                  <c:v>7.1382130503175558</c:v>
                </c:pt>
                <c:pt idx="14">
                  <c:v>6.1448157611512562</c:v>
                </c:pt>
                <c:pt idx="15">
                  <c:v>5.5327962281093059</c:v>
                </c:pt>
                <c:pt idx="16">
                  <c:v>5.3345527712308973</c:v>
                </c:pt>
                <c:pt idx="17">
                  <c:v>5.1283051505784734</c:v>
                </c:pt>
                <c:pt idx="18">
                  <c:v>6.0607377954939601</c:v>
                </c:pt>
                <c:pt idx="19">
                  <c:v>7.0940674187385611</c:v>
                </c:pt>
                <c:pt idx="20">
                  <c:v>8.9657598244264634</c:v>
                </c:pt>
                <c:pt idx="21">
                  <c:v>8.4023233102087502</c:v>
                </c:pt>
                <c:pt idx="22">
                  <c:v>5.6593692930623423</c:v>
                </c:pt>
                <c:pt idx="23">
                  <c:v>6.1485236217370014</c:v>
                </c:pt>
                <c:pt idx="24">
                  <c:v>5.6206179423578257</c:v>
                </c:pt>
                <c:pt idx="25">
                  <c:v>5.0467264119018926</c:v>
                </c:pt>
                <c:pt idx="26">
                  <c:v>4.6991365040195534</c:v>
                </c:pt>
                <c:pt idx="27">
                  <c:v>3.1193300758634321</c:v>
                </c:pt>
                <c:pt idx="28">
                  <c:v>2.881436536703526</c:v>
                </c:pt>
                <c:pt idx="29">
                  <c:v>2.0472291732735117</c:v>
                </c:pt>
                <c:pt idx="30">
                  <c:v>2.847994094745149</c:v>
                </c:pt>
                <c:pt idx="31">
                  <c:v>3.9889606632048302</c:v>
                </c:pt>
                <c:pt idx="32">
                  <c:v>3.8468736376870285</c:v>
                </c:pt>
                <c:pt idx="33">
                  <c:v>4.0226149616936757</c:v>
                </c:pt>
                <c:pt idx="34">
                  <c:v>5.7743269956688446</c:v>
                </c:pt>
                <c:pt idx="35">
                  <c:v>6.4897193104394955</c:v>
                </c:pt>
                <c:pt idx="36">
                  <c:v>7.1007894013202311</c:v>
                </c:pt>
                <c:pt idx="37">
                  <c:v>9.1915260502567726</c:v>
                </c:pt>
                <c:pt idx="38">
                  <c:v>8.4006921583957723</c:v>
                </c:pt>
                <c:pt idx="39">
                  <c:v>7.171807741561393</c:v>
                </c:pt>
                <c:pt idx="40">
                  <c:v>6.3094457844660807</c:v>
                </c:pt>
                <c:pt idx="41">
                  <c:v>5.8981745808237003</c:v>
                </c:pt>
                <c:pt idx="42">
                  <c:v>7.1801160829214172</c:v>
                </c:pt>
                <c:pt idx="43">
                  <c:v>5.9783542432066668</c:v>
                </c:pt>
                <c:pt idx="44">
                  <c:v>5.8440801433761518</c:v>
                </c:pt>
                <c:pt idx="45">
                  <c:v>6.9118416422280369</c:v>
                </c:pt>
                <c:pt idx="46">
                  <c:v>6.3507357039994261</c:v>
                </c:pt>
                <c:pt idx="47">
                  <c:v>6.5676636185029444</c:v>
                </c:pt>
                <c:pt idx="48">
                  <c:v>6.5955778427889165</c:v>
                </c:pt>
                <c:pt idx="49">
                  <c:v>6.129627205198938</c:v>
                </c:pt>
                <c:pt idx="50">
                  <c:v>6.5237640819056359</c:v>
                </c:pt>
                <c:pt idx="51">
                  <c:v>6.039700263965039</c:v>
                </c:pt>
                <c:pt idx="52">
                  <c:v>6.0608344593936572</c:v>
                </c:pt>
                <c:pt idx="53">
                  <c:v>4.0231689319790203</c:v>
                </c:pt>
                <c:pt idx="54">
                  <c:v>3.7094449371325302</c:v>
                </c:pt>
                <c:pt idx="55">
                  <c:v>7.2253517015045334</c:v>
                </c:pt>
                <c:pt idx="56">
                  <c:v>6.6695169886918224</c:v>
                </c:pt>
                <c:pt idx="57">
                  <c:v>6.4412199088726885</c:v>
                </c:pt>
                <c:pt idx="58">
                  <c:v>7.0161418152449242</c:v>
                </c:pt>
                <c:pt idx="59">
                  <c:v>6.2865134561908995</c:v>
                </c:pt>
                <c:pt idx="60">
                  <c:v>3.8085776632795492</c:v>
                </c:pt>
                <c:pt idx="61">
                  <c:v>4.3325053009849688</c:v>
                </c:pt>
                <c:pt idx="62">
                  <c:v>4.6941582147194163</c:v>
                </c:pt>
                <c:pt idx="63">
                  <c:v>5.6984870679435424</c:v>
                </c:pt>
                <c:pt idx="64">
                  <c:v>7.0717753682052296</c:v>
                </c:pt>
                <c:pt idx="65">
                  <c:v>8.6481600112410852</c:v>
                </c:pt>
                <c:pt idx="66">
                  <c:v>8.4544432985176883</c:v>
                </c:pt>
                <c:pt idx="67">
                  <c:v>8.0189362988914539</c:v>
                </c:pt>
                <c:pt idx="68">
                  <c:v>8.0516825073348475</c:v>
                </c:pt>
                <c:pt idx="69">
                  <c:v>7.4926012197505809</c:v>
                </c:pt>
                <c:pt idx="70">
                  <c:v>8.2841020931036073</c:v>
                </c:pt>
                <c:pt idx="71">
                  <c:v>7.6352738051324573</c:v>
                </c:pt>
                <c:pt idx="72">
                  <c:v>6.5766716909457594</c:v>
                </c:pt>
                <c:pt idx="73">
                  <c:v>6.1971854450196728</c:v>
                </c:pt>
                <c:pt idx="74">
                  <c:v>7.8104679960167172</c:v>
                </c:pt>
                <c:pt idx="75">
                  <c:v>6.3652787664394621</c:v>
                </c:pt>
                <c:pt idx="76">
                  <c:v>5.2270766069375352</c:v>
                </c:pt>
                <c:pt idx="77">
                  <c:v>5.3898584924092479</c:v>
                </c:pt>
                <c:pt idx="78">
                  <c:v>4.2538717631646854</c:v>
                </c:pt>
                <c:pt idx="79">
                  <c:v>5.343483440342581</c:v>
                </c:pt>
                <c:pt idx="80">
                  <c:v>5.3980435147613957</c:v>
                </c:pt>
                <c:pt idx="81">
                  <c:v>7.6997402883604726</c:v>
                </c:pt>
                <c:pt idx="82">
                  <c:v>7.5254229968513897</c:v>
                </c:pt>
                <c:pt idx="83">
                  <c:v>6.6267348848408218</c:v>
                </c:pt>
                <c:pt idx="84">
                  <c:v>6.2417235417149373</c:v>
                </c:pt>
                <c:pt idx="85">
                  <c:v>5.9253093210450718</c:v>
                </c:pt>
                <c:pt idx="86">
                  <c:v>6.1229554802016084</c:v>
                </c:pt>
                <c:pt idx="87">
                  <c:v>4.8136577683354069</c:v>
                </c:pt>
                <c:pt idx="88">
                  <c:v>4.8173447267254419</c:v>
                </c:pt>
                <c:pt idx="89">
                  <c:v>5.310468204984967</c:v>
                </c:pt>
                <c:pt idx="90">
                  <c:v>4.7107915077222851</c:v>
                </c:pt>
                <c:pt idx="91">
                  <c:v>4.1268232013287847</c:v>
                </c:pt>
                <c:pt idx="92">
                  <c:v>4.5430264361626058</c:v>
                </c:pt>
                <c:pt idx="93">
                  <c:v>4.3000158660842249</c:v>
                </c:pt>
                <c:pt idx="94">
                  <c:v>4.1454332531069227</c:v>
                </c:pt>
                <c:pt idx="95">
                  <c:v>4.8795846446183715</c:v>
                </c:pt>
                <c:pt idx="96">
                  <c:v>5.351916416288141</c:v>
                </c:pt>
                <c:pt idx="97">
                  <c:v>5.0216036659008463</c:v>
                </c:pt>
                <c:pt idx="98">
                  <c:v>5.2946020691410514</c:v>
                </c:pt>
                <c:pt idx="99">
                  <c:v>5.0369394115517352</c:v>
                </c:pt>
                <c:pt idx="100">
                  <c:v>5.0475421261769782</c:v>
                </c:pt>
                <c:pt idx="101">
                  <c:v>5.6673193438224887</c:v>
                </c:pt>
                <c:pt idx="102">
                  <c:v>4.0691486158135159</c:v>
                </c:pt>
                <c:pt idx="103">
                  <c:v>2.0660443367229719</c:v>
                </c:pt>
                <c:pt idx="104">
                  <c:v>3.8012643402803588</c:v>
                </c:pt>
                <c:pt idx="105">
                  <c:v>5.3742694676068794</c:v>
                </c:pt>
                <c:pt idx="106">
                  <c:v>3.2945965858179829</c:v>
                </c:pt>
                <c:pt idx="107">
                  <c:v>3.3313363669937379</c:v>
                </c:pt>
                <c:pt idx="108">
                  <c:v>2.9865157802830558</c:v>
                </c:pt>
                <c:pt idx="109">
                  <c:v>1.1722084994872519</c:v>
                </c:pt>
                <c:pt idx="110">
                  <c:v>3.1803559500332148</c:v>
                </c:pt>
                <c:pt idx="111">
                  <c:v>3.3862146396193777</c:v>
                </c:pt>
                <c:pt idx="112">
                  <c:v>1.7209346941212682</c:v>
                </c:pt>
                <c:pt idx="113">
                  <c:v>5.9945277619394055E-2</c:v>
                </c:pt>
                <c:pt idx="114">
                  <c:v>0.25002438646117486</c:v>
                </c:pt>
                <c:pt idx="115">
                  <c:v>2.1126299261710684</c:v>
                </c:pt>
                <c:pt idx="116">
                  <c:v>1.6314073685703365</c:v>
                </c:pt>
                <c:pt idx="117">
                  <c:v>2.9716376105230378</c:v>
                </c:pt>
                <c:pt idx="118">
                  <c:v>4.9200602625647827</c:v>
                </c:pt>
                <c:pt idx="119">
                  <c:v>4.4614603278688953</c:v>
                </c:pt>
                <c:pt idx="120">
                  <c:v>4.5977423521474616</c:v>
                </c:pt>
                <c:pt idx="121">
                  <c:v>4.5303049539641389</c:v>
                </c:pt>
                <c:pt idx="122">
                  <c:v>6.6503119679297562</c:v>
                </c:pt>
                <c:pt idx="123">
                  <c:v>7.6263707158676919</c:v>
                </c:pt>
                <c:pt idx="124">
                  <c:v>6.5227543834056538</c:v>
                </c:pt>
                <c:pt idx="125">
                  <c:v>7.734224165818401</c:v>
                </c:pt>
                <c:pt idx="126">
                  <c:v>7.2294205392689639</c:v>
                </c:pt>
                <c:pt idx="127">
                  <c:v>5.9870329765817454</c:v>
                </c:pt>
                <c:pt idx="128">
                  <c:v>5.4531668436238352</c:v>
                </c:pt>
                <c:pt idx="129">
                  <c:v>5.915319907495693</c:v>
                </c:pt>
                <c:pt idx="130">
                  <c:v>6.9011920937849176</c:v>
                </c:pt>
                <c:pt idx="131">
                  <c:v>6.2779511815336591</c:v>
                </c:pt>
                <c:pt idx="132">
                  <c:v>5.5234050866493973</c:v>
                </c:pt>
                <c:pt idx="133">
                  <c:v>5.7276387815376504</c:v>
                </c:pt>
                <c:pt idx="134">
                  <c:v>5.6985256078902635</c:v>
                </c:pt>
                <c:pt idx="135">
                  <c:v>5.9253309549306898</c:v>
                </c:pt>
                <c:pt idx="136">
                  <c:v>7.2208978210759378</c:v>
                </c:pt>
                <c:pt idx="137">
                  <c:v>6.9127978517674613</c:v>
                </c:pt>
                <c:pt idx="138">
                  <c:v>5.4963652950743818</c:v>
                </c:pt>
                <c:pt idx="139">
                  <c:v>5.3126998292333774</c:v>
                </c:pt>
                <c:pt idx="140">
                  <c:v>4.4669998362407259</c:v>
                </c:pt>
                <c:pt idx="141">
                  <c:v>3.0357389037106044</c:v>
                </c:pt>
                <c:pt idx="142">
                  <c:v>5.7351612127213327</c:v>
                </c:pt>
                <c:pt idx="143">
                  <c:v>6.2240587101561102</c:v>
                </c:pt>
                <c:pt idx="144">
                  <c:v>4.8940855904314606</c:v>
                </c:pt>
                <c:pt idx="145">
                  <c:v>4.9505116297207268</c:v>
                </c:pt>
                <c:pt idx="146">
                  <c:v>6.4607814723373345</c:v>
                </c:pt>
                <c:pt idx="147">
                  <c:v>6.6533966652224068</c:v>
                </c:pt>
                <c:pt idx="148">
                  <c:v>5.6379046355706279</c:v>
                </c:pt>
                <c:pt idx="149">
                  <c:v>5.9993273146738657</c:v>
                </c:pt>
                <c:pt idx="150">
                  <c:v>7.001182035937787</c:v>
                </c:pt>
                <c:pt idx="151">
                  <c:v>5.5669314153402825</c:v>
                </c:pt>
                <c:pt idx="152">
                  <c:v>6.0208147797990765</c:v>
                </c:pt>
                <c:pt idx="153">
                  <c:v>6.3439323501668117</c:v>
                </c:pt>
                <c:pt idx="154">
                  <c:v>6.8225316101381708</c:v>
                </c:pt>
                <c:pt idx="155">
                  <c:v>4.7133234759768943</c:v>
                </c:pt>
                <c:pt idx="156">
                  <c:v>4.2825460892819489</c:v>
                </c:pt>
                <c:pt idx="157">
                  <c:v>1.2811304097809675</c:v>
                </c:pt>
                <c:pt idx="158">
                  <c:v>3.4215029898105893</c:v>
                </c:pt>
                <c:pt idx="159">
                  <c:v>3.0176657025413789</c:v>
                </c:pt>
                <c:pt idx="160">
                  <c:v>2.9569091654752704</c:v>
                </c:pt>
                <c:pt idx="161">
                  <c:v>3.0932296344590999</c:v>
                </c:pt>
                <c:pt idx="162">
                  <c:v>2.711371027219502</c:v>
                </c:pt>
                <c:pt idx="163">
                  <c:v>1.8784732118426586</c:v>
                </c:pt>
                <c:pt idx="164">
                  <c:v>2.0235054927939453</c:v>
                </c:pt>
                <c:pt idx="165">
                  <c:v>2.5626607552287854</c:v>
                </c:pt>
                <c:pt idx="166">
                  <c:v>1.6933667872199265</c:v>
                </c:pt>
                <c:pt idx="167">
                  <c:v>2.2068888035297456</c:v>
                </c:pt>
                <c:pt idx="168">
                  <c:v>1.8178536721318523</c:v>
                </c:pt>
                <c:pt idx="169">
                  <c:v>0.92784551715688202</c:v>
                </c:pt>
                <c:pt idx="170">
                  <c:v>-3.9980336234517244E-2</c:v>
                </c:pt>
                <c:pt idx="171">
                  <c:v>1.6339758198946428</c:v>
                </c:pt>
                <c:pt idx="172">
                  <c:v>2.1758159761004769</c:v>
                </c:pt>
                <c:pt idx="173">
                  <c:v>2.5386067265892809</c:v>
                </c:pt>
                <c:pt idx="174">
                  <c:v>2.7691712355580527</c:v>
                </c:pt>
                <c:pt idx="175">
                  <c:v>3.5665794971437501</c:v>
                </c:pt>
                <c:pt idx="176">
                  <c:v>2.6945059222050824</c:v>
                </c:pt>
                <c:pt idx="177">
                  <c:v>4.019056641800419</c:v>
                </c:pt>
                <c:pt idx="178">
                  <c:v>4.9530652195236664</c:v>
                </c:pt>
                <c:pt idx="179">
                  <c:v>4.4470492897222718</c:v>
                </c:pt>
                <c:pt idx="180">
                  <c:v>3.356213363375109</c:v>
                </c:pt>
                <c:pt idx="181">
                  <c:v>4.8869272044497452</c:v>
                </c:pt>
                <c:pt idx="182">
                  <c:v>4.7599200613164827</c:v>
                </c:pt>
                <c:pt idx="183">
                  <c:v>4.3429877628043023</c:v>
                </c:pt>
                <c:pt idx="184">
                  <c:v>4.5312803884514095</c:v>
                </c:pt>
                <c:pt idx="185">
                  <c:v>5.3088649095849547</c:v>
                </c:pt>
                <c:pt idx="186">
                  <c:v>4.977726278641164</c:v>
                </c:pt>
                <c:pt idx="187">
                  <c:v>4.4165558921900328</c:v>
                </c:pt>
                <c:pt idx="188">
                  <c:v>4.2047155989853691</c:v>
                </c:pt>
                <c:pt idx="189">
                  <c:v>4.830665306970487</c:v>
                </c:pt>
                <c:pt idx="190">
                  <c:v>3.294008324070087</c:v>
                </c:pt>
                <c:pt idx="191">
                  <c:v>3.7663525009610241</c:v>
                </c:pt>
                <c:pt idx="192">
                  <c:v>4.1039922961523461</c:v>
                </c:pt>
                <c:pt idx="193">
                  <c:v>4.5092545752226743</c:v>
                </c:pt>
                <c:pt idx="194">
                  <c:v>4.2275540314336588</c:v>
                </c:pt>
                <c:pt idx="195">
                  <c:v>3.2189878261644895</c:v>
                </c:pt>
                <c:pt idx="196">
                  <c:v>2.6124642609370894</c:v>
                </c:pt>
                <c:pt idx="197">
                  <c:v>2.1339328139153846</c:v>
                </c:pt>
                <c:pt idx="198">
                  <c:v>3.0554626503020388</c:v>
                </c:pt>
                <c:pt idx="199">
                  <c:v>3.3155508734519255</c:v>
                </c:pt>
                <c:pt idx="200">
                  <c:v>1.4642590617644471</c:v>
                </c:pt>
                <c:pt idx="201">
                  <c:v>1.1997166376885466</c:v>
                </c:pt>
                <c:pt idx="202">
                  <c:v>2.4592680288288662</c:v>
                </c:pt>
                <c:pt idx="203">
                  <c:v>4.4116891050215052</c:v>
                </c:pt>
                <c:pt idx="204">
                  <c:v>4.4670589087749093</c:v>
                </c:pt>
                <c:pt idx="205">
                  <c:v>5.0239632442628555</c:v>
                </c:pt>
                <c:pt idx="206">
                  <c:v>5.9748830826812203</c:v>
                </c:pt>
                <c:pt idx="207">
                  <c:v>5.6738538539547623</c:v>
                </c:pt>
                <c:pt idx="208">
                  <c:v>6.5707334605773875</c:v>
                </c:pt>
                <c:pt idx="209">
                  <c:v>5.7058915435360484</c:v>
                </c:pt>
                <c:pt idx="210">
                  <c:v>6.0260631746082618</c:v>
                </c:pt>
                <c:pt idx="211">
                  <c:v>6.2712368394178473</c:v>
                </c:pt>
                <c:pt idx="212">
                  <c:v>4.9626372989754461</c:v>
                </c:pt>
                <c:pt idx="213">
                  <c:v>4.3326364330571812</c:v>
                </c:pt>
                <c:pt idx="214">
                  <c:v>4.2698358016067841</c:v>
                </c:pt>
                <c:pt idx="215">
                  <c:v>4.0234156728385395</c:v>
                </c:pt>
                <c:pt idx="216">
                  <c:v>2.886930815783503</c:v>
                </c:pt>
                <c:pt idx="217">
                  <c:v>1.9291633155041079</c:v>
                </c:pt>
                <c:pt idx="218">
                  <c:v>0.76180532814584168</c:v>
                </c:pt>
                <c:pt idx="219">
                  <c:v>1.215861809726587</c:v>
                </c:pt>
                <c:pt idx="220">
                  <c:v>1.6330201820611763</c:v>
                </c:pt>
                <c:pt idx="221">
                  <c:v>3.2970780983661934</c:v>
                </c:pt>
                <c:pt idx="222">
                  <c:v>2.6826249156697406</c:v>
                </c:pt>
                <c:pt idx="223">
                  <c:v>1.9700761440074701</c:v>
                </c:pt>
                <c:pt idx="224">
                  <c:v>3.7235245846765892</c:v>
                </c:pt>
                <c:pt idx="225">
                  <c:v>2.3732487516167815</c:v>
                </c:pt>
                <c:pt idx="226">
                  <c:v>2.7962170403733646</c:v>
                </c:pt>
                <c:pt idx="227">
                  <c:v>1.9266340111548808</c:v>
                </c:pt>
                <c:pt idx="228">
                  <c:v>2.6691424980873029</c:v>
                </c:pt>
                <c:pt idx="229">
                  <c:v>3.9359682507250975</c:v>
                </c:pt>
                <c:pt idx="230">
                  <c:v>4.8926944914327422</c:v>
                </c:pt>
                <c:pt idx="231">
                  <c:v>3.8417430201661125</c:v>
                </c:pt>
                <c:pt idx="232">
                  <c:v>4.547973933325907</c:v>
                </c:pt>
                <c:pt idx="233">
                  <c:v>5.4263436603350979</c:v>
                </c:pt>
                <c:pt idx="234">
                  <c:v>5.8388245044792102</c:v>
                </c:pt>
                <c:pt idx="235">
                  <c:v>6.4666685753471036</c:v>
                </c:pt>
                <c:pt idx="236">
                  <c:v>4.3672293816416348</c:v>
                </c:pt>
                <c:pt idx="237">
                  <c:v>3.2383833021801256</c:v>
                </c:pt>
                <c:pt idx="238">
                  <c:v>4.4157717965455667</c:v>
                </c:pt>
                <c:pt idx="239">
                  <c:v>3.7722201813388097</c:v>
                </c:pt>
                <c:pt idx="240">
                  <c:v>4.3633063446734823</c:v>
                </c:pt>
                <c:pt idx="241">
                  <c:v>5.8357939978438154</c:v>
                </c:pt>
                <c:pt idx="242">
                  <c:v>5.9857257924602578</c:v>
                </c:pt>
                <c:pt idx="243">
                  <c:v>5.9461287259544067</c:v>
                </c:pt>
                <c:pt idx="244">
                  <c:v>5.0234640594679325</c:v>
                </c:pt>
                <c:pt idx="245">
                  <c:v>4.2102650822364822</c:v>
                </c:pt>
                <c:pt idx="246">
                  <c:v>5.148470581784621</c:v>
                </c:pt>
                <c:pt idx="247">
                  <c:v>3.813270799077717</c:v>
                </c:pt>
                <c:pt idx="248">
                  <c:v>3.8988015333130215</c:v>
                </c:pt>
                <c:pt idx="249">
                  <c:v>4.4871388244403221</c:v>
                </c:pt>
                <c:pt idx="250">
                  <c:v>5.1757363956555587</c:v>
                </c:pt>
                <c:pt idx="251">
                  <c:v>4.6275930089974535</c:v>
                </c:pt>
                <c:pt idx="252">
                  <c:v>3.6441191761941711</c:v>
                </c:pt>
                <c:pt idx="253">
                  <c:v>4.5313869375751965</c:v>
                </c:pt>
                <c:pt idx="254">
                  <c:v>4.5362339684853872</c:v>
                </c:pt>
                <c:pt idx="255">
                  <c:v>5.0064817848653682</c:v>
                </c:pt>
                <c:pt idx="256">
                  <c:v>6.0525535582295209</c:v>
                </c:pt>
                <c:pt idx="257">
                  <c:v>7.7031066226847953</c:v>
                </c:pt>
                <c:pt idx="258">
                  <c:v>6.9788682468630023</c:v>
                </c:pt>
                <c:pt idx="259">
                  <c:v>5.3098506745689811</c:v>
                </c:pt>
                <c:pt idx="260">
                  <c:v>4.9095063721730652</c:v>
                </c:pt>
                <c:pt idx="261">
                  <c:v>5.5164591758733694</c:v>
                </c:pt>
                <c:pt idx="262">
                  <c:v>5.7554747028068203</c:v>
                </c:pt>
                <c:pt idx="263">
                  <c:v>5.7314219653339586</c:v>
                </c:pt>
                <c:pt idx="264">
                  <c:v>5.1169478714587644</c:v>
                </c:pt>
                <c:pt idx="265">
                  <c:v>5.28213617836618</c:v>
                </c:pt>
                <c:pt idx="266">
                  <c:v>5.3819917869202945</c:v>
                </c:pt>
                <c:pt idx="267">
                  <c:v>5.7685827684816706</c:v>
                </c:pt>
                <c:pt idx="268">
                  <c:v>5.1986503132729336</c:v>
                </c:pt>
                <c:pt idx="269">
                  <c:v>5.0781808746985648</c:v>
                </c:pt>
                <c:pt idx="270">
                  <c:v>4.8177438469530873</c:v>
                </c:pt>
                <c:pt idx="271">
                  <c:v>4.9618978555644144</c:v>
                </c:pt>
                <c:pt idx="272">
                  <c:v>5.2640031965967724</c:v>
                </c:pt>
                <c:pt idx="273">
                  <c:v>5.1685475541719912</c:v>
                </c:pt>
                <c:pt idx="274">
                  <c:v>7.3938646557502761</c:v>
                </c:pt>
                <c:pt idx="275">
                  <c:v>7.2726185975880444</c:v>
                </c:pt>
                <c:pt idx="276">
                  <c:v>6.5995420940191281</c:v>
                </c:pt>
                <c:pt idx="277">
                  <c:v>3.0992383859608479</c:v>
                </c:pt>
                <c:pt idx="278">
                  <c:v>4.7964618375751433</c:v>
                </c:pt>
                <c:pt idx="279">
                  <c:v>4.7127145688866428</c:v>
                </c:pt>
                <c:pt idx="280">
                  <c:v>4.7016764159094047</c:v>
                </c:pt>
                <c:pt idx="281">
                  <c:v>4.4174914281627959</c:v>
                </c:pt>
                <c:pt idx="282">
                  <c:v>3.9825148867549909</c:v>
                </c:pt>
                <c:pt idx="283">
                  <c:v>4.6073329320751544</c:v>
                </c:pt>
                <c:pt idx="284">
                  <c:v>6.4604982963651381</c:v>
                </c:pt>
                <c:pt idx="285">
                  <c:v>6.4858316414133279</c:v>
                </c:pt>
                <c:pt idx="286">
                  <c:v>6.0482725277049978</c:v>
                </c:pt>
                <c:pt idx="287">
                  <c:v>6.3246056768668861</c:v>
                </c:pt>
                <c:pt idx="288">
                  <c:v>5.8508165493797399</c:v>
                </c:pt>
                <c:pt idx="289">
                  <c:v>5.5376432481545352</c:v>
                </c:pt>
                <c:pt idx="290">
                  <c:v>5.2646085136487351</c:v>
                </c:pt>
                <c:pt idx="291">
                  <c:v>3.6999106438183267</c:v>
                </c:pt>
                <c:pt idx="292">
                  <c:v>3.5610237697407312</c:v>
                </c:pt>
                <c:pt idx="293">
                  <c:v>4.0012151052938281</c:v>
                </c:pt>
                <c:pt idx="294">
                  <c:v>4.1016924359961093</c:v>
                </c:pt>
                <c:pt idx="295">
                  <c:v>4.0712487947450269</c:v>
                </c:pt>
                <c:pt idx="296">
                  <c:v>5.9861165890358938</c:v>
                </c:pt>
                <c:pt idx="297">
                  <c:v>8.2239762937105603</c:v>
                </c:pt>
                <c:pt idx="298">
                  <c:v>7.0951853452815614</c:v>
                </c:pt>
                <c:pt idx="299">
                  <c:v>7.7050643594216144</c:v>
                </c:pt>
                <c:pt idx="300">
                  <c:v>7.432326338655459</c:v>
                </c:pt>
                <c:pt idx="301">
                  <c:v>7.0847992216428404</c:v>
                </c:pt>
                <c:pt idx="302">
                  <c:v>7.1199087303906907</c:v>
                </c:pt>
                <c:pt idx="303">
                  <c:v>4.2210727155706369</c:v>
                </c:pt>
                <c:pt idx="304">
                  <c:v>4.0174193315329232</c:v>
                </c:pt>
                <c:pt idx="305">
                  <c:v>4.0188440485529551</c:v>
                </c:pt>
                <c:pt idx="306">
                  <c:v>3.5267042646246125</c:v>
                </c:pt>
                <c:pt idx="307">
                  <c:v>3.326980478352056</c:v>
                </c:pt>
                <c:pt idx="308">
                  <c:v>3.3066191867190224</c:v>
                </c:pt>
                <c:pt idx="309">
                  <c:v>2.9514065518818611</c:v>
                </c:pt>
                <c:pt idx="310">
                  <c:v>3.3972024974186108</c:v>
                </c:pt>
                <c:pt idx="311">
                  <c:v>3.6666987553403225</c:v>
                </c:pt>
                <c:pt idx="312">
                  <c:v>3.1669083049390796</c:v>
                </c:pt>
                <c:pt idx="313">
                  <c:v>4.2835940174189142</c:v>
                </c:pt>
                <c:pt idx="314">
                  <c:v>4.4176122790957129</c:v>
                </c:pt>
                <c:pt idx="315">
                  <c:v>5.5168427445163202</c:v>
                </c:pt>
                <c:pt idx="316">
                  <c:v>3.9546851399298415</c:v>
                </c:pt>
                <c:pt idx="317">
                  <c:v>3.1994405940937267</c:v>
                </c:pt>
                <c:pt idx="318">
                  <c:v>3.1105178543035419</c:v>
                </c:pt>
                <c:pt idx="319">
                  <c:v>3.8552636660790949</c:v>
                </c:pt>
                <c:pt idx="320">
                  <c:v>4.156737611482793</c:v>
                </c:pt>
                <c:pt idx="321">
                  <c:v>3.7160711401660294</c:v>
                </c:pt>
                <c:pt idx="322">
                  <c:v>3.0967642403598958</c:v>
                </c:pt>
                <c:pt idx="323">
                  <c:v>4.7213460567837862</c:v>
                </c:pt>
                <c:pt idx="324">
                  <c:v>5.1056511001480587</c:v>
                </c:pt>
                <c:pt idx="325">
                  <c:v>6.0031795960235739</c:v>
                </c:pt>
                <c:pt idx="326">
                  <c:v>5.3229750592182459</c:v>
                </c:pt>
                <c:pt idx="327">
                  <c:v>5.2668023937953281</c:v>
                </c:pt>
                <c:pt idx="328">
                  <c:v>5.9285722873919706</c:v>
                </c:pt>
                <c:pt idx="329">
                  <c:v>5.1736442592227965</c:v>
                </c:pt>
                <c:pt idx="330">
                  <c:v>5.0448553118489849</c:v>
                </c:pt>
                <c:pt idx="331">
                  <c:v>5.4260363464237864</c:v>
                </c:pt>
                <c:pt idx="332">
                  <c:v>5.5500745533783604</c:v>
                </c:pt>
                <c:pt idx="333">
                  <c:v>6.8148904854894861</c:v>
                </c:pt>
                <c:pt idx="334">
                  <c:v>5.0122212873622898</c:v>
                </c:pt>
                <c:pt idx="335">
                  <c:v>4.5675623011417255</c:v>
                </c:pt>
                <c:pt idx="336">
                  <c:v>4.4090218061975186</c:v>
                </c:pt>
                <c:pt idx="337">
                  <c:v>6.8951629182974203</c:v>
                </c:pt>
                <c:pt idx="338">
                  <c:v>8.8782892390969455</c:v>
                </c:pt>
                <c:pt idx="339">
                  <c:v>7.6414208216513781</c:v>
                </c:pt>
                <c:pt idx="340">
                  <c:v>8.0968552792756707</c:v>
                </c:pt>
                <c:pt idx="341">
                  <c:v>5.4737874932269177</c:v>
                </c:pt>
                <c:pt idx="342">
                  <c:v>7.9919300582251971</c:v>
                </c:pt>
                <c:pt idx="343">
                  <c:v>8.5542396705499382</c:v>
                </c:pt>
                <c:pt idx="344">
                  <c:v>9.4345890195580768</c:v>
                </c:pt>
                <c:pt idx="345">
                  <c:v>9.7079222911924727</c:v>
                </c:pt>
                <c:pt idx="346">
                  <c:v>9.5312304273448376</c:v>
                </c:pt>
                <c:pt idx="347">
                  <c:v>9.5096976619835196</c:v>
                </c:pt>
                <c:pt idx="348">
                  <c:v>9.7129791171274533</c:v>
                </c:pt>
                <c:pt idx="349">
                  <c:v>8.7391705502206243</c:v>
                </c:pt>
                <c:pt idx="350">
                  <c:v>7.0284591760580613</c:v>
                </c:pt>
                <c:pt idx="351">
                  <c:v>5.4122636240434936</c:v>
                </c:pt>
                <c:pt idx="352">
                  <c:v>5.611100396451258</c:v>
                </c:pt>
                <c:pt idx="353">
                  <c:v>6.2214874914311569</c:v>
                </c:pt>
                <c:pt idx="354">
                  <c:v>6.4306391193529526</c:v>
                </c:pt>
                <c:pt idx="355">
                  <c:v>6.1107857557194256</c:v>
                </c:pt>
                <c:pt idx="356">
                  <c:v>5.8629367316386851</c:v>
                </c:pt>
                <c:pt idx="357">
                  <c:v>7.5119706030989857</c:v>
                </c:pt>
                <c:pt idx="358">
                  <c:v>6.4854285854671847</c:v>
                </c:pt>
                <c:pt idx="359">
                  <c:v>4.3661214886665967</c:v>
                </c:pt>
                <c:pt idx="360">
                  <c:v>3.7476283495211473</c:v>
                </c:pt>
                <c:pt idx="361">
                  <c:v>2.846768242506422</c:v>
                </c:pt>
                <c:pt idx="362">
                  <c:v>1.9439959874730701</c:v>
                </c:pt>
                <c:pt idx="363">
                  <c:v>3.1262146630411451</c:v>
                </c:pt>
                <c:pt idx="364">
                  <c:v>3.3870488012594837</c:v>
                </c:pt>
                <c:pt idx="365">
                  <c:v>1.9052274426154914</c:v>
                </c:pt>
                <c:pt idx="366">
                  <c:v>2.546510523396603</c:v>
                </c:pt>
                <c:pt idx="367">
                  <c:v>2.9448661104507527</c:v>
                </c:pt>
                <c:pt idx="368">
                  <c:v>4.2171123153221703</c:v>
                </c:pt>
                <c:pt idx="369">
                  <c:v>3.5469945222257784</c:v>
                </c:pt>
                <c:pt idx="370">
                  <c:v>3.0867365634891781</c:v>
                </c:pt>
                <c:pt idx="371">
                  <c:v>2.9092579048721783</c:v>
                </c:pt>
                <c:pt idx="372">
                  <c:v>2.8630076596522667</c:v>
                </c:pt>
                <c:pt idx="373">
                  <c:v>2.4926726329398825</c:v>
                </c:pt>
                <c:pt idx="374">
                  <c:v>2.8733148432946054</c:v>
                </c:pt>
                <c:pt idx="375">
                  <c:v>4.8697583267477595</c:v>
                </c:pt>
                <c:pt idx="376">
                  <c:v>5.3582548039101434</c:v>
                </c:pt>
                <c:pt idx="377">
                  <c:v>5.1168768465742707</c:v>
                </c:pt>
                <c:pt idx="378">
                  <c:v>3.1811411468757576</c:v>
                </c:pt>
                <c:pt idx="379">
                  <c:v>4.6581018767686899</c:v>
                </c:pt>
                <c:pt idx="380">
                  <c:v>4.990137788689462</c:v>
                </c:pt>
                <c:pt idx="381">
                  <c:v>4.4203254304815571</c:v>
                </c:pt>
                <c:pt idx="382">
                  <c:v>5.3636242865837307</c:v>
                </c:pt>
                <c:pt idx="383">
                  <c:v>5.2290919081105569</c:v>
                </c:pt>
                <c:pt idx="384">
                  <c:v>5.4390516332261205</c:v>
                </c:pt>
                <c:pt idx="385">
                  <c:v>5.7412279352266529</c:v>
                </c:pt>
                <c:pt idx="386">
                  <c:v>4.5913218381224379</c:v>
                </c:pt>
                <c:pt idx="387">
                  <c:v>4.5181600552749721</c:v>
                </c:pt>
                <c:pt idx="388">
                  <c:v>3.9696100949253226</c:v>
                </c:pt>
                <c:pt idx="389">
                  <c:v>4.285604303076286</c:v>
                </c:pt>
                <c:pt idx="390">
                  <c:v>4.9102755882240396</c:v>
                </c:pt>
                <c:pt idx="391">
                  <c:v>4.8430251435027971</c:v>
                </c:pt>
                <c:pt idx="392">
                  <c:v>4.6821190599227185</c:v>
                </c:pt>
                <c:pt idx="393">
                  <c:v>5.7980787417186432</c:v>
                </c:pt>
                <c:pt idx="394">
                  <c:v>7.4084221235546472</c:v>
                </c:pt>
                <c:pt idx="395">
                  <c:v>7.6402563240365176</c:v>
                </c:pt>
                <c:pt idx="396">
                  <c:v>6.8481504792997834</c:v>
                </c:pt>
                <c:pt idx="397">
                  <c:v>6.7333474303341454</c:v>
                </c:pt>
                <c:pt idx="398">
                  <c:v>5.3308489263379855</c:v>
                </c:pt>
                <c:pt idx="399">
                  <c:v>6.013860018806195</c:v>
                </c:pt>
                <c:pt idx="400">
                  <c:v>6.3693989867706629</c:v>
                </c:pt>
                <c:pt idx="401">
                  <c:v>8.4953556594704036</c:v>
                </c:pt>
                <c:pt idx="402">
                  <c:v>5.6973741103863453</c:v>
                </c:pt>
                <c:pt idx="403">
                  <c:v>6.6035158150282651</c:v>
                </c:pt>
                <c:pt idx="404">
                  <c:v>5.1817599872655302</c:v>
                </c:pt>
                <c:pt idx="405">
                  <c:v>6.3363316048559026</c:v>
                </c:pt>
                <c:pt idx="406">
                  <c:v>5.2026026043046452</c:v>
                </c:pt>
                <c:pt idx="407">
                  <c:v>4.197581540124764</c:v>
                </c:pt>
                <c:pt idx="408">
                  <c:v>4.0574883162649638</c:v>
                </c:pt>
                <c:pt idx="409">
                  <c:v>3.0952865164397512</c:v>
                </c:pt>
                <c:pt idx="410">
                  <c:v>3.3391822418962573</c:v>
                </c:pt>
                <c:pt idx="411">
                  <c:v>3.0011382420916393</c:v>
                </c:pt>
                <c:pt idx="412">
                  <c:v>3.0667537176781474</c:v>
                </c:pt>
                <c:pt idx="413">
                  <c:v>3.5211299650461818</c:v>
                </c:pt>
                <c:pt idx="414">
                  <c:v>3.6861697386252334</c:v>
                </c:pt>
                <c:pt idx="415">
                  <c:v>2.825079302784379</c:v>
                </c:pt>
                <c:pt idx="416">
                  <c:v>3.4835672939642337</c:v>
                </c:pt>
                <c:pt idx="417">
                  <c:v>3.9564625023774611</c:v>
                </c:pt>
                <c:pt idx="418">
                  <c:v>5.5706914295611876</c:v>
                </c:pt>
                <c:pt idx="419">
                  <c:v>6.8563863491137127</c:v>
                </c:pt>
                <c:pt idx="420">
                  <c:v>6.7693604784822572</c:v>
                </c:pt>
                <c:pt idx="421">
                  <c:v>7.6312970994612002</c:v>
                </c:pt>
                <c:pt idx="422">
                  <c:v>8.9112064154661006</c:v>
                </c:pt>
                <c:pt idx="423">
                  <c:v>8.4809692751237655</c:v>
                </c:pt>
                <c:pt idx="424">
                  <c:v>7.2719834304538944</c:v>
                </c:pt>
                <c:pt idx="425">
                  <c:v>5.9200221137825437</c:v>
                </c:pt>
                <c:pt idx="426">
                  <c:v>7.4937302133233388</c:v>
                </c:pt>
                <c:pt idx="427">
                  <c:v>6.0018749636735578</c:v>
                </c:pt>
                <c:pt idx="428">
                  <c:v>6.4148316257734788</c:v>
                </c:pt>
                <c:pt idx="429">
                  <c:v>3.8063796760135409</c:v>
                </c:pt>
                <c:pt idx="430">
                  <c:v>4.4570111701089266</c:v>
                </c:pt>
                <c:pt idx="431">
                  <c:v>2.9657313850015377</c:v>
                </c:pt>
                <c:pt idx="432">
                  <c:v>2.9019233310535117</c:v>
                </c:pt>
                <c:pt idx="433">
                  <c:v>3.5165661055327138</c:v>
                </c:pt>
                <c:pt idx="434">
                  <c:v>2.3986981918111887</c:v>
                </c:pt>
                <c:pt idx="435">
                  <c:v>2.8707261622726281</c:v>
                </c:pt>
                <c:pt idx="436">
                  <c:v>2.2860610706487119</c:v>
                </c:pt>
                <c:pt idx="437">
                  <c:v>4.3287353430672457</c:v>
                </c:pt>
                <c:pt idx="438">
                  <c:v>6.382119415788158</c:v>
                </c:pt>
                <c:pt idx="439">
                  <c:v>6.2018668696698018</c:v>
                </c:pt>
                <c:pt idx="440">
                  <c:v>5.2421892291375682</c:v>
                </c:pt>
                <c:pt idx="441">
                  <c:v>4.2023137432975952</c:v>
                </c:pt>
                <c:pt idx="442">
                  <c:v>4.1988146562633872</c:v>
                </c:pt>
                <c:pt idx="443">
                  <c:v>3.5271617811068632</c:v>
                </c:pt>
                <c:pt idx="444">
                  <c:v>4.2573074053580404</c:v>
                </c:pt>
                <c:pt idx="445">
                  <c:v>4.6031633784881745</c:v>
                </c:pt>
                <c:pt idx="446">
                  <c:v>4.0296671741436088</c:v>
                </c:pt>
                <c:pt idx="447">
                  <c:v>3.4449284113725538</c:v>
                </c:pt>
                <c:pt idx="448">
                  <c:v>1.8147895267280878</c:v>
                </c:pt>
                <c:pt idx="449">
                  <c:v>1.5119622100767334</c:v>
                </c:pt>
                <c:pt idx="450">
                  <c:v>2.6589738327535555</c:v>
                </c:pt>
                <c:pt idx="451">
                  <c:v>2.0178380432819658</c:v>
                </c:pt>
                <c:pt idx="452">
                  <c:v>3.0925762618201738</c:v>
                </c:pt>
                <c:pt idx="453">
                  <c:v>2.383386051087454</c:v>
                </c:pt>
                <c:pt idx="454">
                  <c:v>4.3595115697020219</c:v>
                </c:pt>
                <c:pt idx="455">
                  <c:v>6.2680994875985281</c:v>
                </c:pt>
                <c:pt idx="456">
                  <c:v>6.8273525160157256</c:v>
                </c:pt>
                <c:pt idx="457">
                  <c:v>6.0764524469552912</c:v>
                </c:pt>
                <c:pt idx="458">
                  <c:v>4.2792022469633011</c:v>
                </c:pt>
                <c:pt idx="459">
                  <c:v>5.9848459323195664</c:v>
                </c:pt>
                <c:pt idx="460">
                  <c:v>6.2341882854332145</c:v>
                </c:pt>
                <c:pt idx="461">
                  <c:v>7.2837260887535455</c:v>
                </c:pt>
                <c:pt idx="462">
                  <c:v>7.8781998853806625</c:v>
                </c:pt>
                <c:pt idx="463">
                  <c:v>5.5471466476547882</c:v>
                </c:pt>
                <c:pt idx="464">
                  <c:v>4.9251476097968929</c:v>
                </c:pt>
                <c:pt idx="465">
                  <c:v>4.7216434119960669</c:v>
                </c:pt>
                <c:pt idx="466">
                  <c:v>4.4326688298903836</c:v>
                </c:pt>
                <c:pt idx="467">
                  <c:v>4.7678825324899954</c:v>
                </c:pt>
                <c:pt idx="468">
                  <c:v>6.4124423946342946</c:v>
                </c:pt>
                <c:pt idx="469">
                  <c:v>6.173975713303145</c:v>
                </c:pt>
                <c:pt idx="470">
                  <c:v>7.3204572618113639</c:v>
                </c:pt>
                <c:pt idx="471">
                  <c:v>7.9644027407514884</c:v>
                </c:pt>
                <c:pt idx="472">
                  <c:v>7.5607892112008317</c:v>
                </c:pt>
                <c:pt idx="473">
                  <c:v>6.1304658764453128</c:v>
                </c:pt>
                <c:pt idx="474">
                  <c:v>5.6653666158597042</c:v>
                </c:pt>
                <c:pt idx="475">
                  <c:v>5.7931814693071138</c:v>
                </c:pt>
                <c:pt idx="476">
                  <c:v>6.0148209798850161</c:v>
                </c:pt>
                <c:pt idx="477">
                  <c:v>3.4433953329402613</c:v>
                </c:pt>
                <c:pt idx="478">
                  <c:v>5.249096529898206</c:v>
                </c:pt>
                <c:pt idx="479">
                  <c:v>5.1185371419990968</c:v>
                </c:pt>
                <c:pt idx="480">
                  <c:v>6.4029320344208163</c:v>
                </c:pt>
                <c:pt idx="481">
                  <c:v>6.3687502782848133</c:v>
                </c:pt>
                <c:pt idx="482">
                  <c:v>4.5989547489684774</c:v>
                </c:pt>
                <c:pt idx="483">
                  <c:v>4.7087965345376865</c:v>
                </c:pt>
                <c:pt idx="484">
                  <c:v>4.9287882388353106</c:v>
                </c:pt>
                <c:pt idx="485">
                  <c:v>4.7396666336824396</c:v>
                </c:pt>
                <c:pt idx="486">
                  <c:v>4.4542650257398231</c:v>
                </c:pt>
                <c:pt idx="487">
                  <c:v>4.1485499711231917</c:v>
                </c:pt>
                <c:pt idx="488">
                  <c:v>3.5814572612150859</c:v>
                </c:pt>
                <c:pt idx="489">
                  <c:v>3.8564746543271506</c:v>
                </c:pt>
                <c:pt idx="490">
                  <c:v>4.275052437518049</c:v>
                </c:pt>
                <c:pt idx="491">
                  <c:v>3.6383699515568546</c:v>
                </c:pt>
                <c:pt idx="492">
                  <c:v>4.540456709887871</c:v>
                </c:pt>
                <c:pt idx="493">
                  <c:v>4.189784847717136</c:v>
                </c:pt>
                <c:pt idx="494">
                  <c:v>4.1656569673800883</c:v>
                </c:pt>
                <c:pt idx="495">
                  <c:v>4.7519034461883907</c:v>
                </c:pt>
                <c:pt idx="496">
                  <c:v>4.504285373491566</c:v>
                </c:pt>
                <c:pt idx="497">
                  <c:v>3.4297394932183716</c:v>
                </c:pt>
                <c:pt idx="498">
                  <c:v>3.600843374014886</c:v>
                </c:pt>
                <c:pt idx="499">
                  <c:v>4.3678412582773767</c:v>
                </c:pt>
                <c:pt idx="500">
                  <c:v>4.9410669065163466</c:v>
                </c:pt>
                <c:pt idx="501">
                  <c:v>5.0391357584814171</c:v>
                </c:pt>
                <c:pt idx="502">
                  <c:v>6.2699982725655907</c:v>
                </c:pt>
                <c:pt idx="503">
                  <c:v>5.5230931621019295</c:v>
                </c:pt>
                <c:pt idx="504">
                  <c:v>4.4375145661628901</c:v>
                </c:pt>
                <c:pt idx="505">
                  <c:v>4.6007828422238779</c:v>
                </c:pt>
                <c:pt idx="506">
                  <c:v>3.2566440054057111</c:v>
                </c:pt>
                <c:pt idx="507">
                  <c:v>3.5348749816148839</c:v>
                </c:pt>
                <c:pt idx="508">
                  <c:v>4.4651671914635322</c:v>
                </c:pt>
                <c:pt idx="509">
                  <c:v>5.4670153580328122</c:v>
                </c:pt>
                <c:pt idx="510">
                  <c:v>7.0264714207887247</c:v>
                </c:pt>
                <c:pt idx="511">
                  <c:v>7.3179461808849577</c:v>
                </c:pt>
                <c:pt idx="512">
                  <c:v>7.1747221267826209</c:v>
                </c:pt>
                <c:pt idx="513">
                  <c:v>5.8254165484186178</c:v>
                </c:pt>
                <c:pt idx="514">
                  <c:v>3.4231417139310292</c:v>
                </c:pt>
                <c:pt idx="515">
                  <c:v>3.380295354599455</c:v>
                </c:pt>
                <c:pt idx="516">
                  <c:v>4.7735593517417598</c:v>
                </c:pt>
                <c:pt idx="517">
                  <c:v>4.4555211928489395</c:v>
                </c:pt>
                <c:pt idx="518">
                  <c:v>3.4745910417402337</c:v>
                </c:pt>
                <c:pt idx="519">
                  <c:v>3.8522639040885145</c:v>
                </c:pt>
                <c:pt idx="520">
                  <c:v>5.0838863548409572</c:v>
                </c:pt>
                <c:pt idx="521">
                  <c:v>4.2572447719401101</c:v>
                </c:pt>
                <c:pt idx="522">
                  <c:v>5.0283803264500317</c:v>
                </c:pt>
                <c:pt idx="523">
                  <c:v>5.7057598895885295</c:v>
                </c:pt>
                <c:pt idx="524">
                  <c:v>5.8227644963050684</c:v>
                </c:pt>
                <c:pt idx="525">
                  <c:v>6.0017542096576095</c:v>
                </c:pt>
                <c:pt idx="526">
                  <c:v>6.3429404991589973</c:v>
                </c:pt>
                <c:pt idx="527">
                  <c:v>6.6379715029577575</c:v>
                </c:pt>
                <c:pt idx="528">
                  <c:v>6.5825748860334619</c:v>
                </c:pt>
                <c:pt idx="529">
                  <c:v>7.6230368902107681</c:v>
                </c:pt>
                <c:pt idx="530">
                  <c:v>7.5321677917241212</c:v>
                </c:pt>
                <c:pt idx="531">
                  <c:v>5.7449547452489096</c:v>
                </c:pt>
                <c:pt idx="532">
                  <c:v>5.9145274735657454</c:v>
                </c:pt>
                <c:pt idx="533">
                  <c:v>6.3186993284204878</c:v>
                </c:pt>
                <c:pt idx="534">
                  <c:v>6.4498082439447524</c:v>
                </c:pt>
                <c:pt idx="535">
                  <c:v>7.2047688734802486</c:v>
                </c:pt>
                <c:pt idx="536">
                  <c:v>6.136770339999682</c:v>
                </c:pt>
                <c:pt idx="537">
                  <c:v>5.0837357841421387</c:v>
                </c:pt>
                <c:pt idx="538">
                  <c:v>5.0374500985135704</c:v>
                </c:pt>
                <c:pt idx="539">
                  <c:v>3.8279045447604787</c:v>
                </c:pt>
                <c:pt idx="540">
                  <c:v>2.6010157548363302</c:v>
                </c:pt>
                <c:pt idx="541">
                  <c:v>3.121815320080624</c:v>
                </c:pt>
                <c:pt idx="542">
                  <c:v>4.2302773901656971</c:v>
                </c:pt>
                <c:pt idx="543">
                  <c:v>4.4306343106765462</c:v>
                </c:pt>
                <c:pt idx="544">
                  <c:v>4.208679623721939</c:v>
                </c:pt>
                <c:pt idx="545">
                  <c:v>2.9643104376307026</c:v>
                </c:pt>
                <c:pt idx="546">
                  <c:v>3.8125855162002078</c:v>
                </c:pt>
                <c:pt idx="547">
                  <c:v>4.2651631814745325</c:v>
                </c:pt>
                <c:pt idx="548">
                  <c:v>4.5993472489653611</c:v>
                </c:pt>
                <c:pt idx="549">
                  <c:v>4.0226112122424222</c:v>
                </c:pt>
                <c:pt idx="550">
                  <c:v>5.5927622963652004</c:v>
                </c:pt>
                <c:pt idx="551">
                  <c:v>6.6158449761234976</c:v>
                </c:pt>
                <c:pt idx="552">
                  <c:v>7.0350779815591471</c:v>
                </c:pt>
                <c:pt idx="553">
                  <c:v>5.6027124996267981</c:v>
                </c:pt>
                <c:pt idx="554">
                  <c:v>6.1737052218008817</c:v>
                </c:pt>
                <c:pt idx="555">
                  <c:v>6.7041927984624943</c:v>
                </c:pt>
                <c:pt idx="556">
                  <c:v>7.4703481443585824</c:v>
                </c:pt>
                <c:pt idx="557">
                  <c:v>7.6070262942209554</c:v>
                </c:pt>
                <c:pt idx="558">
                  <c:v>7.999620260267565</c:v>
                </c:pt>
                <c:pt idx="559">
                  <c:v>7.0954828930387652</c:v>
                </c:pt>
                <c:pt idx="560">
                  <c:v>6.2803489050366688</c:v>
                </c:pt>
                <c:pt idx="561">
                  <c:v>6.1160083465711379</c:v>
                </c:pt>
                <c:pt idx="562">
                  <c:v>4.4262555354782869</c:v>
                </c:pt>
                <c:pt idx="563">
                  <c:v>4.6513341876729806</c:v>
                </c:pt>
                <c:pt idx="564">
                  <c:v>3.9274382521672835</c:v>
                </c:pt>
                <c:pt idx="565">
                  <c:v>3.998572436941465</c:v>
                </c:pt>
                <c:pt idx="566">
                  <c:v>3.0740881513874676</c:v>
                </c:pt>
                <c:pt idx="567">
                  <c:v>3.9291406022389537</c:v>
                </c:pt>
                <c:pt idx="568">
                  <c:v>4.0657689652615465</c:v>
                </c:pt>
                <c:pt idx="569">
                  <c:v>5.7011543423295521</c:v>
                </c:pt>
                <c:pt idx="570">
                  <c:v>6.4483576082435103</c:v>
                </c:pt>
                <c:pt idx="571">
                  <c:v>5.0394739479790704</c:v>
                </c:pt>
                <c:pt idx="572">
                  <c:v>6.2358153014112281</c:v>
                </c:pt>
                <c:pt idx="573">
                  <c:v>4.8579489282704245</c:v>
                </c:pt>
                <c:pt idx="574">
                  <c:v>5.1698902130400537</c:v>
                </c:pt>
                <c:pt idx="575">
                  <c:v>3.3891241902535807</c:v>
                </c:pt>
                <c:pt idx="576">
                  <c:v>3.4224057099726783</c:v>
                </c:pt>
                <c:pt idx="577">
                  <c:v>5.1599337296908914</c:v>
                </c:pt>
                <c:pt idx="578">
                  <c:v>6.7230496422997339</c:v>
                </c:pt>
                <c:pt idx="579">
                  <c:v>6.7561161398919332</c:v>
                </c:pt>
                <c:pt idx="580">
                  <c:v>7.0248616857793484</c:v>
                </c:pt>
                <c:pt idx="581">
                  <c:v>5.6381837581760301</c:v>
                </c:pt>
                <c:pt idx="582">
                  <c:v>4.1306180749882939</c:v>
                </c:pt>
                <c:pt idx="583">
                  <c:v>4.7001798670701325</c:v>
                </c:pt>
                <c:pt idx="584">
                  <c:v>4.3335112977527661</c:v>
                </c:pt>
                <c:pt idx="585">
                  <c:v>3.4938609760799668</c:v>
                </c:pt>
                <c:pt idx="586">
                  <c:v>4.7291278814308697</c:v>
                </c:pt>
                <c:pt idx="587">
                  <c:v>4.6793216611020947</c:v>
                </c:pt>
                <c:pt idx="588">
                  <c:v>3.8915196245196046</c:v>
                </c:pt>
                <c:pt idx="589">
                  <c:v>3.4389644075014227</c:v>
                </c:pt>
                <c:pt idx="590">
                  <c:v>6.0065383811411532</c:v>
                </c:pt>
                <c:pt idx="591">
                  <c:v>6.5676480406594155</c:v>
                </c:pt>
                <c:pt idx="592">
                  <c:v>7.3508342996991942</c:v>
                </c:pt>
                <c:pt idx="593">
                  <c:v>7.8688922442970295</c:v>
                </c:pt>
                <c:pt idx="594">
                  <c:v>7.4572577730820457</c:v>
                </c:pt>
                <c:pt idx="595">
                  <c:v>7.2833645861296654</c:v>
                </c:pt>
                <c:pt idx="596">
                  <c:v>5.9294094281843979</c:v>
                </c:pt>
                <c:pt idx="597">
                  <c:v>6.9117504449168141</c:v>
                </c:pt>
                <c:pt idx="598">
                  <c:v>8.0592022686235687</c:v>
                </c:pt>
                <c:pt idx="599">
                  <c:v>6.9058943470459875</c:v>
                </c:pt>
                <c:pt idx="600">
                  <c:v>7.7059129915281925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62-4CEE-B70A-30821F515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'AR(p)'!$D$21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'AR(p)'!$D$22:$D$622</c:f>
              <c:numCache>
                <c:formatCode>0.000</c:formatCode>
                <c:ptCount val="601"/>
                <c:pt idx="0">
                  <c:v>0</c:v>
                </c:pt>
                <c:pt idx="1">
                  <c:v>2.1261979406101181</c:v>
                </c:pt>
                <c:pt idx="2">
                  <c:v>3.739876883232518</c:v>
                </c:pt>
                <c:pt idx="3">
                  <c:v>5.5326784342454607</c:v>
                </c:pt>
                <c:pt idx="4">
                  <c:v>6.4270983592169566</c:v>
                </c:pt>
                <c:pt idx="5">
                  <c:v>9.1728425258316584</c:v>
                </c:pt>
                <c:pt idx="6">
                  <c:v>10.313143333585577</c:v>
                </c:pt>
                <c:pt idx="7">
                  <c:v>10.435027778554147</c:v>
                </c:pt>
                <c:pt idx="8">
                  <c:v>12.362254861449863</c:v>
                </c:pt>
                <c:pt idx="9">
                  <c:v>12.455991637575133</c:v>
                </c:pt>
                <c:pt idx="10">
                  <c:v>14.724218322063258</c:v>
                </c:pt>
                <c:pt idx="11">
                  <c:v>15.611351371203344</c:v>
                </c:pt>
                <c:pt idx="12">
                  <c:v>17.432780699481963</c:v>
                </c:pt>
                <c:pt idx="13">
                  <c:v>19.385822815139303</c:v>
                </c:pt>
                <c:pt idx="14">
                  <c:v>19.820068136036515</c:v>
                </c:pt>
                <c:pt idx="15">
                  <c:v>20.437011755224816</c:v>
                </c:pt>
                <c:pt idx="16">
                  <c:v>21.345327543968271</c:v>
                </c:pt>
                <c:pt idx="17">
                  <c:v>22.205990477562025</c:v>
                </c:pt>
                <c:pt idx="18">
                  <c:v>24.164084152593205</c:v>
                </c:pt>
                <c:pt idx="19">
                  <c:v>26.409561334936598</c:v>
                </c:pt>
                <c:pt idx="20">
                  <c:v>29.700067224372212</c:v>
                </c:pt>
                <c:pt idx="21">
                  <c:v>30.929782675039792</c:v>
                </c:pt>
                <c:pt idx="22">
                  <c:v>29.867293319935133</c:v>
                </c:pt>
                <c:pt idx="23">
                  <c:v>31.48832150722226</c:v>
                </c:pt>
                <c:pt idx="24">
                  <c:v>32.190120552190486</c:v>
                </c:pt>
                <c:pt idx="25">
                  <c:v>32.740352610206116</c:v>
                </c:pt>
                <c:pt idx="26">
                  <c:v>33.402107984704159</c:v>
                </c:pt>
                <c:pt idx="27">
                  <c:v>32.762128857351946</c:v>
                </c:pt>
                <c:pt idx="28">
                  <c:v>33.148101333364728</c:v>
                </c:pt>
                <c:pt idx="29">
                  <c:v>32.890181277275417</c:v>
                </c:pt>
                <c:pt idx="30">
                  <c:v>34.100392033401754</c:v>
                </c:pt>
                <c:pt idx="31">
                  <c:v>35.810957420810468</c:v>
                </c:pt>
                <c:pt idx="32">
                  <c:v>36.466662527933629</c:v>
                </c:pt>
                <c:pt idx="33">
                  <c:v>37.411778579477684</c:v>
                </c:pt>
                <c:pt idx="34">
                  <c:v>39.96801360579159</c:v>
                </c:pt>
                <c:pt idx="35">
                  <c:v>41.838271319696013</c:v>
                </c:pt>
                <c:pt idx="36">
                  <c:v>43.747285272664648</c:v>
                </c:pt>
                <c:pt idx="37">
                  <c:v>47.258179801865239</c:v>
                </c:pt>
                <c:pt idx="38">
                  <c:v>48.305651120055593</c:v>
                </c:pt>
                <c:pt idx="39">
                  <c:v>48.756905134900364</c:v>
                </c:pt>
                <c:pt idx="40">
                  <c:v>49.328904726117329</c:v>
                </c:pt>
                <c:pt idx="41">
                  <c:v>50.179522679368162</c:v>
                </c:pt>
                <c:pt idx="42">
                  <c:v>52.641099097630615</c:v>
                </c:pt>
                <c:pt idx="43">
                  <c:v>52.875360474500148</c:v>
                </c:pt>
                <c:pt idx="44">
                  <c:v>53.936757223310963</c:v>
                </c:pt>
                <c:pt idx="45">
                  <c:v>56.17333475083808</c:v>
                </c:pt>
                <c:pt idx="46">
                  <c:v>56.994597141055074</c:v>
                </c:pt>
                <c:pt idx="47">
                  <c:v>58.481672196358474</c:v>
                </c:pt>
                <c:pt idx="48">
                  <c:v>59.823119144345036</c:v>
                </c:pt>
                <c:pt idx="49">
                  <c:v>60.676284075312843</c:v>
                </c:pt>
                <c:pt idx="50">
                  <c:v>62.296346393059331</c:v>
                </c:pt>
                <c:pt idx="51">
                  <c:v>63.117035391499861</c:v>
                </c:pt>
                <c:pt idx="52">
                  <c:v>64.346109639721476</c:v>
                </c:pt>
                <c:pt idx="53">
                  <c:v>63.520611004185568</c:v>
                </c:pt>
                <c:pt idx="54">
                  <c:v>64.011520795734882</c:v>
                </c:pt>
                <c:pt idx="55">
                  <c:v>68.269316547533393</c:v>
                </c:pt>
                <c:pt idx="56">
                  <c:v>69.158552175021583</c:v>
                </c:pt>
                <c:pt idx="57">
                  <c:v>70.264158492940808</c:v>
                </c:pt>
                <c:pt idx="58">
                  <c:v>72.127324381087575</c:v>
                </c:pt>
                <c:pt idx="59">
                  <c:v>72.800924385082538</c:v>
                </c:pt>
                <c:pt idx="60">
                  <c:v>71.580291283409366</c:v>
                </c:pt>
                <c:pt idx="61">
                  <c:v>72.865934453770691</c:v>
                </c:pt>
                <c:pt idx="62">
                  <c:v>74.094088427702133</c:v>
                </c:pt>
                <c:pt idx="63">
                  <c:v>76.037248923870138</c:v>
                </c:pt>
                <c:pt idx="64">
                  <c:v>78.550234637720536</c:v>
                </c:pt>
                <c:pt idx="65">
                  <c:v>81.540974354397434</c:v>
                </c:pt>
                <c:pt idx="66">
                  <c:v>83.076889643922257</c:v>
                </c:pt>
                <c:pt idx="67">
                  <c:v>84.332271303999562</c:v>
                </c:pt>
                <c:pt idx="68">
                  <c:v>85.968804772221247</c:v>
                </c:pt>
                <c:pt idx="69">
                  <c:v>87.020059986103945</c:v>
                </c:pt>
                <c:pt idx="70">
                  <c:v>89.310081103407086</c:v>
                </c:pt>
                <c:pt idx="71">
                  <c:v>90.318073234056655</c:v>
                </c:pt>
                <c:pt idx="72">
                  <c:v>90.786525880896448</c:v>
                </c:pt>
                <c:pt idx="73">
                  <c:v>91.722373973159506</c:v>
                </c:pt>
                <c:pt idx="74">
                  <c:v>94.57509361316049</c:v>
                </c:pt>
                <c:pt idx="75">
                  <c:v>94.691997982786575</c:v>
                </c:pt>
                <c:pt idx="76">
                  <c:v>94.826851576572537</c:v>
                </c:pt>
                <c:pt idx="77">
                  <c:v>96.035048783431762</c:v>
                </c:pt>
                <c:pt idx="78">
                  <c:v>95.977033752669044</c:v>
                </c:pt>
                <c:pt idx="79">
                  <c:v>97.917419782479882</c:v>
                </c:pt>
                <c:pt idx="80">
                  <c:v>99.040676544967212</c:v>
                </c:pt>
                <c:pt idx="81">
                  <c:v>102.42198202151857</c:v>
                </c:pt>
                <c:pt idx="82">
                  <c:v>103.78761278768158</c:v>
                </c:pt>
                <c:pt idx="83">
                  <c:v>104.39400927504128</c:v>
                </c:pt>
                <c:pt idx="84">
                  <c:v>105.33434490888357</c:v>
                </c:pt>
                <c:pt idx="85">
                  <c:v>106.26627539655669</c:v>
                </c:pt>
                <c:pt idx="86">
                  <c:v>107.64898341992225</c:v>
                </c:pt>
                <c:pt idx="87">
                  <c:v>107.56427680409637</c:v>
                </c:pt>
                <c:pt idx="88">
                  <c:v>108.53069531615348</c:v>
                </c:pt>
                <c:pt idx="89">
                  <c:v>109.9872877397581</c:v>
                </c:pt>
                <c:pt idx="90">
                  <c:v>110.44970468349241</c:v>
                </c:pt>
                <c:pt idx="91">
                  <c:v>110.80789467864336</c:v>
                </c:pt>
                <c:pt idx="92">
                  <c:v>112.04946255374294</c:v>
                </c:pt>
                <c:pt idx="93">
                  <c:v>112.71505727089708</c:v>
                </c:pt>
                <c:pt idx="94">
                  <c:v>113.42047783113662</c:v>
                </c:pt>
                <c:pt idx="95">
                  <c:v>114.98371587326946</c:v>
                </c:pt>
                <c:pt idx="96">
                  <c:v>116.4319645738629</c:v>
                </c:pt>
                <c:pt idx="97">
                  <c:v>117.17203510673323</c:v>
                </c:pt>
                <c:pt idx="98">
                  <c:v>118.44935424315361</c:v>
                </c:pt>
                <c:pt idx="99">
                  <c:v>119.2506119993925</c:v>
                </c:pt>
                <c:pt idx="100">
                  <c:v>120.26860259632809</c:v>
                </c:pt>
                <c:pt idx="101">
                  <c:v>121.897888239209</c:v>
                </c:pt>
                <c:pt idx="102">
                  <c:v>121.43318137996452</c:v>
                </c:pt>
                <c:pt idx="103">
                  <c:v>120.24390682403669</c:v>
                </c:pt>
                <c:pt idx="104">
                  <c:v>122.39233569493867</c:v>
                </c:pt>
                <c:pt idx="105">
                  <c:v>124.72559369032126</c:v>
                </c:pt>
                <c:pt idx="106">
                  <c:v>123.72077470205375</c:v>
                </c:pt>
                <c:pt idx="107">
                  <c:v>124.41643380039309</c:v>
                </c:pt>
                <c:pt idx="108">
                  <c:v>124.73788048708116</c:v>
                </c:pt>
                <c:pt idx="109">
                  <c:v>123.52087636234197</c:v>
                </c:pt>
                <c:pt idx="110">
                  <c:v>125.76346551278537</c:v>
                </c:pt>
                <c:pt idx="111">
                  <c:v>126.60539539237818</c:v>
                </c:pt>
                <c:pt idx="112">
                  <c:v>125.61735837480396</c:v>
                </c:pt>
                <c:pt idx="113">
                  <c:v>124.30055589712633</c:v>
                </c:pt>
                <c:pt idx="114">
                  <c:v>124.50262406149199</c:v>
                </c:pt>
                <c:pt idx="115">
                  <c:v>126.41523447849411</c:v>
                </c:pt>
                <c:pt idx="116">
                  <c:v>126.3565379061276</c:v>
                </c:pt>
                <c:pt idx="117">
                  <c:v>128.02304962179437</c:v>
                </c:pt>
                <c:pt idx="118">
                  <c:v>130.56579979594073</c:v>
                </c:pt>
                <c:pt idx="119">
                  <c:v>131.0912119137578</c:v>
                </c:pt>
                <c:pt idx="120">
                  <c:v>132.11978600361016</c:v>
                </c:pt>
                <c:pt idx="121">
                  <c:v>132.97189707585633</c:v>
                </c:pt>
                <c:pt idx="122">
                  <c:v>135.99796508061479</c:v>
                </c:pt>
                <c:pt idx="123">
                  <c:v>138.30408622213866</c:v>
                </c:pt>
                <c:pt idx="124">
                  <c:v>138.72574403285017</c:v>
                </c:pt>
                <c:pt idx="125">
                  <c:v>141.24176469194404</c:v>
                </c:pt>
                <c:pt idx="126">
                  <c:v>142.28380589855828</c:v>
                </c:pt>
                <c:pt idx="127">
                  <c:v>142.48730244372487</c:v>
                </c:pt>
                <c:pt idx="128">
                  <c:v>143.15084290608331</c:v>
                </c:pt>
                <c:pt idx="129">
                  <c:v>144.70362933867995</c:v>
                </c:pt>
                <c:pt idx="130">
                  <c:v>146.87256550646831</c:v>
                </c:pt>
                <c:pt idx="131">
                  <c:v>147.62956301297402</c:v>
                </c:pt>
                <c:pt idx="132">
                  <c:v>148.1306071543965</c:v>
                </c:pt>
                <c:pt idx="133">
                  <c:v>149.43952186661463</c:v>
                </c:pt>
                <c:pt idx="134">
                  <c:v>150.55593644927478</c:v>
                </c:pt>
                <c:pt idx="135">
                  <c:v>151.92244691789327</c:v>
                </c:pt>
                <c:pt idx="136">
                  <c:v>154.40307997502467</c:v>
                </c:pt>
                <c:pt idx="137">
                  <c:v>155.53915956993137</c:v>
                </c:pt>
                <c:pt idx="138">
                  <c:v>155.50528658359178</c:v>
                </c:pt>
                <c:pt idx="139">
                  <c:v>156.42089417676564</c:v>
                </c:pt>
                <c:pt idx="140">
                  <c:v>156.63773414961966</c:v>
                </c:pt>
                <c:pt idx="141">
                  <c:v>156.0998731843377</c:v>
                </c:pt>
                <c:pt idx="142">
                  <c:v>159.40644327409055</c:v>
                </c:pt>
                <c:pt idx="143">
                  <c:v>161.0423730140696</c:v>
                </c:pt>
                <c:pt idx="144">
                  <c:v>160.95721163637617</c:v>
                </c:pt>
                <c:pt idx="145">
                  <c:v>161.99245479375173</c:v>
                </c:pt>
                <c:pt idx="146">
                  <c:v>164.49282696231248</c:v>
                </c:pt>
                <c:pt idx="147">
                  <c:v>165.97759844966501</c:v>
                </c:pt>
                <c:pt idx="148">
                  <c:v>166.2927857530577</c:v>
                </c:pt>
                <c:pt idx="149">
                  <c:v>167.78178935927505</c:v>
                </c:pt>
                <c:pt idx="150">
                  <c:v>169.98350954347376</c:v>
                </c:pt>
                <c:pt idx="151">
                  <c:v>169.9494953300638</c:v>
                </c:pt>
                <c:pt idx="152">
                  <c:v>171.51676497759064</c:v>
                </c:pt>
                <c:pt idx="153">
                  <c:v>173.0440455039182</c:v>
                </c:pt>
                <c:pt idx="154">
                  <c:v>174.79143123392291</c:v>
                </c:pt>
                <c:pt idx="155">
                  <c:v>174.04672942178925</c:v>
                </c:pt>
                <c:pt idx="156">
                  <c:v>174.55861673028969</c:v>
                </c:pt>
                <c:pt idx="157">
                  <c:v>172.4137102686451</c:v>
                </c:pt>
                <c:pt idx="158">
                  <c:v>174.81030893063092</c:v>
                </c:pt>
                <c:pt idx="159">
                  <c:v>175.09077224132383</c:v>
                </c:pt>
                <c:pt idx="160">
                  <c:v>175.63354884476601</c:v>
                </c:pt>
                <c:pt idx="161">
                  <c:v>176.36125114684489</c:v>
                </c:pt>
                <c:pt idx="162">
                  <c:v>176.59803846649712</c:v>
                </c:pt>
                <c:pt idx="163">
                  <c:v>176.30741485656418</c:v>
                </c:pt>
                <c:pt idx="164">
                  <c:v>176.82814177988399</c:v>
                </c:pt>
                <c:pt idx="165">
                  <c:v>177.77199814087763</c:v>
                </c:pt>
                <c:pt idx="166">
                  <c:v>177.41523632391451</c:v>
                </c:pt>
                <c:pt idx="167">
                  <c:v>178.26743169766831</c:v>
                </c:pt>
                <c:pt idx="168">
                  <c:v>178.31977432697636</c:v>
                </c:pt>
                <c:pt idx="169">
                  <c:v>177.79333690642775</c:v>
                </c:pt>
                <c:pt idx="170">
                  <c:v>177.01108015646773</c:v>
                </c:pt>
                <c:pt idx="171">
                  <c:v>178.67704024534999</c:v>
                </c:pt>
                <c:pt idx="172">
                  <c:v>179.54567556553474</c:v>
                </c:pt>
                <c:pt idx="173">
                  <c:v>180.34362951124365</c:v>
                </c:pt>
                <c:pt idx="174">
                  <c:v>181.08191536553028</c:v>
                </c:pt>
                <c:pt idx="175">
                  <c:v>182.43315787422759</c:v>
                </c:pt>
                <c:pt idx="176">
                  <c:v>182.27440019871767</c:v>
                </c:pt>
                <c:pt idx="177">
                  <c:v>184.13785210275401</c:v>
                </c:pt>
                <c:pt idx="178">
                  <c:v>185.87567200883734</c:v>
                </c:pt>
                <c:pt idx="179">
                  <c:v>186.36026912294068</c:v>
                </c:pt>
                <c:pt idx="180">
                  <c:v>186.15884305453798</c:v>
                </c:pt>
                <c:pt idx="181">
                  <c:v>188.36079956828763</c:v>
                </c:pt>
                <c:pt idx="182">
                  <c:v>189.21117786604432</c:v>
                </c:pt>
                <c:pt idx="183">
                  <c:v>189.74622957979543</c:v>
                </c:pt>
                <c:pt idx="184">
                  <c:v>190.80311975800339</c:v>
                </c:pt>
                <c:pt idx="185">
                  <c:v>192.48696035682721</c:v>
                </c:pt>
                <c:pt idx="186">
                  <c:v>193.2175947078004</c:v>
                </c:pt>
                <c:pt idx="187">
                  <c:v>193.65196957707749</c:v>
                </c:pt>
                <c:pt idx="188">
                  <c:v>194.32344046231083</c:v>
                </c:pt>
                <c:pt idx="189">
                  <c:v>195.79033329009303</c:v>
                </c:pt>
                <c:pt idx="190">
                  <c:v>195.21980936858674</c:v>
                </c:pt>
                <c:pt idx="191">
                  <c:v>196.35095521029169</c:v>
                </c:pt>
                <c:pt idx="192">
                  <c:v>197.44186550567522</c:v>
                </c:pt>
                <c:pt idx="193">
                  <c:v>198.66792624397601</c:v>
                </c:pt>
                <c:pt idx="194">
                  <c:v>199.28807661523152</c:v>
                </c:pt>
                <c:pt idx="195">
                  <c:v>199.12502121624908</c:v>
                </c:pt>
                <c:pt idx="196">
                  <c:v>199.16229521625459</c:v>
                </c:pt>
                <c:pt idx="197">
                  <c:v>199.20625662142029</c:v>
                </c:pt>
                <c:pt idx="198">
                  <c:v>200.55457302059003</c:v>
                </c:pt>
                <c:pt idx="199">
                  <c:v>201.42575377380032</c:v>
                </c:pt>
                <c:pt idx="200">
                  <c:v>200.23757213680324</c:v>
                </c:pt>
                <c:pt idx="201">
                  <c:v>200.26588152508023</c:v>
                </c:pt>
                <c:pt idx="202">
                  <c:v>201.76537624375825</c:v>
                </c:pt>
                <c:pt idx="203">
                  <c:v>204.20965092571666</c:v>
                </c:pt>
                <c:pt idx="204">
                  <c:v>205.14735855047437</c:v>
                </c:pt>
                <c:pt idx="205">
                  <c:v>206.59767466771729</c:v>
                </c:pt>
                <c:pt idx="206">
                  <c:v>208.55338715498823</c:v>
                </c:pt>
                <c:pt idx="207">
                  <c:v>209.44733454279802</c:v>
                </c:pt>
                <c:pt idx="208">
                  <c:v>211.47898492021159</c:v>
                </c:pt>
                <c:pt idx="209">
                  <c:v>211.92828969528571</c:v>
                </c:pt>
                <c:pt idx="210">
                  <c:v>213.38963963506512</c:v>
                </c:pt>
                <c:pt idx="211">
                  <c:v>214.84002593479636</c:v>
                </c:pt>
                <c:pt idx="212">
                  <c:v>214.78567376223754</c:v>
                </c:pt>
                <c:pt idx="213">
                  <c:v>215.14820035611436</c:v>
                </c:pt>
                <c:pt idx="214">
                  <c:v>215.95192701127539</c:v>
                </c:pt>
                <c:pt idx="215">
                  <c:v>216.5594740428285</c:v>
                </c:pt>
                <c:pt idx="216">
                  <c:v>216.22767232034116</c:v>
                </c:pt>
                <c:pt idx="217">
                  <c:v>215.84729098321847</c:v>
                </c:pt>
                <c:pt idx="218">
                  <c:v>215.06576565896103</c:v>
                </c:pt>
                <c:pt idx="219">
                  <c:v>215.67218320617093</c:v>
                </c:pt>
                <c:pt idx="220">
                  <c:v>216.33251394045084</c:v>
                </c:pt>
                <c:pt idx="221">
                  <c:v>218.3231758931681</c:v>
                </c:pt>
                <c:pt idx="222">
                  <c:v>218.36813833014489</c:v>
                </c:pt>
                <c:pt idx="223">
                  <c:v>218.19211454161658</c:v>
                </c:pt>
                <c:pt idx="224">
                  <c:v>220.3395782110872</c:v>
                </c:pt>
                <c:pt idx="225">
                  <c:v>219.73400729496271</c:v>
                </c:pt>
                <c:pt idx="226">
                  <c:v>220.63162533404264</c:v>
                </c:pt>
                <c:pt idx="227">
                  <c:v>220.32128571289883</c:v>
                </c:pt>
                <c:pt idx="228">
                  <c:v>221.44912100206221</c:v>
                </c:pt>
                <c:pt idx="229">
                  <c:v>223.24977525431746</c:v>
                </c:pt>
                <c:pt idx="230">
                  <c:v>224.99369514517011</c:v>
                </c:pt>
                <c:pt idx="231">
                  <c:v>224.92128257219002</c:v>
                </c:pt>
                <c:pt idx="232">
                  <c:v>226.39586208938303</c:v>
                </c:pt>
                <c:pt idx="233">
                  <c:v>228.18382660305741</c:v>
                </c:pt>
                <c:pt idx="234">
                  <c:v>229.68157617926855</c:v>
                </c:pt>
                <c:pt idx="235">
                  <c:v>231.47718515103227</c:v>
                </c:pt>
                <c:pt idx="236">
                  <c:v>230.67107967239622</c:v>
                </c:pt>
                <c:pt idx="237">
                  <c:v>230.41567946926304</c:v>
                </c:pt>
                <c:pt idx="238">
                  <c:v>232.24074462406452</c:v>
                </c:pt>
                <c:pt idx="239">
                  <c:v>232.48034736816689</c:v>
                </c:pt>
                <c:pt idx="240">
                  <c:v>233.82587756776931</c:v>
                </c:pt>
                <c:pt idx="241">
                  <c:v>236.17102648987435</c:v>
                </c:pt>
                <c:pt idx="242">
                  <c:v>237.48811708405955</c:v>
                </c:pt>
                <c:pt idx="243">
                  <c:v>238.64566517604575</c:v>
                </c:pt>
                <c:pt idx="244">
                  <c:v>238.91222625475015</c:v>
                </c:pt>
                <c:pt idx="245">
                  <c:v>239.10372008941229</c:v>
                </c:pt>
                <c:pt idx="246">
                  <c:v>240.88397860540772</c:v>
                </c:pt>
                <c:pt idx="247">
                  <c:v>240.57847293905775</c:v>
                </c:pt>
                <c:pt idx="248">
                  <c:v>241.42665783310861</c:v>
                </c:pt>
                <c:pt idx="249">
                  <c:v>242.7947554308985</c:v>
                </c:pt>
                <c:pt idx="250">
                  <c:v>244.3807807670018</c:v>
                </c:pt>
                <c:pt idx="251">
                  <c:v>244.86778465947481</c:v>
                </c:pt>
                <c:pt idx="252">
                  <c:v>244.80982942847101</c:v>
                </c:pt>
                <c:pt idx="253">
                  <c:v>246.42592102509087</c:v>
                </c:pt>
                <c:pt idx="254">
                  <c:v>247.3370454435161</c:v>
                </c:pt>
                <c:pt idx="255">
                  <c:v>248.71454005359317</c:v>
                </c:pt>
                <c:pt idx="256">
                  <c:v>250.76190818393039</c:v>
                </c:pt>
                <c:pt idx="257">
                  <c:v>253.62297196003158</c:v>
                </c:pt>
                <c:pt idx="258">
                  <c:v>254.43935490874674</c:v>
                </c:pt>
                <c:pt idx="259">
                  <c:v>254.16611098582533</c:v>
                </c:pt>
                <c:pt idx="260">
                  <c:v>254.8277368183432</c:v>
                </c:pt>
                <c:pt idx="261">
                  <c:v>256.41659089647811</c:v>
                </c:pt>
                <c:pt idx="262">
                  <c:v>257.75889825858621</c:v>
                </c:pt>
                <c:pt idx="263">
                  <c:v>258.88594046167469</c:v>
                </c:pt>
                <c:pt idx="264">
                  <c:v>259.41775076086628</c:v>
                </c:pt>
                <c:pt idx="265">
                  <c:v>260.60632864206548</c:v>
                </c:pt>
                <c:pt idx="266">
                  <c:v>261.76261148629283</c:v>
                </c:pt>
                <c:pt idx="267">
                  <c:v>263.22560082523825</c:v>
                </c:pt>
                <c:pt idx="268">
                  <c:v>263.80938492372582</c:v>
                </c:pt>
                <c:pt idx="269">
                  <c:v>264.72864554780602</c:v>
                </c:pt>
                <c:pt idx="270">
                  <c:v>265.48384469500024</c:v>
                </c:pt>
                <c:pt idx="271">
                  <c:v>266.59154747300221</c:v>
                </c:pt>
                <c:pt idx="272">
                  <c:v>267.88603238514747</c:v>
                </c:pt>
                <c:pt idx="273">
                  <c:v>268.84337738204204</c:v>
                </c:pt>
                <c:pt idx="274">
                  <c:v>272.10240399445473</c:v>
                </c:pt>
                <c:pt idx="275">
                  <c:v>273.45993086744255</c:v>
                </c:pt>
                <c:pt idx="276">
                  <c:v>274.24137808339123</c:v>
                </c:pt>
                <c:pt idx="277">
                  <c:v>272.06098279413675</c:v>
                </c:pt>
                <c:pt idx="278">
                  <c:v>274.3780539229432</c:v>
                </c:pt>
                <c:pt idx="279">
                  <c:v>275.25359902176973</c:v>
                </c:pt>
                <c:pt idx="280">
                  <c:v>276.1851037825698</c:v>
                </c:pt>
                <c:pt idx="281">
                  <c:v>276.84125407800508</c:v>
                </c:pt>
                <c:pt idx="282">
                  <c:v>277.28977582222984</c:v>
                </c:pt>
                <c:pt idx="283">
                  <c:v>278.71109684490102</c:v>
                </c:pt>
                <c:pt idx="284">
                  <c:v>281.48572879560606</c:v>
                </c:pt>
                <c:pt idx="285">
                  <c:v>282.8031617999273</c:v>
                </c:pt>
                <c:pt idx="286">
                  <c:v>283.66276901450163</c:v>
                </c:pt>
                <c:pt idx="287">
                  <c:v>285.14875666920454</c:v>
                </c:pt>
                <c:pt idx="288">
                  <c:v>285.93988867709078</c:v>
                </c:pt>
                <c:pt idx="289">
                  <c:v>286.79687868574155</c:v>
                </c:pt>
                <c:pt idx="290">
                  <c:v>287.63137260086665</c:v>
                </c:pt>
                <c:pt idx="291">
                  <c:v>287.11959643376599</c:v>
                </c:pt>
                <c:pt idx="292">
                  <c:v>287.72069168845206</c:v>
                </c:pt>
                <c:pt idx="293">
                  <c:v>288.87308777795329</c:v>
                </c:pt>
                <c:pt idx="294">
                  <c:v>289.77380812971433</c:v>
                </c:pt>
                <c:pt idx="295">
                  <c:v>290.56370297566247</c:v>
                </c:pt>
                <c:pt idx="296">
                  <c:v>293.29282052890233</c:v>
                </c:pt>
                <c:pt idx="297">
                  <c:v>296.72790355138414</c:v>
                </c:pt>
                <c:pt idx="298">
                  <c:v>297.24390786169727</c:v>
                </c:pt>
                <c:pt idx="299">
                  <c:v>299.27282394489362</c:v>
                </c:pt>
                <c:pt idx="300">
                  <c:v>300.5410987960118</c:v>
                </c:pt>
                <c:pt idx="301">
                  <c:v>301.68003694673024</c:v>
                </c:pt>
                <c:pt idx="302">
                  <c:v>303.13210629980665</c:v>
                </c:pt>
                <c:pt idx="303">
                  <c:v>301.65725203106473</c:v>
                </c:pt>
                <c:pt idx="304">
                  <c:v>302.29781319014114</c:v>
                </c:pt>
                <c:pt idx="305">
                  <c:v>303.10272177346775</c:v>
                </c:pt>
                <c:pt idx="306">
                  <c:v>303.41435079924997</c:v>
                </c:pt>
                <c:pt idx="307">
                  <c:v>303.91996786590232</c:v>
                </c:pt>
                <c:pt idx="308">
                  <c:v>304.5650026699397</c:v>
                </c:pt>
                <c:pt idx="309">
                  <c:v>304.87111387244636</c:v>
                </c:pt>
                <c:pt idx="310">
                  <c:v>305.9071911283595</c:v>
                </c:pt>
                <c:pt idx="311">
                  <c:v>306.85612788576492</c:v>
                </c:pt>
                <c:pt idx="312">
                  <c:v>307.08967718643174</c:v>
                </c:pt>
                <c:pt idx="313">
                  <c:v>308.83974455989937</c:v>
                </c:pt>
                <c:pt idx="314">
                  <c:v>309.83048162505997</c:v>
                </c:pt>
                <c:pt idx="315">
                  <c:v>311.81323454629973</c:v>
                </c:pt>
                <c:pt idx="316">
                  <c:v>311.35444549061651</c:v>
                </c:pt>
                <c:pt idx="317">
                  <c:v>311.39013797276635</c:v>
                </c:pt>
                <c:pt idx="318">
                  <c:v>311.94110335179494</c:v>
                </c:pt>
                <c:pt idx="319">
                  <c:v>313.30795273443118</c:v>
                </c:pt>
                <c:pt idx="320">
                  <c:v>314.38047941305069</c:v>
                </c:pt>
                <c:pt idx="321">
                  <c:v>314.77116046403052</c:v>
                </c:pt>
                <c:pt idx="322">
                  <c:v>314.89506779225758</c:v>
                </c:pt>
                <c:pt idx="323">
                  <c:v>317.13900245675347</c:v>
                </c:pt>
                <c:pt idx="324">
                  <c:v>318.46757671147452</c:v>
                </c:pt>
                <c:pt idx="325">
                  <c:v>320.38623542737963</c:v>
                </c:pt>
                <c:pt idx="326">
                  <c:v>320.90666680977904</c:v>
                </c:pt>
                <c:pt idx="327">
                  <c:v>321.91508915619977</c:v>
                </c:pt>
                <c:pt idx="328">
                  <c:v>323.63021952855547</c:v>
                </c:pt>
                <c:pt idx="329">
                  <c:v>324.06100595786467</c:v>
                </c:pt>
                <c:pt idx="330">
                  <c:v>324.96694586233542</c:v>
                </c:pt>
                <c:pt idx="331">
                  <c:v>326.35709795928</c:v>
                </c:pt>
                <c:pt idx="332">
                  <c:v>327.56634343551934</c:v>
                </c:pt>
                <c:pt idx="333">
                  <c:v>329.94117427830616</c:v>
                </c:pt>
                <c:pt idx="334">
                  <c:v>329.50148317727684</c:v>
                </c:pt>
                <c:pt idx="335">
                  <c:v>330.05926844852871</c:v>
                </c:pt>
                <c:pt idx="336">
                  <c:v>330.81424041381285</c:v>
                </c:pt>
                <c:pt idx="337">
                  <c:v>334.18218588715229</c:v>
                </c:pt>
                <c:pt idx="338">
                  <c:v>337.54434479161131</c:v>
                </c:pt>
                <c:pt idx="339">
                  <c:v>338.08313422198512</c:v>
                </c:pt>
                <c:pt idx="340">
                  <c:v>340.06685284393967</c:v>
                </c:pt>
                <c:pt idx="341">
                  <c:v>339.06315611374606</c:v>
                </c:pt>
                <c:pt idx="342">
                  <c:v>342.67605617738974</c:v>
                </c:pt>
                <c:pt idx="343">
                  <c:v>344.83675180135953</c:v>
                </c:pt>
                <c:pt idx="344">
                  <c:v>347.42794908447763</c:v>
                </c:pt>
                <c:pt idx="345">
                  <c:v>349.58820016002363</c:v>
                </c:pt>
                <c:pt idx="346">
                  <c:v>351.35309275441449</c:v>
                </c:pt>
                <c:pt idx="347">
                  <c:v>353.23780607452215</c:v>
                </c:pt>
                <c:pt idx="348">
                  <c:v>355.34302706206279</c:v>
                </c:pt>
                <c:pt idx="349">
                  <c:v>356.31181431858147</c:v>
                </c:pt>
                <c:pt idx="350">
                  <c:v>356.34893705446302</c:v>
                </c:pt>
                <c:pt idx="351">
                  <c:v>356.13843333766005</c:v>
                </c:pt>
                <c:pt idx="352">
                  <c:v>357.4197228348765</c:v>
                </c:pt>
                <c:pt idx="353">
                  <c:v>359.15233000914662</c:v>
                </c:pt>
                <c:pt idx="354">
                  <c:v>360.60577913535462</c:v>
                </c:pt>
                <c:pt idx="355">
                  <c:v>361.57205359559168</c:v>
                </c:pt>
                <c:pt idx="356">
                  <c:v>362.54636172265481</c:v>
                </c:pt>
                <c:pt idx="357">
                  <c:v>365.36798294044286</c:v>
                </c:pt>
                <c:pt idx="358">
                  <c:v>365.84383504343083</c:v>
                </c:pt>
                <c:pt idx="359">
                  <c:v>365.02161366372366</c:v>
                </c:pt>
                <c:pt idx="360">
                  <c:v>365.2763448223115</c:v>
                </c:pt>
                <c:pt idx="361">
                  <c:v>365.12501038520099</c:v>
                </c:pt>
                <c:pt idx="362">
                  <c:v>364.79159177866893</c:v>
                </c:pt>
                <c:pt idx="363">
                  <c:v>366.36260965173165</c:v>
                </c:pt>
                <c:pt idx="364">
                  <c:v>367.2486867225582</c:v>
                </c:pt>
                <c:pt idx="365">
                  <c:v>366.4442751241661</c:v>
                </c:pt>
                <c:pt idx="366">
                  <c:v>367.46660369347029</c:v>
                </c:pt>
                <c:pt idx="367">
                  <c:v>368.37426138520374</c:v>
                </c:pt>
                <c:pt idx="368">
                  <c:v>370.23548081216529</c:v>
                </c:pt>
                <c:pt idx="369">
                  <c:v>370.40878548213334</c:v>
                </c:pt>
                <c:pt idx="370">
                  <c:v>370.65792642784191</c:v>
                </c:pt>
                <c:pt idx="371">
                  <c:v>371.09779508192275</c:v>
                </c:pt>
                <c:pt idx="372">
                  <c:v>371.63339641767726</c:v>
                </c:pt>
                <c:pt idx="373">
                  <c:v>371.83566292289532</c:v>
                </c:pt>
                <c:pt idx="374">
                  <c:v>372.71483965983805</c:v>
                </c:pt>
                <c:pt idx="375">
                  <c:v>375.28594611195012</c:v>
                </c:pt>
                <c:pt idx="376">
                  <c:v>376.74839425446208</c:v>
                </c:pt>
                <c:pt idx="377">
                  <c:v>377.57866725790825</c:v>
                </c:pt>
                <c:pt idx="378">
                  <c:v>376.6663069275246</c:v>
                </c:pt>
                <c:pt idx="379">
                  <c:v>378.77949588679269</c:v>
                </c:pt>
                <c:pt idx="380">
                  <c:v>380.04315217406719</c:v>
                </c:pt>
                <c:pt idx="381">
                  <c:v>380.47136737359716</c:v>
                </c:pt>
                <c:pt idx="382">
                  <c:v>382.29873131579564</c:v>
                </c:pt>
                <c:pt idx="383">
                  <c:v>383.23692379463921</c:v>
                </c:pt>
                <c:pt idx="384">
                  <c:v>384.4927019013769</c:v>
                </c:pt>
                <c:pt idx="385">
                  <c:v>385.88268853002268</c:v>
                </c:pt>
                <c:pt idx="386">
                  <c:v>385.88102801996376</c:v>
                </c:pt>
                <c:pt idx="387">
                  <c:v>386.72613060474077</c:v>
                </c:pt>
                <c:pt idx="388">
                  <c:v>387.08121265544611</c:v>
                </c:pt>
                <c:pt idx="389">
                  <c:v>388.19112888258212</c:v>
                </c:pt>
                <c:pt idx="390">
                  <c:v>389.67292102834512</c:v>
                </c:pt>
                <c:pt idx="391">
                  <c:v>390.58772570126865</c:v>
                </c:pt>
                <c:pt idx="392">
                  <c:v>391.39542464638913</c:v>
                </c:pt>
                <c:pt idx="393">
                  <c:v>393.44780814016963</c:v>
                </c:pt>
                <c:pt idx="394">
                  <c:v>396.21776727034938</c:v>
                </c:pt>
                <c:pt idx="395">
                  <c:v>397.9312858955422</c:v>
                </c:pt>
                <c:pt idx="396">
                  <c:v>398.66723131561275</c:v>
                </c:pt>
                <c:pt idx="397">
                  <c:v>399.92205836250707</c:v>
                </c:pt>
                <c:pt idx="398">
                  <c:v>399.86622934457773</c:v>
                </c:pt>
                <c:pt idx="399">
                  <c:v>401.61541022231353</c:v>
                </c:pt>
                <c:pt idx="400">
                  <c:v>403.17372119403922</c:v>
                </c:pt>
                <c:pt idx="401">
                  <c:v>406.57355766409307</c:v>
                </c:pt>
                <c:pt idx="402">
                  <c:v>405.47464724690309</c:v>
                </c:pt>
                <c:pt idx="403">
                  <c:v>407.52026377362228</c:v>
                </c:pt>
                <c:pt idx="404">
                  <c:v>407.41921110886517</c:v>
                </c:pt>
                <c:pt idx="405">
                  <c:v>409.61013472390863</c:v>
                </c:pt>
                <c:pt idx="406">
                  <c:v>409.74367204432855</c:v>
                </c:pt>
                <c:pt idx="407">
                  <c:v>409.77917150100961</c:v>
                </c:pt>
                <c:pt idx="408">
                  <c:v>410.47859458517479</c:v>
                </c:pt>
                <c:pt idx="409">
                  <c:v>410.32789044860255</c:v>
                </c:pt>
                <c:pt idx="410">
                  <c:v>411.19084347734702</c:v>
                </c:pt>
                <c:pt idx="411">
                  <c:v>411.52063592592162</c:v>
                </c:pt>
                <c:pt idx="412">
                  <c:v>412.18647904992645</c:v>
                </c:pt>
                <c:pt idx="413">
                  <c:v>413.25420604083013</c:v>
                </c:pt>
                <c:pt idx="414">
                  <c:v>414.12347180741841</c:v>
                </c:pt>
                <c:pt idx="415">
                  <c:v>413.99961531930262</c:v>
                </c:pt>
                <c:pt idx="416">
                  <c:v>415.22311917103934</c:v>
                </c:pt>
                <c:pt idx="417">
                  <c:v>416.39272783824543</c:v>
                </c:pt>
                <c:pt idx="418">
                  <c:v>418.79824926590464</c:v>
                </c:pt>
                <c:pt idx="419">
                  <c:v>421.19808247136939</c:v>
                </c:pt>
                <c:pt idx="420">
                  <c:v>422.48233387056069</c:v>
                </c:pt>
                <c:pt idx="421">
                  <c:v>424.69814258723608</c:v>
                </c:pt>
                <c:pt idx="422">
                  <c:v>427.50431132313321</c:v>
                </c:pt>
                <c:pt idx="423">
                  <c:v>428.85631546588411</c:v>
                </c:pt>
                <c:pt idx="424">
                  <c:v>429.343523476239</c:v>
                </c:pt>
                <c:pt idx="425">
                  <c:v>429.44595884565842</c:v>
                </c:pt>
                <c:pt idx="426">
                  <c:v>432.20367136795574</c:v>
                </c:pt>
                <c:pt idx="427">
                  <c:v>432.2105621609706</c:v>
                </c:pt>
                <c:pt idx="428">
                  <c:v>433.82389381580521</c:v>
                </c:pt>
                <c:pt idx="429">
                  <c:v>432.49840819119999</c:v>
                </c:pt>
                <c:pt idx="430">
                  <c:v>433.91031562049807</c:v>
                </c:pt>
                <c:pt idx="431">
                  <c:v>433.31043806941244</c:v>
                </c:pt>
                <c:pt idx="432">
                  <c:v>433.83977629246471</c:v>
                </c:pt>
                <c:pt idx="433">
                  <c:v>435.0348037331546</c:v>
                </c:pt>
                <c:pt idx="434">
                  <c:v>434.62024904053965</c:v>
                </c:pt>
                <c:pt idx="435">
                  <c:v>435.57201664936332</c:v>
                </c:pt>
                <c:pt idx="436">
                  <c:v>435.56149679019393</c:v>
                </c:pt>
                <c:pt idx="437">
                  <c:v>438.06138327674222</c:v>
                </c:pt>
                <c:pt idx="438">
                  <c:v>440.98051441807661</c:v>
                </c:pt>
                <c:pt idx="439">
                  <c:v>442.07668575511588</c:v>
                </c:pt>
                <c:pt idx="440">
                  <c:v>442.3573814885176</c:v>
                </c:pt>
                <c:pt idx="441">
                  <c:v>442.36594384850514</c:v>
                </c:pt>
                <c:pt idx="442">
                  <c:v>443.20290751013044</c:v>
                </c:pt>
                <c:pt idx="443">
                  <c:v>443.37101756622661</c:v>
                </c:pt>
                <c:pt idx="444">
                  <c:v>444.80659554669916</c:v>
                </c:pt>
                <c:pt idx="445">
                  <c:v>446.00391300090092</c:v>
                </c:pt>
                <c:pt idx="446">
                  <c:v>446.35104947225398</c:v>
                </c:pt>
                <c:pt idx="447">
                  <c:v>446.57224414431164</c:v>
                </c:pt>
                <c:pt idx="448">
                  <c:v>445.63109094194169</c:v>
                </c:pt>
                <c:pt idx="449">
                  <c:v>445.69122153063597</c:v>
                </c:pt>
                <c:pt idx="450">
                  <c:v>447.14062559532812</c:v>
                </c:pt>
                <c:pt idx="451">
                  <c:v>447.03128457240723</c:v>
                </c:pt>
                <c:pt idx="452">
                  <c:v>448.50959039960185</c:v>
                </c:pt>
                <c:pt idx="453">
                  <c:v>448.41891544123314</c:v>
                </c:pt>
                <c:pt idx="454">
                  <c:v>450.87171817006521</c:v>
                </c:pt>
                <c:pt idx="455">
                  <c:v>453.6522084019021</c:v>
                </c:pt>
                <c:pt idx="456">
                  <c:v>455.46508132783902</c:v>
                </c:pt>
                <c:pt idx="457">
                  <c:v>456.07965176198172</c:v>
                </c:pt>
                <c:pt idx="458">
                  <c:v>455.4976920513808</c:v>
                </c:pt>
                <c:pt idx="459">
                  <c:v>458.05917618612972</c:v>
                </c:pt>
                <c:pt idx="460">
                  <c:v>459.50548772570727</c:v>
                </c:pt>
                <c:pt idx="461">
                  <c:v>461.80186318611425</c:v>
                </c:pt>
                <c:pt idx="462">
                  <c:v>463.85308220049205</c:v>
                </c:pt>
                <c:pt idx="463">
                  <c:v>463.09766893984232</c:v>
                </c:pt>
                <c:pt idx="464">
                  <c:v>463.58509923151536</c:v>
                </c:pt>
                <c:pt idx="465">
                  <c:v>464.36662455567392</c:v>
                </c:pt>
                <c:pt idx="466">
                  <c:v>465.02197865596747</c:v>
                </c:pt>
                <c:pt idx="467">
                  <c:v>466.24372612454516</c:v>
                </c:pt>
                <c:pt idx="468">
                  <c:v>468.84186249318748</c:v>
                </c:pt>
                <c:pt idx="469">
                  <c:v>469.88588429078317</c:v>
                </c:pt>
                <c:pt idx="470">
                  <c:v>472.26716098195203</c:v>
                </c:pt>
                <c:pt idx="471">
                  <c:v>474.37519791325445</c:v>
                </c:pt>
                <c:pt idx="472">
                  <c:v>475.5644649318541</c:v>
                </c:pt>
                <c:pt idx="473">
                  <c:v>475.64629943933875</c:v>
                </c:pt>
                <c:pt idx="474">
                  <c:v>476.40729335404222</c:v>
                </c:pt>
                <c:pt idx="475">
                  <c:v>477.66818153066157</c:v>
                </c:pt>
                <c:pt idx="476">
                  <c:v>479.04845733510092</c:v>
                </c:pt>
                <c:pt idx="477">
                  <c:v>477.67999588413318</c:v>
                </c:pt>
                <c:pt idx="478">
                  <c:v>480.1743761476792</c:v>
                </c:pt>
                <c:pt idx="479">
                  <c:v>481.09363606575971</c:v>
                </c:pt>
                <c:pt idx="480">
                  <c:v>483.40173838658126</c:v>
                </c:pt>
                <c:pt idx="481">
                  <c:v>484.64814303732942</c:v>
                </c:pt>
                <c:pt idx="482">
                  <c:v>484.15209756367005</c:v>
                </c:pt>
                <c:pt idx="483">
                  <c:v>485.18173029903295</c:v>
                </c:pt>
                <c:pt idx="484">
                  <c:v>486.34348131023813</c:v>
                </c:pt>
                <c:pt idx="485">
                  <c:v>487.14011735285231</c:v>
                </c:pt>
                <c:pt idx="486">
                  <c:v>487.80264907164616</c:v>
                </c:pt>
                <c:pt idx="487">
                  <c:v>488.38778702217746</c:v>
                </c:pt>
                <c:pt idx="488">
                  <c:v>488.65040430649401</c:v>
                </c:pt>
                <c:pt idx="489">
                  <c:v>489.6417131518491</c:v>
                </c:pt>
                <c:pt idx="490">
                  <c:v>490.83158586590542</c:v>
                </c:pt>
                <c:pt idx="491">
                  <c:v>491.04991386744786</c:v>
                </c:pt>
                <c:pt idx="492">
                  <c:v>492.67967461609027</c:v>
                </c:pt>
                <c:pt idx="493">
                  <c:v>493.23709409589713</c:v>
                </c:pt>
                <c:pt idx="494">
                  <c:v>494.0509231851035</c:v>
                </c:pt>
                <c:pt idx="495">
                  <c:v>495.47030105738781</c:v>
                </c:pt>
                <c:pt idx="496">
                  <c:v>496.17306367392865</c:v>
                </c:pt>
                <c:pt idx="497">
                  <c:v>495.99937486835375</c:v>
                </c:pt>
                <c:pt idx="498">
                  <c:v>496.85642664779397</c:v>
                </c:pt>
                <c:pt idx="499">
                  <c:v>498.34359320685945</c:v>
                </c:pt>
                <c:pt idx="500">
                  <c:v>499.79038710675388</c:v>
                </c:pt>
                <c:pt idx="501">
                  <c:v>500.8766693400222</c:v>
                </c:pt>
                <c:pt idx="502">
                  <c:v>503.11535900580265</c:v>
                </c:pt>
                <c:pt idx="503">
                  <c:v>503.62245354985208</c:v>
                </c:pt>
                <c:pt idx="504">
                  <c:v>503.64149358633341</c:v>
                </c:pt>
                <c:pt idx="505">
                  <c:v>504.692264775627</c:v>
                </c:pt>
                <c:pt idx="506">
                  <c:v>504.26828250725362</c:v>
                </c:pt>
                <c:pt idx="507">
                  <c:v>505.19784228454392</c:v>
                </c:pt>
                <c:pt idx="508">
                  <c:v>506.83510949071552</c:v>
                </c:pt>
                <c:pt idx="509">
                  <c:v>508.72999109557753</c:v>
                </c:pt>
                <c:pt idx="510">
                  <c:v>511.38285022994</c:v>
                </c:pt>
                <c:pt idx="511">
                  <c:v>513.07961927419399</c:v>
                </c:pt>
                <c:pt idx="512">
                  <c:v>514.39998445626861</c:v>
                </c:pt>
                <c:pt idx="513">
                  <c:v>514.48562330326115</c:v>
                </c:pt>
                <c:pt idx="514">
                  <c:v>513.2484317784573</c:v>
                </c:pt>
                <c:pt idx="515">
                  <c:v>513.89021376191192</c:v>
                </c:pt>
                <c:pt idx="516">
                  <c:v>515.95953682997413</c:v>
                </c:pt>
                <c:pt idx="517">
                  <c:v>516.59621054142963</c:v>
                </c:pt>
                <c:pt idx="518">
                  <c:v>516.50638462889071</c:v>
                </c:pt>
                <c:pt idx="519">
                  <c:v>517.57897569958709</c:v>
                </c:pt>
                <c:pt idx="520">
                  <c:v>519.58105093115728</c:v>
                </c:pt>
                <c:pt idx="521">
                  <c:v>519.77118661922464</c:v>
                </c:pt>
                <c:pt idx="522">
                  <c:v>521.39377112812258</c:v>
                </c:pt>
                <c:pt idx="523">
                  <c:v>523.0768267565511</c:v>
                </c:pt>
                <c:pt idx="524">
                  <c:v>524.33498334118531</c:v>
                </c:pt>
                <c:pt idx="525">
                  <c:v>525.67852595379884</c:v>
                </c:pt>
                <c:pt idx="526">
                  <c:v>527.2200630852318</c:v>
                </c:pt>
                <c:pt idx="527">
                  <c:v>528.78368218886237</c:v>
                </c:pt>
                <c:pt idx="528">
                  <c:v>530.05587987252966</c:v>
                </c:pt>
                <c:pt idx="529">
                  <c:v>532.41285685391369</c:v>
                </c:pt>
                <c:pt idx="530">
                  <c:v>533.84659513346924</c:v>
                </c:pt>
                <c:pt idx="531">
                  <c:v>533.56581564533883</c:v>
                </c:pt>
                <c:pt idx="532">
                  <c:v>534.8843793227054</c:v>
                </c:pt>
                <c:pt idx="533">
                  <c:v>536.47145667227323</c:v>
                </c:pt>
                <c:pt idx="534">
                  <c:v>537.86630545348157</c:v>
                </c:pt>
                <c:pt idx="535">
                  <c:v>539.91122773180598</c:v>
                </c:pt>
                <c:pt idx="536">
                  <c:v>540.28418297302142</c:v>
                </c:pt>
                <c:pt idx="537">
                  <c:v>540.45850248516376</c:v>
                </c:pt>
                <c:pt idx="538">
                  <c:v>541.42896395636365</c:v>
                </c:pt>
                <c:pt idx="539">
                  <c:v>541.22690842231327</c:v>
                </c:pt>
                <c:pt idx="540">
                  <c:v>540.7656005413412</c:v>
                </c:pt>
                <c:pt idx="541">
                  <c:v>541.80660325755275</c:v>
                </c:pt>
                <c:pt idx="542">
                  <c:v>543.53942839165393</c:v>
                </c:pt>
                <c:pt idx="543">
                  <c:v>544.58584079019795</c:v>
                </c:pt>
                <c:pt idx="544">
                  <c:v>545.25001296537869</c:v>
                </c:pt>
                <c:pt idx="545">
                  <c:v>544.84737970403182</c:v>
                </c:pt>
                <c:pt idx="546">
                  <c:v>546.28851687012752</c:v>
                </c:pt>
                <c:pt idx="547">
                  <c:v>547.50361163864193</c:v>
                </c:pt>
                <c:pt idx="548">
                  <c:v>548.69082834242761</c:v>
                </c:pt>
                <c:pt idx="549">
                  <c:v>549.03396175549778</c:v>
                </c:pt>
                <c:pt idx="550">
                  <c:v>551.40863508206905</c:v>
                </c:pt>
                <c:pt idx="551">
                  <c:v>553.55027022110039</c:v>
                </c:pt>
                <c:pt idx="552">
                  <c:v>555.29267222176077</c:v>
                </c:pt>
                <c:pt idx="553">
                  <c:v>555.2673223361403</c:v>
                </c:pt>
                <c:pt idx="554">
                  <c:v>556.95885755823974</c:v>
                </c:pt>
                <c:pt idx="555">
                  <c:v>558.72408617926158</c:v>
                </c:pt>
                <c:pt idx="556">
                  <c:v>560.83108008485021</c:v>
                </c:pt>
                <c:pt idx="557">
                  <c:v>562.46182786358429</c:v>
                </c:pt>
                <c:pt idx="558">
                  <c:v>564.37582708847503</c:v>
                </c:pt>
                <c:pt idx="559">
                  <c:v>565.07161377329976</c:v>
                </c:pt>
                <c:pt idx="560">
                  <c:v>565.67557636390541</c:v>
                </c:pt>
                <c:pt idx="561">
                  <c:v>566.76730558644726</c:v>
                </c:pt>
                <c:pt idx="562">
                  <c:v>566.30075444466866</c:v>
                </c:pt>
                <c:pt idx="563">
                  <c:v>567.41108420395904</c:v>
                </c:pt>
                <c:pt idx="564">
                  <c:v>567.61745510598791</c:v>
                </c:pt>
                <c:pt idx="565">
                  <c:v>568.47407694119556</c:v>
                </c:pt>
                <c:pt idx="566">
                  <c:v>568.34930714302982</c:v>
                </c:pt>
                <c:pt idx="567">
                  <c:v>569.81917722415881</c:v>
                </c:pt>
                <c:pt idx="568">
                  <c:v>570.74163370762915</c:v>
                </c:pt>
                <c:pt idx="569">
                  <c:v>573.19017287774943</c:v>
                </c:pt>
                <c:pt idx="570">
                  <c:v>575.07760701212931</c:v>
                </c:pt>
                <c:pt idx="571">
                  <c:v>574.95839487351361</c:v>
                </c:pt>
                <c:pt idx="572">
                  <c:v>577.16263101654158</c:v>
                </c:pt>
                <c:pt idx="573">
                  <c:v>577.03192770368298</c:v>
                </c:pt>
                <c:pt idx="574">
                  <c:v>578.31545877410667</c:v>
                </c:pt>
                <c:pt idx="575">
                  <c:v>577.56867079392816</c:v>
                </c:pt>
                <c:pt idx="576">
                  <c:v>578.279777151698</c:v>
                </c:pt>
                <c:pt idx="577">
                  <c:v>580.70178631341071</c:v>
                </c:pt>
                <c:pt idx="578">
                  <c:v>583.29688897195774</c:v>
                </c:pt>
                <c:pt idx="579">
                  <c:v>584.67456539800992</c:v>
                </c:pt>
                <c:pt idx="580">
                  <c:v>586.29453417187574</c:v>
                </c:pt>
                <c:pt idx="581">
                  <c:v>586.31282858142833</c:v>
                </c:pt>
                <c:pt idx="582">
                  <c:v>585.93289964987582</c:v>
                </c:pt>
                <c:pt idx="583">
                  <c:v>587.32858505695526</c:v>
                </c:pt>
                <c:pt idx="584">
                  <c:v>587.90195246105191</c:v>
                </c:pt>
                <c:pt idx="585">
                  <c:v>587.92900439892969</c:v>
                </c:pt>
                <c:pt idx="586">
                  <c:v>589.8630434994966</c:v>
                </c:pt>
                <c:pt idx="587">
                  <c:v>590.75906285545398</c:v>
                </c:pt>
                <c:pt idx="588">
                  <c:v>590.90712515109192</c:v>
                </c:pt>
                <c:pt idx="589">
                  <c:v>591.23287385897765</c:v>
                </c:pt>
                <c:pt idx="590">
                  <c:v>594.48824071411764</c:v>
                </c:pt>
                <c:pt idx="591">
                  <c:v>596.25065804986411</c:v>
                </c:pt>
                <c:pt idx="592">
                  <c:v>598.34737391703572</c:v>
                </c:pt>
                <c:pt idx="593">
                  <c:v>600.33559872157343</c:v>
                </c:pt>
                <c:pt idx="594">
                  <c:v>601.49774269921784</c:v>
                </c:pt>
                <c:pt idx="595">
                  <c:v>602.81530106688183</c:v>
                </c:pt>
                <c:pt idx="596">
                  <c:v>602.91801882616255</c:v>
                </c:pt>
                <c:pt idx="597">
                  <c:v>605.08624172853183</c:v>
                </c:pt>
                <c:pt idx="598">
                  <c:v>607.61604364122195</c:v>
                </c:pt>
                <c:pt idx="599">
                  <c:v>608.07457617336911</c:v>
                </c:pt>
                <c:pt idx="600">
                  <c:v>610.25577368726056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2-4FDC-99ED-4ED677AF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'AR(p)'!$E$21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'AR(p)'!$E$22:$E$72</c:f>
              <c:numCache>
                <c:formatCode>0.000</c:formatCode>
                <c:ptCount val="51"/>
                <c:pt idx="0">
                  <c:v>0</c:v>
                </c:pt>
                <c:pt idx="1">
                  <c:v>2.1261979406101181</c:v>
                </c:pt>
                <c:pt idx="2">
                  <c:v>4.1651164713545414</c:v>
                </c:pt>
                <c:pt idx="3">
                  <c:v>6.7909413166383921</c:v>
                </c:pt>
                <c:pt idx="4">
                  <c:v>9.043549504937566</c:v>
                </c:pt>
                <c:pt idx="5">
                  <c:v>13.598003572539781</c:v>
                </c:pt>
                <c:pt idx="6">
                  <c:v>17.457905094801653</c:v>
                </c:pt>
                <c:pt idx="7">
                  <c:v>21.07137055873055</c:v>
                </c:pt>
                <c:pt idx="8">
                  <c:v>27.212871753372376</c:v>
                </c:pt>
                <c:pt idx="9">
                  <c:v>32.749182880172121</c:v>
                </c:pt>
                <c:pt idx="10">
                  <c:v>41.567246140694671</c:v>
                </c:pt>
                <c:pt idx="11">
                  <c:v>50.767828417973696</c:v>
                </c:pt>
                <c:pt idx="12">
                  <c:v>62.74282342984705</c:v>
                </c:pt>
                <c:pt idx="13">
                  <c:v>77.2444302314738</c:v>
                </c:pt>
                <c:pt idx="14">
                  <c:v>93.127561598665764</c:v>
                </c:pt>
                <c:pt idx="15">
                  <c:v>112.37001753758722</c:v>
                </c:pt>
                <c:pt idx="16">
                  <c:v>135.75233683384812</c:v>
                </c:pt>
                <c:pt idx="17">
                  <c:v>163.76346713421148</c:v>
                </c:pt>
                <c:pt idx="18">
                  <c:v>198.47425423608496</c:v>
                </c:pt>
                <c:pt idx="19">
                  <c:v>240.41458226564532</c:v>
                </c:pt>
                <c:pt idx="20">
                  <c:v>291.78800460820997</c:v>
                </c:pt>
                <c:pt idx="21">
                  <c:v>351.37532098051952</c:v>
                </c:pt>
                <c:pt idx="22">
                  <c:v>420.58789582151871</c:v>
                </c:pt>
                <c:pt idx="23">
                  <c:v>506.32650317310959</c:v>
                </c:pt>
                <c:pt idx="24">
                  <c:v>608.29360285269968</c:v>
                </c:pt>
                <c:pt idx="25">
                  <c:v>730.50255548125517</c:v>
                </c:pt>
                <c:pt idx="26">
                  <c:v>877.26482195200424</c:v>
                </c:pt>
                <c:pt idx="27">
                  <c:v>1052.0778072150529</c:v>
                </c:pt>
                <c:pt idx="28">
                  <c:v>1262.8793411340762</c:v>
                </c:pt>
                <c:pt idx="29">
                  <c:v>1515.1972893048021</c:v>
                </c:pt>
                <c:pt idx="30">
                  <c:v>1819.4469579218887</c:v>
                </c:pt>
                <c:pt idx="31">
                  <c:v>2185.046914893675</c:v>
                </c:pt>
                <c:pt idx="32">
                  <c:v>2622.7120029795328</c:v>
                </c:pt>
                <c:pt idx="33">
                  <c:v>3148.1995196269836</c:v>
                </c:pt>
                <c:pt idx="34">
                  <c:v>3780.3956585786941</c:v>
                </c:pt>
                <c:pt idx="35">
                  <c:v>4538.3450480083375</c:v>
                </c:pt>
                <c:pt idx="36">
                  <c:v>5447.9230715629737</c:v>
                </c:pt>
                <c:pt idx="37">
                  <c:v>6541.0185804047687</c:v>
                </c:pt>
                <c:pt idx="38">
                  <c:v>7850.2697678039121</c:v>
                </c:pt>
                <c:pt idx="39">
                  <c:v>9420.7749753795379</c:v>
                </c:pt>
                <c:pt idx="40">
                  <c:v>11305.501970046662</c:v>
                </c:pt>
                <c:pt idx="41">
                  <c:v>13567.452982009245</c:v>
                </c:pt>
                <c:pt idx="42">
                  <c:v>16283.405154829356</c:v>
                </c:pt>
                <c:pt idx="43">
                  <c:v>19540.320447172096</c:v>
                </c:pt>
                <c:pt idx="44">
                  <c:v>23449.445933355324</c:v>
                </c:pt>
                <c:pt idx="45">
                  <c:v>28141.571697553918</c:v>
                </c:pt>
                <c:pt idx="46">
                  <c:v>33770.707299454916</c:v>
                </c:pt>
                <c:pt idx="47">
                  <c:v>40526.335834401201</c:v>
                </c:pt>
                <c:pt idx="48">
                  <c:v>48632.94444822942</c:v>
                </c:pt>
                <c:pt idx="49">
                  <c:v>58360.386502806272</c:v>
                </c:pt>
                <c:pt idx="50">
                  <c:v>70034.083865685272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3E-4EC6-891D-8BA853A72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'AR(p)'!$F$21</c:f>
              <c:strCache>
                <c:ptCount val="1"/>
                <c:pt idx="0">
                  <c:v>AR(2)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'AR(p)'!$F$22:$F$622</c:f>
              <c:numCache>
                <c:formatCode>0.000</c:formatCode>
                <c:ptCount val="601"/>
                <c:pt idx="0">
                  <c:v>0</c:v>
                </c:pt>
                <c:pt idx="1">
                  <c:v>2.1261979406101181</c:v>
                </c:pt>
                <c:pt idx="2">
                  <c:v>5.6534550297816244</c:v>
                </c:pt>
                <c:pt idx="3">
                  <c:v>10.59952598164282</c:v>
                </c:pt>
                <c:pt idx="4">
                  <c:v>15.888875212991573</c:v>
                </c:pt>
                <c:pt idx="5">
                  <c:v>23.289038428003725</c:v>
                </c:pt>
                <c:pt idx="6">
                  <c:v>30.93059737713866</c:v>
                </c:pt>
                <c:pt idx="7">
                  <c:v>37.696994492048638</c:v>
                </c:pt>
                <c:pt idx="8">
                  <c:v>45.404673004591942</c:v>
                </c:pt>
                <c:pt idx="9">
                  <c:v>52.058350497085691</c:v>
                </c:pt>
                <c:pt idx="10">
                  <c:v>59.860840194772273</c:v>
                </c:pt>
                <c:pt idx="11">
                  <c:v>67.249630466859429</c:v>
                </c:pt>
                <c:pt idx="12">
                  <c:v>75.122362638068765</c:v>
                </c:pt>
                <c:pt idx="13">
                  <c:v>83.488367403145915</c:v>
                </c:pt>
                <c:pt idx="14">
                  <c:v>90.700793386231865</c:v>
                </c:pt>
                <c:pt idx="15">
                  <c:v>96.974036716166054</c:v>
                </c:pt>
                <c:pt idx="16">
                  <c:v>102.62126356798794</c:v>
                </c:pt>
                <c:pt idx="17">
                  <c:v>107.59469030105971</c:v>
                </c:pt>
                <c:pt idx="18">
                  <c:v>113.0026554001756</c:v>
                </c:pt>
                <c:pt idx="19">
                  <c:v>119.03935426871269</c:v>
                </c:pt>
                <c:pt idx="20">
                  <c:v>126.63286258582991</c:v>
                </c:pt>
                <c:pt idx="21">
                  <c:v>133.50634197921585</c:v>
                </c:pt>
                <c:pt idx="22">
                  <c:v>137.36365545230021</c:v>
                </c:pt>
                <c:pt idx="23">
                  <c:v>141.12120234557105</c:v>
                </c:pt>
                <c:pt idx="24">
                  <c:v>143.83115703996003</c:v>
                </c:pt>
                <c:pt idx="25">
                  <c:v>145.40913629947005</c:v>
                </c:pt>
                <c:pt idx="26">
                  <c:v>146.05276143712749</c:v>
                </c:pt>
                <c:pt idx="27">
                  <c:v>144.53795357067224</c:v>
                </c:pt>
                <c:pt idx="28">
                  <c:v>142.10007135250399</c:v>
                </c:pt>
                <c:pt idx="29">
                  <c:v>138.20267776435651</c:v>
                </c:pt>
                <c:pt idx="30">
                  <c:v>134.48423357762505</c:v>
                </c:pt>
                <c:pt idx="31">
                  <c:v>131.46617241933185</c:v>
                </c:pt>
                <c:pt idx="32">
                  <c:v>128.06078014821489</c:v>
                </c:pt>
                <c:pt idx="33">
                  <c:v>124.62638143156032</c:v>
                </c:pt>
                <c:pt idx="34">
                  <c:v>122.81104981140292</c:v>
                </c:pt>
                <c:pt idx="35">
                  <c:v>121.80124525285007</c:v>
                </c:pt>
                <c:pt idx="36">
                  <c:v>121.57332460500709</c:v>
                </c:pt>
                <c:pt idx="37">
                  <c:v>123.66107809862046</c:v>
                </c:pt>
                <c:pt idx="38">
                  <c:v>125.37179431501276</c:v>
                </c:pt>
                <c:pt idx="39">
                  <c:v>126.12608214362437</c:v>
                </c:pt>
                <c:pt idx="40">
                  <c:v>126.12322283744166</c:v>
                </c:pt>
                <c:pt idx="41">
                  <c:v>125.7100065936918</c:v>
                </c:pt>
                <c:pt idx="42">
                  <c:v>126.53845616420496</c:v>
                </c:pt>
                <c:pt idx="43">
                  <c:v>126.2612220885994</c:v>
                </c:pt>
                <c:pt idx="44">
                  <c:v>125.80772360772315</c:v>
                </c:pt>
                <c:pt idx="45">
                  <c:v>126.37354028157563</c:v>
                </c:pt>
                <c:pt idx="46">
                  <c:v>126.44596044218261</c:v>
                </c:pt>
                <c:pt idx="47">
                  <c:v>126.73447823921653</c:v>
                </c:pt>
                <c:pt idx="48">
                  <c:v>127.07113160011177</c:v>
                </c:pt>
                <c:pt idx="49">
                  <c:v>126.95993977349312</c:v>
                </c:pt>
                <c:pt idx="50">
                  <c:v>127.20921813128167</c:v>
                </c:pt>
                <c:pt idx="51">
                  <c:v>126.98465825399697</c:v>
                </c:pt>
                <c:pt idx="52">
                  <c:v>126.73953643134953</c:v>
                </c:pt>
                <c:pt idx="53">
                  <c:v>124.42358157289097</c:v>
                </c:pt>
                <c:pt idx="54">
                  <c:v>121.56273662751406</c:v>
                </c:pt>
                <c:pt idx="55">
                  <c:v>122.00153611274443</c:v>
                </c:pt>
                <c:pt idx="56">
                  <c:v>122.0700639106648</c:v>
                </c:pt>
                <c:pt idx="57">
                  <c:v>122.01732988558489</c:v>
                </c:pt>
                <c:pt idx="58">
                  <c:v>122.61233451205308</c:v>
                </c:pt>
                <c:pt idx="59">
                  <c:v>122.60126538101355</c:v>
                </c:pt>
                <c:pt idx="60">
                  <c:v>120.14454671628425</c:v>
                </c:pt>
                <c:pt idx="61">
                  <c:v>117.99313043457906</c:v>
                </c:pt>
                <c:pt idx="62">
                  <c:v>116.08356428781296</c:v>
                </c:pt>
                <c:pt idx="63">
                  <c:v>115.12818394754566</c:v>
                </c:pt>
                <c:pt idx="64">
                  <c:v>115.62049171227734</c:v>
                </c:pt>
                <c:pt idx="65">
                  <c:v>117.90302657773726</c:v>
                </c:pt>
                <c:pt idx="66">
                  <c:v>120.33701832905324</c:v>
                </c:pt>
                <c:pt idx="67">
                  <c:v>122.60396229953753</c:v>
                </c:pt>
                <c:pt idx="68">
                  <c:v>125.07737515790454</c:v>
                </c:pt>
                <c:pt idx="69">
                  <c:v>127.12866232132215</c:v>
                </c:pt>
                <c:pt idx="70">
                  <c:v>130.01406813412208</c:v>
                </c:pt>
                <c:pt idx="71">
                  <c:v>132.34763887307835</c:v>
                </c:pt>
                <c:pt idx="72">
                  <c:v>133.61616450363755</c:v>
                </c:pt>
                <c:pt idx="73">
                  <c:v>134.3702092746731</c:v>
                </c:pt>
                <c:pt idx="74">
                  <c:v>136.56540756356966</c:v>
                </c:pt>
                <c:pt idx="75">
                  <c:v>137.3142883004559</c:v>
                </c:pt>
                <c:pt idx="76">
                  <c:v>136.75748048180378</c:v>
                </c:pt>
                <c:pt idx="77">
                  <c:v>136.09140776887153</c:v>
                </c:pt>
                <c:pt idx="78">
                  <c:v>134.06635249165174</c:v>
                </c:pt>
                <c:pt idx="79">
                  <c:v>132.82327469427605</c:v>
                </c:pt>
                <c:pt idx="80">
                  <c:v>131.4870979142087</c:v>
                </c:pt>
                <c:pt idx="81">
                  <c:v>132.33761154175664</c:v>
                </c:pt>
                <c:pt idx="82">
                  <c:v>133.15383359357071</c:v>
                </c:pt>
                <c:pt idx="83">
                  <c:v>133.17145381214553</c:v>
                </c:pt>
                <c:pt idx="84">
                  <c:v>132.79610930676941</c:v>
                </c:pt>
                <c:pt idx="85">
                  <c:v>132.05851520148255</c:v>
                </c:pt>
                <c:pt idx="86">
                  <c:v>131.44942743702222</c:v>
                </c:pt>
                <c:pt idx="87">
                  <c:v>129.4959566811672</c:v>
                </c:pt>
                <c:pt idx="88">
                  <c:v>127.38975723858456</c:v>
                </c:pt>
                <c:pt idx="89">
                  <c:v>125.65581059705313</c:v>
                </c:pt>
                <c:pt idx="90">
                  <c:v>123.2837779910233</c:v>
                </c:pt>
                <c:pt idx="91">
                  <c:v>120.25058053477687</c:v>
                </c:pt>
                <c:pt idx="92">
                  <c:v>117.52943291934443</c:v>
                </c:pt>
                <c:pt idx="93">
                  <c:v>114.54348897726157</c:v>
                </c:pt>
                <c:pt idx="94">
                  <c:v>111.3862656604331</c:v>
                </c:pt>
                <c:pt idx="95">
                  <c:v>108.96256782764767</c:v>
                </c:pt>
                <c:pt idx="96">
                  <c:v>107.1156258221299</c:v>
                </c:pt>
                <c:pt idx="97">
                  <c:v>105.10382287175776</c:v>
                </c:pt>
                <c:pt idx="98">
                  <c:v>103.49936309462188</c:v>
                </c:pt>
                <c:pt idx="99">
                  <c:v>101.8055688227209</c:v>
                </c:pt>
                <c:pt idx="100">
                  <c:v>100.26415094399937</c:v>
                </c:pt>
                <c:pt idx="101">
                  <c:v>99.48810480780368</c:v>
                </c:pt>
                <c:pt idx="102">
                  <c:v>97.322314916543093</c:v>
                </c:pt>
                <c:pt idx="103">
                  <c:v>93.188948410402674</c:v>
                </c:pt>
                <c:pt idx="104">
                  <c:v>90.644124276612828</c:v>
                </c:pt>
                <c:pt idx="105">
                  <c:v>89.755151067480526</c:v>
                </c:pt>
                <c:pt idx="106">
                  <c:v>87.043814948227805</c:v>
                </c:pt>
                <c:pt idx="107">
                  <c:v>84.401720028564881</c:v>
                </c:pt>
                <c:pt idx="108">
                  <c:v>81.474843138074036</c:v>
                </c:pt>
                <c:pt idx="109">
                  <c:v>76.779632611607425</c:v>
                </c:pt>
                <c:pt idx="110">
                  <c:v>73.981783856850129</c:v>
                </c:pt>
                <c:pt idx="111">
                  <c:v>71.5378535310453</c:v>
                </c:pt>
                <c:pt idx="112">
                  <c:v>67.610461381678235</c:v>
                </c:pt>
                <c:pt idx="113">
                  <c:v>62.043627434259783</c:v>
                </c:pt>
                <c:pt idx="114">
                  <c:v>56.559440432132043</c:v>
                </c:pt>
                <c:pt idx="115">
                  <c:v>52.9158462728766</c:v>
                </c:pt>
                <c:pt idx="116">
                  <c:v>49.012320552858853</c:v>
                </c:pt>
                <c:pt idx="117">
                  <c:v>46.636500657780871</c:v>
                </c:pt>
                <c:pt idx="118">
                  <c:v>46.550889720828451</c:v>
                </c:pt>
                <c:pt idx="119">
                  <c:v>46.532886988810525</c:v>
                </c:pt>
                <c:pt idx="120">
                  <c:v>47.079749722638439</c:v>
                </c:pt>
                <c:pt idx="121">
                  <c:v>47.958708385441625</c:v>
                </c:pt>
                <c:pt idx="122">
                  <c:v>51.305041689496548</c:v>
                </c:pt>
                <c:pt idx="123">
                  <c:v>56.143275720815446</c:v>
                </c:pt>
                <c:pt idx="124">
                  <c:v>60.406293742818981</c:v>
                </c:pt>
                <c:pt idx="125">
                  <c:v>66.197597864507884</c:v>
                </c:pt>
                <c:pt idx="126">
                  <c:v>71.847749843213933</c:v>
                </c:pt>
                <c:pt idx="127">
                  <c:v>76.474407190570858</c:v>
                </c:pt>
                <c:pt idx="128">
                  <c:v>80.583461767118379</c:v>
                </c:pt>
                <c:pt idx="129">
                  <c:v>85.06965324670206</c:v>
                </c:pt>
                <c:pt idx="130">
                  <c:v>90.470327128444552</c:v>
                </c:pt>
                <c:pt idx="131">
                  <c:v>95.237234596051479</c:v>
                </c:pt>
                <c:pt idx="132">
                  <c:v>99.123792187035733</c:v>
                </c:pt>
                <c:pt idx="133">
                  <c:v>102.97823638517914</c:v>
                </c:pt>
                <c:pt idx="134">
                  <c:v>106.572412824298</c:v>
                </c:pt>
                <c:pt idx="135">
                  <c:v>110.14389972427163</c:v>
                </c:pt>
                <c:pt idx="136">
                  <c:v>114.77314686313629</c:v>
                </c:pt>
                <c:pt idx="137">
                  <c:v>118.97410988577847</c:v>
                </c:pt>
                <c:pt idx="138">
                  <c:v>121.57337215118547</c:v>
                </c:pt>
                <c:pt idx="139">
                  <c:v>123.63857468436784</c:v>
                </c:pt>
                <c:pt idx="140">
                  <c:v>124.49836321557412</c:v>
                </c:pt>
                <c:pt idx="141">
                  <c:v>123.49792618153408</c:v>
                </c:pt>
                <c:pt idx="142">
                  <c:v>124.65911930849514</c:v>
                </c:pt>
                <c:pt idx="143">
                  <c:v>126.10514360092377</c:v>
                </c:pt>
                <c:pt idx="144">
                  <c:v>126.07481289333114</c:v>
                </c:pt>
                <c:pt idx="145">
                  <c:v>125.8217069778641</c:v>
                </c:pt>
                <c:pt idx="146">
                  <c:v>126.83353569357119</c:v>
                </c:pt>
                <c:pt idx="147">
                  <c:v>127.97073595528147</c:v>
                </c:pt>
                <c:pt idx="148">
                  <c:v>128.04106813727768</c:v>
                </c:pt>
                <c:pt idx="149">
                  <c:v>128.31366334773881</c:v>
                </c:pt>
                <c:pt idx="150">
                  <c:v>129.48030853997975</c:v>
                </c:pt>
                <c:pt idx="151">
                  <c:v>129.21313836610923</c:v>
                </c:pt>
                <c:pt idx="152">
                  <c:v>129.2451517717528</c:v>
                </c:pt>
                <c:pt idx="153">
                  <c:v>129.50911297949847</c:v>
                </c:pt>
                <c:pt idx="154">
                  <c:v>130.20161227875673</c:v>
                </c:pt>
                <c:pt idx="155">
                  <c:v>128.7850687061605</c:v>
                </c:pt>
                <c:pt idx="156">
                  <c:v>126.72005067653674</c:v>
                </c:pt>
                <c:pt idx="157">
                  <c:v>121.42877730116915</c:v>
                </c:pt>
                <c:pt idx="158">
                  <c:v>117.79602941855875</c:v>
                </c:pt>
                <c:pt idx="159">
                  <c:v>113.59273186189057</c:v>
                </c:pt>
                <c:pt idx="160">
                  <c:v>109.17458037014579</c:v>
                </c:pt>
                <c:pt idx="161">
                  <c:v>104.79001901103544</c:v>
                </c:pt>
                <c:pt idx="162">
                  <c:v>99.988955303786881</c:v>
                </c:pt>
                <c:pt idx="163">
                  <c:v>94.329474167219885</c:v>
                </c:pt>
                <c:pt idx="164">
                  <c:v>88.756778514591531</c:v>
                </c:pt>
                <c:pt idx="165">
                  <c:v>83.741914046547436</c:v>
                </c:pt>
                <c:pt idx="166">
                  <c:v>77.984206423198742</c:v>
                </c:pt>
                <c:pt idx="167">
                  <c:v>72.817045795473234</c:v>
                </c:pt>
                <c:pt idx="168">
                  <c:v>67.439101795596343</c:v>
                </c:pt>
                <c:pt idx="169">
                  <c:v>61.344344317203806</c:v>
                </c:pt>
                <c:pt idx="170">
                  <c:v>54.402414818734542</c:v>
                </c:pt>
                <c:pt idx="171">
                  <c:v>49.20719491582242</c:v>
                </c:pt>
                <c:pt idx="172">
                  <c:v>44.856108175198926</c:v>
                </c:pt>
                <c:pt idx="173">
                  <c:v>41.246012105188449</c:v>
                </c:pt>
                <c:pt idx="174">
                  <c:v>38.286650414713655</c:v>
                </c:pt>
                <c:pt idx="175">
                  <c:v>36.562007280931766</c:v>
                </c:pt>
                <c:pt idx="176">
                  <c:v>34.468204280871007</c:v>
                </c:pt>
                <c:pt idx="177">
                  <c:v>34.081613412043353</c:v>
                </c:pt>
                <c:pt idx="178">
                  <c:v>35.126819493373091</c:v>
                </c:pt>
                <c:pt idx="179">
                  <c:v>36.211285946552763</c:v>
                </c:pt>
                <c:pt idx="180">
                  <c:v>36.634611491078026</c:v>
                </c:pt>
                <c:pt idx="181">
                  <c:v>38.855448135434891</c:v>
                </c:pt>
                <c:pt idx="182">
                  <c:v>41.33823329820197</c:v>
                </c:pt>
                <c:pt idx="183">
                  <c:v>43.719237177089106</c:v>
                </c:pt>
                <c:pt idx="184">
                  <c:v>46.505648513313474</c:v>
                </c:pt>
                <c:pt idx="185">
                  <c:v>50.260066942968336</c:v>
                </c:pt>
                <c:pt idx="186">
                  <c:v>53.90462139549777</c:v>
                </c:pt>
                <c:pt idx="187">
                  <c:v>57.116494602621671</c:v>
                </c:pt>
                <c:pt idx="188">
                  <c:v>60.139605160311547</c:v>
                </c:pt>
                <c:pt idx="189">
                  <c:v>63.7561325439884</c:v>
                </c:pt>
                <c:pt idx="190">
                  <c:v>65.839087216188133</c:v>
                </c:pt>
                <c:pt idx="191">
                  <c:v>68.207330937432943</c:v>
                </c:pt>
                <c:pt idx="192">
                  <c:v>70.771269709774899</c:v>
                </c:pt>
                <c:pt idx="193">
                  <c:v>73.622802033809123</c:v>
                </c:pt>
                <c:pt idx="194">
                  <c:v>76.101618799597688</c:v>
                </c:pt>
                <c:pt idx="195">
                  <c:v>77.433270469486857</c:v>
                </c:pt>
                <c:pt idx="196">
                  <c:v>77.908014784396627</c:v>
                </c:pt>
                <c:pt idx="197">
                  <c:v>77.604913368286248</c:v>
                </c:pt>
                <c:pt idx="198">
                  <c:v>77.901358345112655</c:v>
                </c:pt>
                <c:pt idx="199">
                  <c:v>78.263290443783859</c:v>
                </c:pt>
                <c:pt idx="200">
                  <c:v>76.621834112139709</c:v>
                </c:pt>
                <c:pt idx="201">
                  <c:v>74.390199897499116</c:v>
                </c:pt>
                <c:pt idx="202">
                  <c:v>73.115005481879209</c:v>
                </c:pt>
                <c:pt idx="203">
                  <c:v>73.667703190804716</c:v>
                </c:pt>
                <c:pt idx="204">
                  <c:v>74.37168869877658</c:v>
                </c:pt>
                <c:pt idx="205">
                  <c:v>75.718914741286142</c:v>
                </c:pt>
                <c:pt idx="206">
                  <c:v>78.143413779827895</c:v>
                </c:pt>
                <c:pt idx="207">
                  <c:v>80.462221154912385</c:v>
                </c:pt>
                <c:pt idx="208">
                  <c:v>83.799364032103725</c:v>
                </c:pt>
                <c:pt idx="209">
                  <c:v>86.447475185100927</c:v>
                </c:pt>
                <c:pt idx="210">
                  <c:v>89.454131522256802</c:v>
                </c:pt>
                <c:pt idx="211">
                  <c:v>92.746033773577309</c:v>
                </c:pt>
                <c:pt idx="212">
                  <c:v>94.759852311984346</c:v>
                </c:pt>
                <c:pt idx="213">
                  <c:v>96.00735525269171</c:v>
                </c:pt>
                <c:pt idx="214">
                  <c:v>96.986236031369515</c:v>
                </c:pt>
                <c:pt idx="215">
                  <c:v>97.51470221120573</c:v>
                </c:pt>
                <c:pt idx="216">
                  <c:v>96.688657690257301</c:v>
                </c:pt>
                <c:pt idx="217">
                  <c:v>94.58968926216896</c:v>
                </c:pt>
                <c:pt idx="218">
                  <c:v>90.952205775729425</c:v>
                </c:pt>
                <c:pt idx="219">
                  <c:v>87.338991292522067</c:v>
                </c:pt>
                <c:pt idx="220">
                  <c:v>83.837906934158042</c:v>
                </c:pt>
                <c:pt idx="221">
                  <c:v>81.804203051422434</c:v>
                </c:pt>
                <c:pt idx="222">
                  <c:v>79.180452924595571</c:v>
                </c:pt>
                <c:pt idx="223">
                  <c:v>75.825011991408829</c:v>
                </c:pt>
                <c:pt idx="224">
                  <c:v>74.160774291765406</c:v>
                </c:pt>
                <c:pt idx="225">
                  <c:v>71.299139326047751</c:v>
                </c:pt>
                <c:pt idx="226">
                  <c:v>68.879678153064148</c:v>
                </c:pt>
                <c:pt idx="227">
                  <c:v>65.678832082974623</c:v>
                </c:pt>
                <c:pt idx="228">
                  <c:v>63.237109127526793</c:v>
                </c:pt>
                <c:pt idx="229">
                  <c:v>62.183424399049244</c:v>
                </c:pt>
                <c:pt idx="230">
                  <c:v>62.346656942996837</c:v>
                </c:pt>
                <c:pt idx="231">
                  <c:v>61.799319415579085</c:v>
                </c:pt>
                <c:pt idx="232">
                  <c:v>62.157828588666149</c:v>
                </c:pt>
                <c:pt idx="233">
                  <c:v>63.650458163963087</c:v>
                </c:pt>
                <c:pt idx="234">
                  <c:v>65.869996072054789</c:v>
                </c:pt>
                <c:pt idx="235">
                  <c:v>69.026684579461417</c:v>
                </c:pt>
                <c:pt idx="236">
                  <c:v>70.402898796770799</c:v>
                </c:pt>
                <c:pt idx="237">
                  <c:v>70.695824543421438</c:v>
                </c:pt>
                <c:pt idx="238">
                  <c:v>72.080493882240773</c:v>
                </c:pt>
                <c:pt idx="239">
                  <c:v>72.859340785846314</c:v>
                </c:pt>
                <c:pt idx="240">
                  <c:v>74.185028259871331</c:v>
                </c:pt>
                <c:pt idx="241">
                  <c:v>76.994702500740402</c:v>
                </c:pt>
                <c:pt idx="242">
                  <c:v>80.098649629109033</c:v>
                </c:pt>
                <c:pt idx="243">
                  <c:v>83.279803111619586</c:v>
                </c:pt>
                <c:pt idx="244">
                  <c:v>85.60841582829238</c:v>
                </c:pt>
                <c:pt idx="245">
                  <c:v>87.062863076843811</c:v>
                </c:pt>
                <c:pt idx="246">
                  <c:v>89.296039958252607</c:v>
                </c:pt>
                <c:pt idx="247">
                  <c:v>90.129764854402111</c:v>
                </c:pt>
                <c:pt idx="248">
                  <c:v>90.835341755404968</c:v>
                </c:pt>
                <c:pt idx="249">
                  <c:v>91.937160915553406</c:v>
                </c:pt>
                <c:pt idx="250">
                  <c:v>93.606470078236228</c:v>
                </c:pt>
                <c:pt idx="251">
                  <c:v>94.676480607968216</c:v>
                </c:pt>
                <c:pt idx="252">
                  <c:v>94.64547015294086</c:v>
                </c:pt>
                <c:pt idx="253">
                  <c:v>95.286887533956389</c:v>
                </c:pt>
                <c:pt idx="254">
                  <c:v>95.828832893766176</c:v>
                </c:pt>
                <c:pt idx="255">
                  <c:v>96.741209452332441</c:v>
                </c:pt>
                <c:pt idx="256">
                  <c:v>98.651428156441625</c:v>
                </c:pt>
                <c:pt idx="257">
                  <c:v>102.26427667171774</c:v>
                </c:pt>
                <c:pt idx="258">
                  <c:v>105.34570900261699</c:v>
                </c:pt>
                <c:pt idx="259">
                  <c:v>106.82311141078769</c:v>
                </c:pt>
                <c:pt idx="260">
                  <c:v>107.76094232063303</c:v>
                </c:pt>
                <c:pt idx="261">
                  <c:v>109.12561310352086</c:v>
                </c:pt>
                <c:pt idx="262">
                  <c:v>110.61851474702171</c:v>
                </c:pt>
                <c:pt idx="263">
                  <c:v>111.99791229822577</c:v>
                </c:pt>
                <c:pt idx="264">
                  <c:v>112.6649952460308</c:v>
                </c:pt>
                <c:pt idx="265">
                  <c:v>113.33396865727222</c:v>
                </c:pt>
                <c:pt idx="266">
                  <c:v>113.96567761915654</c:v>
                </c:pt>
                <c:pt idx="267">
                  <c:v>114.86386533722512</c:v>
                </c:pt>
                <c:pt idx="268">
                  <c:v>115.11636160578288</c:v>
                </c:pt>
                <c:pt idx="269">
                  <c:v>115.11423021819284</c:v>
                </c:pt>
                <c:pt idx="270">
                  <c:v>114.7163475004982</c:v>
                </c:pt>
                <c:pt idx="271">
                  <c:v>114.31481353039302</c:v>
                </c:pt>
                <c:pt idx="272">
                  <c:v>114.1007543944386</c:v>
                </c:pt>
                <c:pt idx="273">
                  <c:v>113.72229803367026</c:v>
                </c:pt>
                <c:pt idx="274">
                  <c:v>115.49970637744703</c:v>
                </c:pt>
                <c:pt idx="275">
                  <c:v>117.31967777949723</c:v>
                </c:pt>
                <c:pt idx="276">
                  <c:v>118.58410219351661</c:v>
                </c:pt>
                <c:pt idx="277">
                  <c:v>116.36849209908463</c:v>
                </c:pt>
                <c:pt idx="278">
                  <c:v>115.50567312096715</c:v>
                </c:pt>
                <c:pt idx="279">
                  <c:v>114.44099621849708</c:v>
                </c:pt>
                <c:pt idx="280">
                  <c:v>113.25923503586442</c:v>
                </c:pt>
                <c:pt idx="281">
                  <c:v>111.7073903047453</c:v>
                </c:pt>
                <c:pt idx="282">
                  <c:v>109.62665944060417</c:v>
                </c:pt>
                <c:pt idx="283">
                  <c:v>108.05824878250084</c:v>
                </c:pt>
                <c:pt idx="284">
                  <c:v>108.3250445465068</c:v>
                </c:pt>
                <c:pt idx="285">
                  <c:v>108.80201125060836</c:v>
                </c:pt>
                <c:pt idx="286">
                  <c:v>109.00763805340902</c:v>
                </c:pt>
                <c:pt idx="287">
                  <c:v>109.59066971812641</c:v>
                </c:pt>
                <c:pt idx="288">
                  <c:v>109.81645384372418</c:v>
                </c:pt>
                <c:pt idx="289">
                  <c:v>109.78074286823163</c:v>
                </c:pt>
                <c:pt idx="290">
                  <c:v>109.4849323669762</c:v>
                </c:pt>
                <c:pt idx="291">
                  <c:v>107.60911932006331</c:v>
                </c:pt>
                <c:pt idx="292">
                  <c:v>105.42713350885802</c:v>
                </c:pt>
                <c:pt idx="293">
                  <c:v>103.53965117507386</c:v>
                </c:pt>
                <c:pt idx="294">
                  <c:v>101.68736609134058</c:v>
                </c:pt>
                <c:pt idx="295">
                  <c:v>99.774807850178007</c:v>
                </c:pt>
                <c:pt idx="296">
                  <c:v>99.76574932545816</c:v>
                </c:pt>
                <c:pt idx="297">
                  <c:v>102.19493159719036</c:v>
                </c:pt>
                <c:pt idx="298">
                  <c:v>103.89954245880787</c:v>
                </c:pt>
                <c:pt idx="299">
                  <c:v>106.44065900148807</c:v>
                </c:pt>
                <c:pt idx="300">
                  <c:v>108.95694331643034</c:v>
                </c:pt>
                <c:pt idx="301">
                  <c:v>111.29613076058195</c:v>
                </c:pt>
                <c:pt idx="302">
                  <c:v>113.76389938023048</c:v>
                </c:pt>
                <c:pt idx="303">
                  <c:v>113.39707556156641</c:v>
                </c:pt>
                <c:pt idx="304">
                  <c:v>112.56985629004285</c:v>
                </c:pt>
                <c:pt idx="305">
                  <c:v>111.49629677338258</c:v>
                </c:pt>
                <c:pt idx="306">
                  <c:v>109.71602367127016</c:v>
                </c:pt>
                <c:pt idx="307">
                  <c:v>107.50443197828751</c:v>
                </c:pt>
                <c:pt idx="308">
                  <c:v>105.06187402192779</c:v>
                </c:pt>
                <c:pt idx="309">
                  <c:v>102.0946387439278</c:v>
                </c:pt>
                <c:pt idx="310">
                  <c:v>99.40958550942166</c:v>
                </c:pt>
                <c:pt idx="311">
                  <c:v>96.921027968332268</c:v>
                </c:pt>
                <c:pt idx="312">
                  <c:v>93.9207796269244</c:v>
                </c:pt>
                <c:pt idx="313">
                  <c:v>92.001413213441637</c:v>
                </c:pt>
                <c:pt idx="314">
                  <c:v>90.325512710198481</c:v>
                </c:pt>
                <c:pt idx="315">
                  <c:v>89.879941046384971</c:v>
                </c:pt>
                <c:pt idx="316">
                  <c:v>88.116882366167587</c:v>
                </c:pt>
                <c:pt idx="317">
                  <c:v>85.66702262565795</c:v>
                </c:pt>
                <c:pt idx="318">
                  <c:v>83.131945414566147</c:v>
                </c:pt>
                <c:pt idx="319">
                  <c:v>81.360555080963195</c:v>
                </c:pt>
                <c:pt idx="320">
                  <c:v>80.007511005194388</c:v>
                </c:pt>
                <c:pt idx="321">
                  <c:v>78.366846837172616</c:v>
                </c:pt>
                <c:pt idx="322">
                  <c:v>76.214081304128143</c:v>
                </c:pt>
                <c:pt idx="323">
                  <c:v>75.736858520512257</c:v>
                </c:pt>
                <c:pt idx="324">
                  <c:v>75.87379145693771</c:v>
                </c:pt>
                <c:pt idx="325">
                  <c:v>77.158321230420611</c:v>
                </c:pt>
                <c:pt idx="326">
                  <c:v>78.07609149438521</c:v>
                </c:pt>
                <c:pt idx="327">
                  <c:v>79.138923866069874</c:v>
                </c:pt>
                <c:pt idx="328">
                  <c:v>81.029842457997916</c:v>
                </c:pt>
                <c:pt idx="329">
                  <c:v>82.371066381381667</c:v>
                </c:pt>
                <c:pt idx="330">
                  <c:v>83.673809392317779</c:v>
                </c:pt>
                <c:pt idx="331">
                  <c:v>85.412719535291046</c:v>
                </c:pt>
                <c:pt idx="332">
                  <c:v>87.350246046283132</c:v>
                </c:pt>
                <c:pt idx="333">
                  <c:v>90.614723553609892</c:v>
                </c:pt>
                <c:pt idx="334">
                  <c:v>92.239559748711841</c:v>
                </c:pt>
                <c:pt idx="335">
                  <c:v>93.353550360019383</c:v>
                </c:pt>
                <c:pt idx="336">
                  <c:v>94.188718277993189</c:v>
                </c:pt>
                <c:pt idx="337">
                  <c:v>97.374779373908808</c:v>
                </c:pt>
                <c:pt idx="338">
                  <c:v>102.66250608191194</c:v>
                </c:pt>
                <c:pt idx="339">
                  <c:v>106.98650175574949</c:v>
                </c:pt>
                <c:pt idx="340">
                  <c:v>111.83519142333871</c:v>
                </c:pt>
                <c:pt idx="341">
                  <c:v>114.12545037641787</c:v>
                </c:pt>
                <c:pt idx="342">
                  <c:v>118.68123158359938</c:v>
                </c:pt>
                <c:pt idx="343">
                  <c:v>123.80087579026835</c:v>
                </c:pt>
                <c:pt idx="344">
                  <c:v>129.81294054355254</c:v>
                </c:pt>
                <c:pt idx="345">
                  <c:v>136.14604113915163</c:v>
                </c:pt>
                <c:pt idx="346">
                  <c:v>142.31259486414615</c:v>
                </c:pt>
                <c:pt idx="347">
                  <c:v>148.38574612535731</c:v>
                </c:pt>
                <c:pt idx="348">
                  <c:v>154.53367729934652</c:v>
                </c:pt>
                <c:pt idx="349">
                  <c:v>159.55174515120189</c:v>
                </c:pt>
                <c:pt idx="350">
                  <c:v>162.55979218075981</c:v>
                </c:pt>
                <c:pt idx="351">
                  <c:v>163.46101333904696</c:v>
                </c:pt>
                <c:pt idx="352">
                  <c:v>163.92780395691423</c:v>
                </c:pt>
                <c:pt idx="353">
                  <c:v>164.44591255387445</c:v>
                </c:pt>
                <c:pt idx="354">
                  <c:v>164.7263813777775</c:v>
                </c:pt>
                <c:pt idx="355">
                  <c:v>164.30061865398852</c:v>
                </c:pt>
                <c:pt idx="356">
                  <c:v>163.24447651586382</c:v>
                </c:pt>
                <c:pt idx="357">
                  <c:v>163.47256362279973</c:v>
                </c:pt>
                <c:pt idx="358">
                  <c:v>162.52124935687135</c:v>
                </c:pt>
                <c:pt idx="359">
                  <c:v>159.20811950160063</c:v>
                </c:pt>
                <c:pt idx="360">
                  <c:v>154.85582129687612</c:v>
                </c:pt>
                <c:pt idx="361">
                  <c:v>149.19533728049754</c:v>
                </c:pt>
                <c:pt idx="362">
                  <c:v>142.21892484625599</c:v>
                </c:pt>
                <c:pt idx="363">
                  <c:v>136.01921815569631</c:v>
                </c:pt>
                <c:pt idx="364">
                  <c:v>129.90336995655656</c:v>
                </c:pt>
                <c:pt idx="365">
                  <c:v>122.23450279738171</c:v>
                </c:pt>
                <c:pt idx="366">
                  <c:v>115.05581722386296</c:v>
                </c:pt>
                <c:pt idx="367">
                  <c:v>108.28031287145573</c:v>
                </c:pt>
                <c:pt idx="368">
                  <c:v>102.89302020901215</c:v>
                </c:pt>
                <c:pt idx="369">
                  <c:v>97.134958354066399</c:v>
                </c:pt>
                <c:pt idx="370">
                  <c:v>91.172913428233642</c:v>
                </c:pt>
                <c:pt idx="371">
                  <c:v>85.275592065524336</c:v>
                </c:pt>
                <c:pt idx="372">
                  <c:v>79.591875040558136</c:v>
                </c:pt>
                <c:pt idx="373">
                  <c:v>73.826040302651364</c:v>
                </c:pt>
                <c:pt idx="374">
                  <c:v>68.720047025072361</c:v>
                </c:pt>
                <c:pt idx="375">
                  <c:v>65.95749912433682</c:v>
                </c:pt>
                <c:pt idx="376">
                  <c:v>64.246453685936032</c:v>
                </c:pt>
                <c:pt idx="377">
                  <c:v>62.877210803578102</c:v>
                </c:pt>
                <c:pt idx="378">
                  <c:v>60.09006734221294</c:v>
                </c:pt>
                <c:pt idx="379">
                  <c:v>59.066055078216593</c:v>
                </c:pt>
                <c:pt idx="380">
                  <c:v>58.80719965447225</c:v>
                </c:pt>
                <c:pt idx="381">
                  <c:v>58.411784421850157</c:v>
                </c:pt>
                <c:pt idx="382">
                  <c:v>59.295202658144028</c:v>
                </c:pt>
                <c:pt idx="383">
                  <c:v>60.444353705433585</c:v>
                </c:pt>
                <c:pt idx="384">
                  <c:v>62.141415728150406</c:v>
                </c:pt>
                <c:pt idx="385">
                  <c:v>64.454314640186951</c:v>
                </c:pt>
                <c:pt idx="386">
                  <c:v>65.912848993679447</c:v>
                </c:pt>
                <c:pt idx="387">
                  <c:v>67.426089350197842</c:v>
                </c:pt>
                <c:pt idx="388">
                  <c:v>68.483959231832941</c:v>
                </c:pt>
                <c:pt idx="389">
                  <c:v>69.871697458938584</c:v>
                </c:pt>
                <c:pt idx="390">
                  <c:v>71.917614416778349</c:v>
                </c:pt>
                <c:pt idx="391">
                  <c:v>73.975027377168317</c:v>
                </c:pt>
                <c:pt idx="392">
                  <c:v>75.915221842471965</c:v>
                </c:pt>
                <c:pt idx="393">
                  <c:v>78.974030081254028</c:v>
                </c:pt>
                <c:pt idx="394">
                  <c:v>83.737764407912877</c:v>
                </c:pt>
                <c:pt idx="395">
                  <c:v>88.948903626286096</c:v>
                </c:pt>
                <c:pt idx="396">
                  <c:v>93.537496698813428</c:v>
                </c:pt>
                <c:pt idx="397">
                  <c:v>98.032568474719469</c:v>
                </c:pt>
                <c:pt idx="398">
                  <c:v>101.08692908811744</c:v>
                </c:pt>
                <c:pt idx="399">
                  <c:v>104.60470883316422</c:v>
                </c:pt>
                <c:pt idx="400">
                  <c:v>108.31815228455086</c:v>
                </c:pt>
                <c:pt idx="401">
                  <c:v>114.01404077252104</c:v>
                </c:pt>
                <c:pt idx="402">
                  <c:v>116.95824847165869</c:v>
                </c:pt>
                <c:pt idx="403">
                  <c:v>120.51351151987653</c:v>
                </c:pt>
                <c:pt idx="404">
                  <c:v>122.44261311379891</c:v>
                </c:pt>
                <c:pt idx="405">
                  <c:v>125.16459304817374</c:v>
                </c:pt>
                <c:pt idx="406">
                  <c:v>126.52348617839301</c:v>
                </c:pt>
                <c:pt idx="407">
                  <c:v>126.53034352178965</c:v>
                </c:pt>
                <c:pt idx="408">
                  <c:v>125.97070335322783</c:v>
                </c:pt>
                <c:pt idx="409">
                  <c:v>124.05101962973207</c:v>
                </c:pt>
                <c:pt idx="410">
                  <c:v>121.92655027379804</c:v>
                </c:pt>
                <c:pt idx="411">
                  <c:v>119.10381010573471</c:v>
                </c:pt>
                <c:pt idx="412">
                  <c:v>116.00992157574456</c:v>
                </c:pt>
                <c:pt idx="413">
                  <c:v>113.10211078859972</c:v>
                </c:pt>
                <c:pt idx="414">
                  <c:v>110.19424763100018</c:v>
                </c:pt>
                <c:pt idx="415">
                  <c:v>106.32229319315877</c:v>
                </c:pt>
                <c:pt idx="416">
                  <c:v>102.95909557452823</c:v>
                </c:pt>
                <c:pt idx="417">
                  <c:v>100.03860345303524</c:v>
                </c:pt>
                <c:pt idx="418">
                  <c:v>98.786091015605464</c:v>
                </c:pt>
                <c:pt idx="419">
                  <c:v>99.058276992853067</c:v>
                </c:pt>
                <c:pt idx="420">
                  <c:v>99.599634861411133</c:v>
                </c:pt>
                <c:pt idx="421">
                  <c:v>101.31208288986024</c:v>
                </c:pt>
                <c:pt idx="422">
                  <c:v>104.66345850274743</c:v>
                </c:pt>
                <c:pt idx="423">
                  <c:v>108.01857986819817</c:v>
                </c:pt>
                <c:pt idx="424">
                  <c:v>110.47876252243123</c:v>
                </c:pt>
                <c:pt idx="425">
                  <c:v>111.7151764819784</c:v>
                </c:pt>
                <c:pt idx="426">
                  <c:v>114.48087394264383</c:v>
                </c:pt>
                <c:pt idx="427">
                  <c:v>115.85974068543779</c:v>
                </c:pt>
                <c:pt idx="428">
                  <c:v>117.56924366936055</c:v>
                </c:pt>
                <c:pt idx="429">
                  <c:v>116.62371332343139</c:v>
                </c:pt>
                <c:pt idx="430">
                  <c:v>116.00895100469961</c:v>
                </c:pt>
                <c:pt idx="431">
                  <c:v>113.68955023352108</c:v>
                </c:pt>
                <c:pt idx="432">
                  <c:v>110.97133825246566</c:v>
                </c:pt>
                <c:pt idx="433">
                  <c:v>108.58307940787046</c:v>
                </c:pt>
                <c:pt idx="434">
                  <c:v>104.90937837259513</c:v>
                </c:pt>
                <c:pt idx="435">
                  <c:v>101.4689842555923</c:v>
                </c:pt>
                <c:pt idx="436">
                  <c:v>97.313015907394401</c:v>
                </c:pt>
                <c:pt idx="437">
                  <c:v>95.057841038008618</c:v>
                </c:pt>
                <c:pt idx="438">
                  <c:v>94.974184637821821</c:v>
                </c:pt>
                <c:pt idx="439">
                  <c:v>95.044486804312882</c:v>
                </c:pt>
                <c:pt idx="440">
                  <c:v>94.438712641178341</c:v>
                </c:pt>
                <c:pt idx="441">
                  <c:v>92.951633386301665</c:v>
                </c:pt>
                <c:pt idx="442">
                  <c:v>91.505838592126167</c:v>
                </c:pt>
                <c:pt idx="443">
                  <c:v>89.443216999601347</c:v>
                </c:pt>
                <c:pt idx="444">
                  <c:v>88.107377160880276</c:v>
                </c:pt>
                <c:pt idx="445">
                  <c:v>87.208006590237034</c:v>
                </c:pt>
                <c:pt idx="446">
                  <c:v>85.864635776402352</c:v>
                </c:pt>
                <c:pt idx="447">
                  <c:v>84.004716650106417</c:v>
                </c:pt>
                <c:pt idx="448">
                  <c:v>80.53098987630608</c:v>
                </c:pt>
                <c:pt idx="449">
                  <c:v>76.624719202078964</c:v>
                </c:pt>
                <c:pt idx="450">
                  <c:v>73.753169761203665</c:v>
                </c:pt>
                <c:pt idx="451">
                  <c:v>70.293187049474241</c:v>
                </c:pt>
                <c:pt idx="452">
                  <c:v>67.919976738500324</c:v>
                </c:pt>
                <c:pt idx="453">
                  <c:v>64.99048062976037</c:v>
                </c:pt>
                <c:pt idx="454">
                  <c:v>64.127537093341459</c:v>
                </c:pt>
                <c:pt idx="455">
                  <c:v>65.481473336103733</c:v>
                </c:pt>
                <c:pt idx="456">
                  <c:v>67.87161350959326</c:v>
                </c:pt>
                <c:pt idx="457">
                  <c:v>69.982495366515494</c:v>
                </c:pt>
                <c:pt idx="458">
                  <c:v>70.621613192048642</c:v>
                </c:pt>
                <c:pt idx="459">
                  <c:v>73.058478416112223</c:v>
                </c:pt>
                <c:pt idx="460">
                  <c:v>75.991752525426506</c:v>
                </c:pt>
                <c:pt idx="461">
                  <c:v>80.197489900055203</c:v>
                </c:pt>
                <c:pt idx="462">
                  <c:v>85.273955026344581</c:v>
                </c:pt>
                <c:pt idx="463">
                  <c:v>88.285385480354705</c:v>
                </c:pt>
                <c:pt idx="464">
                  <c:v>90.630363630373424</c:v>
                </c:pt>
                <c:pt idx="465">
                  <c:v>92.639515434745263</c:v>
                </c:pt>
                <c:pt idx="466">
                  <c:v>94.196802522669699</c:v>
                </c:pt>
                <c:pt idx="467">
                  <c:v>95.893713216031927</c:v>
                </c:pt>
                <c:pt idx="468">
                  <c:v>99.077101183473516</c:v>
                </c:pt>
                <c:pt idx="469">
                  <c:v>102.02723501960632</c:v>
                </c:pt>
                <c:pt idx="470">
                  <c:v>106.07286115145996</c:v>
                </c:pt>
                <c:pt idx="471">
                  <c:v>110.80168925123456</c:v>
                </c:pt>
                <c:pt idx="472">
                  <c:v>115.18617294811672</c:v>
                </c:pt>
                <c:pt idx="473">
                  <c:v>118.10602589028294</c:v>
                </c:pt>
                <c:pt idx="474">
                  <c:v>120.34302572345482</c:v>
                </c:pt>
                <c:pt idx="475">
                  <c:v>122.436153491026</c:v>
                </c:pt>
                <c:pt idx="476">
                  <c:v>124.49681402904483</c:v>
                </c:pt>
                <c:pt idx="477">
                  <c:v>123.75858552738373</c:v>
                </c:pt>
                <c:pt idx="478">
                  <c:v>124.34359199914428</c:v>
                </c:pt>
                <c:pt idx="479">
                  <c:v>124.55177188653545</c:v>
                </c:pt>
                <c:pt idx="480">
                  <c:v>125.80380018601758</c:v>
                </c:pt>
                <c:pt idx="481">
                  <c:v>126.9315125874343</c:v>
                </c:pt>
                <c:pt idx="482">
                  <c:v>126.19237027318978</c:v>
                </c:pt>
                <c:pt idx="483">
                  <c:v>125.28745979985825</c:v>
                </c:pt>
                <c:pt idx="484">
                  <c:v>124.37286768233312</c:v>
                </c:pt>
                <c:pt idx="485">
                  <c:v>123.09349622117611</c:v>
                </c:pt>
                <c:pt idx="486">
                  <c:v>121.36086494810533</c:v>
                </c:pt>
                <c:pt idx="487">
                  <c:v>119.15569979066119</c:v>
                </c:pt>
                <c:pt idx="488">
                  <c:v>116.22005978379693</c:v>
                </c:pt>
                <c:pt idx="489">
                  <c:v>113.37773562506756</c:v>
                </c:pt>
                <c:pt idx="490">
                  <c:v>110.84731599842949</c:v>
                </c:pt>
                <c:pt idx="491">
                  <c:v>107.65448897974696</c:v>
                </c:pt>
                <c:pt idx="492">
                  <c:v>105.30223225159077</c:v>
                </c:pt>
                <c:pt idx="493">
                  <c:v>102.66607578625954</c:v>
                </c:pt>
                <c:pt idx="494">
                  <c:v>100.0543417341519</c:v>
                </c:pt>
                <c:pt idx="495">
                  <c:v>98.096498201676724</c:v>
                </c:pt>
                <c:pt idx="496">
                  <c:v>96.036658221648366</c:v>
                </c:pt>
                <c:pt idx="497">
                  <c:v>93.028148452031175</c:v>
                </c:pt>
                <c:pt idx="498">
                  <c:v>90.217174856599385</c:v>
                </c:pt>
                <c:pt idx="499">
                  <c:v>88.244183695255941</c:v>
                </c:pt>
                <c:pt idx="500">
                  <c:v>87.013113801375283</c:v>
                </c:pt>
                <c:pt idx="501">
                  <c:v>86.108991293198471</c:v>
                </c:pt>
                <c:pt idx="502">
                  <c:v>86.663839563606047</c:v>
                </c:pt>
                <c:pt idx="503">
                  <c:v>86.809207638090314</c:v>
                </c:pt>
                <c:pt idx="504">
                  <c:v>86.092440545971428</c:v>
                </c:pt>
                <c:pt idx="505">
                  <c:v>85.63002927597708</c:v>
                </c:pt>
                <c:pt idx="506">
                  <c:v>83.928952459149045</c:v>
                </c:pt>
                <c:pt idx="507">
                  <c:v>82.47124280853437</c:v>
                </c:pt>
                <c:pt idx="508">
                  <c:v>81.957281804561276</c:v>
                </c:pt>
                <c:pt idx="509">
                  <c:v>82.564886077762111</c:v>
                </c:pt>
                <c:pt idx="510">
                  <c:v>84.945016239959713</c:v>
                </c:pt>
                <c:pt idx="511">
                  <c:v>87.958253569413912</c:v>
                </c:pt>
                <c:pt idx="512">
                  <c:v>91.141082185597725</c:v>
                </c:pt>
                <c:pt idx="513">
                  <c:v>93.211684251461534</c:v>
                </c:pt>
                <c:pt idx="514">
                  <c:v>92.92662376407911</c:v>
                </c:pt>
                <c:pt idx="515">
                  <c:v>92.379734466374941</c:v>
                </c:pt>
                <c:pt idx="516">
                  <c:v>93.027590928862566</c:v>
                </c:pt>
                <c:pt idx="517">
                  <c:v>93.323538111893185</c:v>
                </c:pt>
                <c:pt idx="518">
                  <c:v>92.56978875479318</c:v>
                </c:pt>
                <c:pt idx="519">
                  <c:v>92.030770022980576</c:v>
                </c:pt>
                <c:pt idx="520">
                  <c:v>92.622030508371424</c:v>
                </c:pt>
                <c:pt idx="521">
                  <c:v>92.423992933060717</c:v>
                </c:pt>
                <c:pt idx="522">
                  <c:v>92.942123319095302</c:v>
                </c:pt>
                <c:pt idx="523">
                  <c:v>94.167256365624326</c:v>
                </c:pt>
                <c:pt idx="524">
                  <c:v>95.598611458943736</c:v>
                </c:pt>
                <c:pt idx="525">
                  <c:v>97.288701091888512</c:v>
                </c:pt>
                <c:pt idx="526">
                  <c:v>99.395332778382283</c:v>
                </c:pt>
                <c:pt idx="527">
                  <c:v>101.88203338893832</c:v>
                </c:pt>
                <c:pt idx="528">
                  <c:v>104.39830829432221</c:v>
                </c:pt>
                <c:pt idx="529">
                  <c:v>108.0011123566623</c:v>
                </c:pt>
                <c:pt idx="530">
                  <c:v>111.63339120938068</c:v>
                </c:pt>
                <c:pt idx="531">
                  <c:v>113.54165156513018</c:v>
                </c:pt>
                <c:pt idx="532">
                  <c:v>115.46131565057752</c:v>
                </c:pt>
                <c:pt idx="533">
                  <c:v>117.64067416139672</c:v>
                </c:pt>
                <c:pt idx="534">
                  <c:v>119.84233244583658</c:v>
                </c:pt>
                <c:pt idx="535">
                  <c:v>122.69234043854293</c:v>
                </c:pt>
                <c:pt idx="536">
                  <c:v>124.43187954873574</c:v>
                </c:pt>
                <c:pt idx="537">
                  <c:v>124.94486085566621</c:v>
                </c:pt>
                <c:pt idx="538">
                  <c:v>125.13268670761612</c:v>
                </c:pt>
                <c:pt idx="539">
                  <c:v>123.85022583176399</c:v>
                </c:pt>
                <c:pt idx="540">
                  <c:v>120.98337629544885</c:v>
                </c:pt>
                <c:pt idx="541">
                  <c:v>118.20571217065914</c:v>
                </c:pt>
                <c:pt idx="542">
                  <c:v>116.2288058294951</c:v>
                </c:pt>
                <c:pt idx="543">
                  <c:v>114.31394539928483</c:v>
                </c:pt>
                <c:pt idx="544">
                  <c:v>112.09245512898131</c:v>
                </c:pt>
                <c:pt idx="545">
                  <c:v>108.54734117036843</c:v>
                </c:pt>
                <c:pt idx="546">
                  <c:v>105.67695122242264</c:v>
                </c:pt>
                <c:pt idx="547">
                  <c:v>103.22322162608211</c:v>
                </c:pt>
                <c:pt idx="548">
                  <c:v>101.14531218093711</c:v>
                </c:pt>
                <c:pt idx="549">
                  <c:v>98.586094877115912</c:v>
                </c:pt>
                <c:pt idx="550">
                  <c:v>97.646019508438727</c:v>
                </c:pt>
                <c:pt idx="551">
                  <c:v>97.955725866889424</c:v>
                </c:pt>
                <c:pt idx="552">
                  <c:v>99.00040339507099</c:v>
                </c:pt>
                <c:pt idx="553">
                  <c:v>98.93570602614497</c:v>
                </c:pt>
                <c:pt idx="554">
                  <c:v>99.579009582260269</c:v>
                </c:pt>
                <c:pt idx="555">
                  <c:v>100.93385434352436</c:v>
                </c:pt>
                <c:pt idx="556">
                  <c:v>103.264418438428</c:v>
                </c:pt>
                <c:pt idx="557">
                  <c:v>105.9833353591401</c:v>
                </c:pt>
                <c:pt idx="558">
                  <c:v>109.31171562828752</c:v>
                </c:pt>
                <c:pt idx="559">
                  <c:v>111.9432112017535</c:v>
                </c:pt>
                <c:pt idx="560">
                  <c:v>113.82240265219565</c:v>
                </c:pt>
                <c:pt idx="561">
                  <c:v>115.48597206811785</c:v>
                </c:pt>
                <c:pt idx="562">
                  <c:v>115.37840937414724</c:v>
                </c:pt>
                <c:pt idx="563">
                  <c:v>115.23707298818286</c:v>
                </c:pt>
                <c:pt idx="564">
                  <c:v>114.16245704910233</c:v>
                </c:pt>
                <c:pt idx="565">
                  <c:v>112.89955380925565</c:v>
                </c:pt>
                <c:pt idx="566">
                  <c:v>110.49654652473691</c:v>
                </c:pt>
                <c:pt idx="567">
                  <c:v>108.67471451170647</c:v>
                </c:pt>
                <c:pt idx="568">
                  <c:v>106.85255671820208</c:v>
                </c:pt>
                <c:pt idx="569">
                  <c:v>106.57440672905138</c:v>
                </c:pt>
                <c:pt idx="570">
                  <c:v>107.14298030601357</c:v>
                </c:pt>
                <c:pt idx="571">
                  <c:v>106.46974031937329</c:v>
                </c:pt>
                <c:pt idx="572">
                  <c:v>106.99663067136485</c:v>
                </c:pt>
                <c:pt idx="573">
                  <c:v>106.27543127210495</c:v>
                </c:pt>
                <c:pt idx="574">
                  <c:v>105.83991657648109</c:v>
                </c:pt>
                <c:pt idx="575">
                  <c:v>103.63841105752009</c:v>
                </c:pt>
                <c:pt idx="576">
                  <c:v>101.30976328246017</c:v>
                </c:pt>
                <c:pt idx="577">
                  <c:v>100.59960533604378</c:v>
                </c:pt>
                <c:pt idx="578">
                  <c:v>101.54246820999143</c:v>
                </c:pt>
                <c:pt idx="579">
                  <c:v>102.76272516923599</c:v>
                </c:pt>
                <c:pt idx="580">
                  <c:v>104.465500524322</c:v>
                </c:pt>
                <c:pt idx="581">
                  <c:v>104.98866550175958</c:v>
                </c:pt>
                <c:pt idx="582">
                  <c:v>104.03493004465766</c:v>
                </c:pt>
                <c:pt idx="583">
                  <c:v>103.5223668853278</c:v>
                </c:pt>
                <c:pt idx="584">
                  <c:v>102.59407814558098</c:v>
                </c:pt>
                <c:pt idx="585">
                  <c:v>100.75044654883331</c:v>
                </c:pt>
                <c:pt idx="586">
                  <c:v>99.99927643087149</c:v>
                </c:pt>
                <c:pt idx="587">
                  <c:v>99.211738215174904</c:v>
                </c:pt>
                <c:pt idx="588">
                  <c:v>97.65102335237718</c:v>
                </c:pt>
                <c:pt idx="589">
                  <c:v>95.580011301593217</c:v>
                </c:pt>
                <c:pt idx="590">
                  <c:v>95.994957077503869</c:v>
                </c:pt>
                <c:pt idx="591">
                  <c:v>97.175025498553993</c:v>
                </c:pt>
                <c:pt idx="592">
                  <c:v>99.373853373895727</c:v>
                </c:pt>
                <c:pt idx="593">
                  <c:v>102.36927301125543</c:v>
                </c:pt>
                <c:pt idx="594">
                  <c:v>105.23355612878461</c:v>
                </c:pt>
                <c:pt idx="595">
                  <c:v>108.10527657211234</c:v>
                </c:pt>
                <c:pt idx="596">
                  <c:v>109.7402071691001</c:v>
                </c:pt>
                <c:pt idx="597">
                  <c:v>112.29881484303725</c:v>
                </c:pt>
                <c:pt idx="598">
                  <c:v>116.03396159057978</c:v>
                </c:pt>
                <c:pt idx="599">
                  <c:v>118.73113804708481</c:v>
                </c:pt>
                <c:pt idx="600">
                  <c:v>122.17945475592495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D9-4A10-9A86-E5633231F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'MA(q) '!$D$23</c:f>
              <c:strCache>
                <c:ptCount val="1"/>
                <c:pt idx="0">
                  <c:v>AR(1) a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'MA(q) '!$C$24:$C$624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'MA(q) '!$D$24:$D$624</c:f>
              <c:numCache>
                <c:formatCode>0.000</c:formatCode>
                <c:ptCount val="601"/>
                <c:pt idx="0">
                  <c:v>0</c:v>
                </c:pt>
                <c:pt idx="1">
                  <c:v>9.9609824197696231</c:v>
                </c:pt>
                <c:pt idx="2">
                  <c:v>10.652469686658211</c:v>
                </c:pt>
                <c:pt idx="3">
                  <c:v>10.870867781877077</c:v>
                </c:pt>
                <c:pt idx="4">
                  <c:v>9.9035485901868956</c:v>
                </c:pt>
                <c:pt idx="5">
                  <c:v>8.6132418494597829</c:v>
                </c:pt>
                <c:pt idx="6">
                  <c:v>10.268442239483976</c:v>
                </c:pt>
                <c:pt idx="7">
                  <c:v>9.3730576426968284</c:v>
                </c:pt>
                <c:pt idx="8">
                  <c:v>8.2934303693105083</c:v>
                </c:pt>
                <c:pt idx="9">
                  <c:v>9.0953294620429421</c:v>
                </c:pt>
                <c:pt idx="10">
                  <c:v>12.629066674212266</c:v>
                </c:pt>
                <c:pt idx="11">
                  <c:v>11.275057014048183</c:v>
                </c:pt>
                <c:pt idx="12">
                  <c:v>9.999694704905151</c:v>
                </c:pt>
                <c:pt idx="13">
                  <c:v>11.09327654684855</c:v>
                </c:pt>
                <c:pt idx="14">
                  <c:v>11.632767167657754</c:v>
                </c:pt>
                <c:pt idx="15">
                  <c:v>11.825358309782754</c:v>
                </c:pt>
                <c:pt idx="16">
                  <c:v>10.981363254419318</c:v>
                </c:pt>
                <c:pt idx="17">
                  <c:v>10.100869637558175</c:v>
                </c:pt>
                <c:pt idx="18">
                  <c:v>8.7012344536708088</c:v>
                </c:pt>
                <c:pt idx="19">
                  <c:v>8.5692973672657473</c:v>
                </c:pt>
                <c:pt idx="20">
                  <c:v>7.703799707301024</c:v>
                </c:pt>
                <c:pt idx="21">
                  <c:v>7.9152540537875549</c:v>
                </c:pt>
                <c:pt idx="22">
                  <c:v>8.8069557935880489</c:v>
                </c:pt>
                <c:pt idx="23">
                  <c:v>9.3872199593085366</c:v>
                </c:pt>
                <c:pt idx="24">
                  <c:v>10.957524489774377</c:v>
                </c:pt>
                <c:pt idx="25">
                  <c:v>9.9971953402012801</c:v>
                </c:pt>
                <c:pt idx="26">
                  <c:v>9.5387053564040141</c:v>
                </c:pt>
                <c:pt idx="27">
                  <c:v>8.8449161111307824</c:v>
                </c:pt>
                <c:pt idx="28">
                  <c:v>9.2565201043567367</c:v>
                </c:pt>
                <c:pt idx="29">
                  <c:v>10.04487719705207</c:v>
                </c:pt>
                <c:pt idx="30">
                  <c:v>9.0837066585766095</c:v>
                </c:pt>
                <c:pt idx="31">
                  <c:v>9.9751603478463213</c:v>
                </c:pt>
                <c:pt idx="32">
                  <c:v>11.087976879082445</c:v>
                </c:pt>
                <c:pt idx="33">
                  <c:v>11.529398446890479</c:v>
                </c:pt>
                <c:pt idx="34">
                  <c:v>10.057735272302336</c:v>
                </c:pt>
                <c:pt idx="35">
                  <c:v>9.0115195640559342</c:v>
                </c:pt>
                <c:pt idx="36">
                  <c:v>11.273045719700228</c:v>
                </c:pt>
                <c:pt idx="37">
                  <c:v>10.381760837906191</c:v>
                </c:pt>
                <c:pt idx="38">
                  <c:v>10.931867503928133</c:v>
                </c:pt>
                <c:pt idx="39">
                  <c:v>9.3530729196989046</c:v>
                </c:pt>
                <c:pt idx="40">
                  <c:v>10.343497354698084</c:v>
                </c:pt>
                <c:pt idx="41">
                  <c:v>10.33464583735844</c:v>
                </c:pt>
                <c:pt idx="42">
                  <c:v>10.372835493809569</c:v>
                </c:pt>
                <c:pt idx="43">
                  <c:v>10.622823937116655</c:v>
                </c:pt>
                <c:pt idx="44">
                  <c:v>10.78510765510288</c:v>
                </c:pt>
                <c:pt idx="45">
                  <c:v>9.931919715841131</c:v>
                </c:pt>
                <c:pt idx="46">
                  <c:v>8.7213673844206294</c:v>
                </c:pt>
                <c:pt idx="47">
                  <c:v>7.993501759755123</c:v>
                </c:pt>
                <c:pt idx="48">
                  <c:v>7.5004993030747631</c:v>
                </c:pt>
                <c:pt idx="49">
                  <c:v>8.0758912111370265</c:v>
                </c:pt>
                <c:pt idx="50">
                  <c:v>10.108896794204616</c:v>
                </c:pt>
                <c:pt idx="51">
                  <c:v>10.89088161095267</c:v>
                </c:pt>
                <c:pt idx="52">
                  <c:v>10.395190290318855</c:v>
                </c:pt>
                <c:pt idx="53">
                  <c:v>8.0335049909153255</c:v>
                </c:pt>
                <c:pt idx="54">
                  <c:v>7.3479384164435464</c:v>
                </c:pt>
                <c:pt idx="55">
                  <c:v>8.7141874638077219</c:v>
                </c:pt>
                <c:pt idx="56">
                  <c:v>10.659142618859866</c:v>
                </c:pt>
                <c:pt idx="57">
                  <c:v>10.337132032702511</c:v>
                </c:pt>
                <c:pt idx="58">
                  <c:v>11.168290357204862</c:v>
                </c:pt>
                <c:pt idx="59">
                  <c:v>11.005153420960914</c:v>
                </c:pt>
                <c:pt idx="60">
                  <c:v>10.169252608682967</c:v>
                </c:pt>
                <c:pt idx="61">
                  <c:v>8.7199346678805565</c:v>
                </c:pt>
                <c:pt idx="62">
                  <c:v>8.7523054980618156</c:v>
                </c:pt>
                <c:pt idx="63">
                  <c:v>9.9269941325749258</c:v>
                </c:pt>
                <c:pt idx="64">
                  <c:v>11.502856845959721</c:v>
                </c:pt>
                <c:pt idx="65">
                  <c:v>9.8315643478829191</c:v>
                </c:pt>
                <c:pt idx="66">
                  <c:v>10.200490742772288</c:v>
                </c:pt>
                <c:pt idx="67">
                  <c:v>9.5551184317419189</c:v>
                </c:pt>
                <c:pt idx="68">
                  <c:v>10.692647701000505</c:v>
                </c:pt>
                <c:pt idx="69">
                  <c:v>10.887882702331503</c:v>
                </c:pt>
                <c:pt idx="70">
                  <c:v>9.9310948419272869</c:v>
                </c:pt>
                <c:pt idx="71">
                  <c:v>9.756303568455488</c:v>
                </c:pt>
                <c:pt idx="72">
                  <c:v>8.2081117887147101</c:v>
                </c:pt>
                <c:pt idx="73">
                  <c:v>6.772694498481159</c:v>
                </c:pt>
                <c:pt idx="74">
                  <c:v>10.455562589098811</c:v>
                </c:pt>
                <c:pt idx="75">
                  <c:v>9.8420812174127512</c:v>
                </c:pt>
                <c:pt idx="76">
                  <c:v>9.3799528267966785</c:v>
                </c:pt>
                <c:pt idx="77">
                  <c:v>9.3422260022534314</c:v>
                </c:pt>
                <c:pt idx="78">
                  <c:v>9.5980311840275156</c:v>
                </c:pt>
                <c:pt idx="79">
                  <c:v>10.995936686032918</c:v>
                </c:pt>
                <c:pt idx="80">
                  <c:v>9.8630092816532606</c:v>
                </c:pt>
                <c:pt idx="81">
                  <c:v>10.221302945442755</c:v>
                </c:pt>
                <c:pt idx="82">
                  <c:v>11.13512488339742</c:v>
                </c:pt>
                <c:pt idx="83">
                  <c:v>10.125804216011728</c:v>
                </c:pt>
                <c:pt idx="84">
                  <c:v>9.4395065208672815</c:v>
                </c:pt>
                <c:pt idx="85">
                  <c:v>9.4493225081568024</c:v>
                </c:pt>
                <c:pt idx="86">
                  <c:v>9.97039224694133</c:v>
                </c:pt>
                <c:pt idx="87">
                  <c:v>10.627407185356459</c:v>
                </c:pt>
                <c:pt idx="88">
                  <c:v>12.193887268304797</c:v>
                </c:pt>
                <c:pt idx="89">
                  <c:v>10.968284169568326</c:v>
                </c:pt>
                <c:pt idx="90">
                  <c:v>9.621738836448241</c:v>
                </c:pt>
                <c:pt idx="91">
                  <c:v>8.6999728394651932</c:v>
                </c:pt>
                <c:pt idx="92">
                  <c:v>9.8562526828563897</c:v>
                </c:pt>
                <c:pt idx="93">
                  <c:v>8.2968286433175127</c:v>
                </c:pt>
                <c:pt idx="94">
                  <c:v>9.9885565012947328</c:v>
                </c:pt>
                <c:pt idx="95">
                  <c:v>11.545626819953348</c:v>
                </c:pt>
                <c:pt idx="96">
                  <c:v>11.751547704094822</c:v>
                </c:pt>
                <c:pt idx="97">
                  <c:v>11.813355373449006</c:v>
                </c:pt>
                <c:pt idx="98">
                  <c:v>8.8265120092719425</c:v>
                </c:pt>
                <c:pt idx="99">
                  <c:v>8.7427834266852802</c:v>
                </c:pt>
                <c:pt idx="100">
                  <c:v>10.665118811295052</c:v>
                </c:pt>
                <c:pt idx="101">
                  <c:v>9.7270611793818507</c:v>
                </c:pt>
                <c:pt idx="102">
                  <c:v>9.2029284990727955</c:v>
                </c:pt>
                <c:pt idx="103">
                  <c:v>11.436752309039598</c:v>
                </c:pt>
                <c:pt idx="104">
                  <c:v>12.800264602166335</c:v>
                </c:pt>
                <c:pt idx="105">
                  <c:v>12.086668842694241</c:v>
                </c:pt>
                <c:pt idx="106">
                  <c:v>10.347136617512271</c:v>
                </c:pt>
                <c:pt idx="107">
                  <c:v>9.1683967435919271</c:v>
                </c:pt>
                <c:pt idx="108">
                  <c:v>10.563387199375386</c:v>
                </c:pt>
                <c:pt idx="109">
                  <c:v>10.7027281639616</c:v>
                </c:pt>
                <c:pt idx="110">
                  <c:v>9.1250313303311543</c:v>
                </c:pt>
                <c:pt idx="111">
                  <c:v>9.4171197350872617</c:v>
                </c:pt>
                <c:pt idx="112">
                  <c:v>9.6034785273529799</c:v>
                </c:pt>
                <c:pt idx="113">
                  <c:v>10.658374636709652</c:v>
                </c:pt>
                <c:pt idx="114">
                  <c:v>9.9882838721437537</c:v>
                </c:pt>
                <c:pt idx="115">
                  <c:v>10.483428545340612</c:v>
                </c:pt>
                <c:pt idx="116">
                  <c:v>9.5435498233592497</c:v>
                </c:pt>
                <c:pt idx="117">
                  <c:v>9.8218087671547565</c:v>
                </c:pt>
                <c:pt idx="118">
                  <c:v>10.920530411006304</c:v>
                </c:pt>
                <c:pt idx="119">
                  <c:v>9.4640477607731466</c:v>
                </c:pt>
                <c:pt idx="120">
                  <c:v>9.7477912774694815</c:v>
                </c:pt>
                <c:pt idx="121">
                  <c:v>9.9313316282680155</c:v>
                </c:pt>
                <c:pt idx="122">
                  <c:v>8.2544279431298815</c:v>
                </c:pt>
                <c:pt idx="123">
                  <c:v>10.567064335845513</c:v>
                </c:pt>
                <c:pt idx="124">
                  <c:v>11.29408979969568</c:v>
                </c:pt>
                <c:pt idx="125">
                  <c:v>9.6491996006062397</c:v>
                </c:pt>
                <c:pt idx="126">
                  <c:v>8.824090398486625</c:v>
                </c:pt>
                <c:pt idx="127">
                  <c:v>8.3981735186725679</c:v>
                </c:pt>
                <c:pt idx="128">
                  <c:v>9.6590371746936814</c:v>
                </c:pt>
                <c:pt idx="129">
                  <c:v>9.1403716974162972</c:v>
                </c:pt>
                <c:pt idx="130">
                  <c:v>10.417247199073094</c:v>
                </c:pt>
                <c:pt idx="131">
                  <c:v>8.8940315892453992</c:v>
                </c:pt>
                <c:pt idx="132">
                  <c:v>9.9220094363508657</c:v>
                </c:pt>
                <c:pt idx="133">
                  <c:v>11.466159754010686</c:v>
                </c:pt>
                <c:pt idx="134">
                  <c:v>9.6138812291047238</c:v>
                </c:pt>
                <c:pt idx="135">
                  <c:v>9.2662390517830211</c:v>
                </c:pt>
                <c:pt idx="136">
                  <c:v>10.199411251987755</c:v>
                </c:pt>
                <c:pt idx="137">
                  <c:v>12.476603983505845</c:v>
                </c:pt>
                <c:pt idx="138">
                  <c:v>12.571514155292405</c:v>
                </c:pt>
                <c:pt idx="139">
                  <c:v>13.051750769478755</c:v>
                </c:pt>
                <c:pt idx="140">
                  <c:v>11.682427375673416</c:v>
                </c:pt>
                <c:pt idx="141">
                  <c:v>9.7137619847736598</c:v>
                </c:pt>
                <c:pt idx="142">
                  <c:v>9.1239173003660987</c:v>
                </c:pt>
                <c:pt idx="143">
                  <c:v>9.1081687719368887</c:v>
                </c:pt>
                <c:pt idx="144">
                  <c:v>8.0273125922407811</c:v>
                </c:pt>
                <c:pt idx="145">
                  <c:v>9.2045127233973822</c:v>
                </c:pt>
                <c:pt idx="146">
                  <c:v>11.69127287072094</c:v>
                </c:pt>
                <c:pt idx="147">
                  <c:v>9.5908252995142149</c:v>
                </c:pt>
                <c:pt idx="148">
                  <c:v>7.7245597230617831</c:v>
                </c:pt>
                <c:pt idx="149">
                  <c:v>9.164365879793305</c:v>
                </c:pt>
                <c:pt idx="150">
                  <c:v>10.902211027957408</c:v>
                </c:pt>
                <c:pt idx="151">
                  <c:v>9.6151769081405991</c:v>
                </c:pt>
                <c:pt idx="152">
                  <c:v>8.4626173930163766</c:v>
                </c:pt>
                <c:pt idx="153">
                  <c:v>11.012776150780752</c:v>
                </c:pt>
                <c:pt idx="154">
                  <c:v>8.8434242508227676</c:v>
                </c:pt>
                <c:pt idx="155">
                  <c:v>8.1299591582280986</c:v>
                </c:pt>
                <c:pt idx="156">
                  <c:v>8.4451197270204972</c:v>
                </c:pt>
                <c:pt idx="157">
                  <c:v>9.1916456813879357</c:v>
                </c:pt>
                <c:pt idx="158">
                  <c:v>9.1812466966860775</c:v>
                </c:pt>
                <c:pt idx="159">
                  <c:v>9.2901041247052305</c:v>
                </c:pt>
                <c:pt idx="160">
                  <c:v>8.842884408691793</c:v>
                </c:pt>
                <c:pt idx="161">
                  <c:v>8.3892489318494157</c:v>
                </c:pt>
                <c:pt idx="162">
                  <c:v>8.8461099799358802</c:v>
                </c:pt>
                <c:pt idx="163">
                  <c:v>10.270575730969632</c:v>
                </c:pt>
                <c:pt idx="164">
                  <c:v>9.5220058887348653</c:v>
                </c:pt>
                <c:pt idx="165">
                  <c:v>8.0413788456717494</c:v>
                </c:pt>
                <c:pt idx="166">
                  <c:v>9.4444258477830818</c:v>
                </c:pt>
                <c:pt idx="167">
                  <c:v>10.856352471940401</c:v>
                </c:pt>
                <c:pt idx="168">
                  <c:v>9.9721219323424215</c:v>
                </c:pt>
                <c:pt idx="169">
                  <c:v>10.291097491518107</c:v>
                </c:pt>
                <c:pt idx="170">
                  <c:v>10.643875274639123</c:v>
                </c:pt>
                <c:pt idx="171">
                  <c:v>8.9558178944526912</c:v>
                </c:pt>
                <c:pt idx="172">
                  <c:v>8.5968171292477642</c:v>
                </c:pt>
                <c:pt idx="173">
                  <c:v>10.301290382218776</c:v>
                </c:pt>
                <c:pt idx="174">
                  <c:v>9.843641599149441</c:v>
                </c:pt>
                <c:pt idx="175">
                  <c:v>10.120021483368884</c:v>
                </c:pt>
                <c:pt idx="176">
                  <c:v>9.8663458328882587</c:v>
                </c:pt>
                <c:pt idx="177">
                  <c:v>9.4964016155295994</c:v>
                </c:pt>
                <c:pt idx="178">
                  <c:v>10.365495416616593</c:v>
                </c:pt>
                <c:pt idx="179">
                  <c:v>8.8450976450708989</c:v>
                </c:pt>
                <c:pt idx="180">
                  <c:v>9.3731968490743647</c:v>
                </c:pt>
                <c:pt idx="181">
                  <c:v>9.751666278965498</c:v>
                </c:pt>
                <c:pt idx="182">
                  <c:v>8.6010221993944089</c:v>
                </c:pt>
                <c:pt idx="183">
                  <c:v>9.5492880966177776</c:v>
                </c:pt>
                <c:pt idx="184">
                  <c:v>9.0970270341439967</c:v>
                </c:pt>
                <c:pt idx="185">
                  <c:v>9.4520855639846104</c:v>
                </c:pt>
                <c:pt idx="186">
                  <c:v>9.1105952416111116</c:v>
                </c:pt>
                <c:pt idx="187">
                  <c:v>7.7090327724587748</c:v>
                </c:pt>
                <c:pt idx="188">
                  <c:v>9.0015892271254927</c:v>
                </c:pt>
                <c:pt idx="189">
                  <c:v>10.854154793881184</c:v>
                </c:pt>
                <c:pt idx="190">
                  <c:v>10.541519337081617</c:v>
                </c:pt>
                <c:pt idx="191">
                  <c:v>11.447670650194638</c:v>
                </c:pt>
                <c:pt idx="192">
                  <c:v>11.684895446515231</c:v>
                </c:pt>
                <c:pt idx="193">
                  <c:v>11.052192181022038</c:v>
                </c:pt>
                <c:pt idx="194">
                  <c:v>10.406550794350924</c:v>
                </c:pt>
                <c:pt idx="195">
                  <c:v>8.1379690757537251</c:v>
                </c:pt>
                <c:pt idx="196">
                  <c:v>9.3528332615654861</c:v>
                </c:pt>
                <c:pt idx="197">
                  <c:v>10.79257671373383</c:v>
                </c:pt>
                <c:pt idx="198">
                  <c:v>12.307842943495563</c:v>
                </c:pt>
                <c:pt idx="199">
                  <c:v>9.9953325188488868</c:v>
                </c:pt>
                <c:pt idx="200">
                  <c:v>8.1495699484648103</c:v>
                </c:pt>
                <c:pt idx="201">
                  <c:v>9.4691190990917029</c:v>
                </c:pt>
                <c:pt idx="202">
                  <c:v>8.6665505036962891</c:v>
                </c:pt>
                <c:pt idx="203">
                  <c:v>8.1477758791613848</c:v>
                </c:pt>
                <c:pt idx="204">
                  <c:v>10.152085486635261</c:v>
                </c:pt>
                <c:pt idx="205">
                  <c:v>10.649400150009949</c:v>
                </c:pt>
                <c:pt idx="206">
                  <c:v>11.503013297224724</c:v>
                </c:pt>
                <c:pt idx="207">
                  <c:v>10.502423444661103</c:v>
                </c:pt>
                <c:pt idx="208">
                  <c:v>9.6491388259123951</c:v>
                </c:pt>
                <c:pt idx="209">
                  <c:v>10.909373887436459</c:v>
                </c:pt>
                <c:pt idx="210">
                  <c:v>11.714925022330037</c:v>
                </c:pt>
                <c:pt idx="211">
                  <c:v>9.1795964442094427</c:v>
                </c:pt>
                <c:pt idx="212">
                  <c:v>9.4128342365100259</c:v>
                </c:pt>
                <c:pt idx="213">
                  <c:v>9.5865313606184746</c:v>
                </c:pt>
                <c:pt idx="214">
                  <c:v>10.143243494537286</c:v>
                </c:pt>
                <c:pt idx="215">
                  <c:v>11.466370722420704</c:v>
                </c:pt>
                <c:pt idx="216">
                  <c:v>11.191076882728439</c:v>
                </c:pt>
                <c:pt idx="217">
                  <c:v>11.764120611239111</c:v>
                </c:pt>
                <c:pt idx="218">
                  <c:v>11.212405866619212</c:v>
                </c:pt>
                <c:pt idx="219">
                  <c:v>10.793484287369269</c:v>
                </c:pt>
                <c:pt idx="220">
                  <c:v>10.093060936369669</c:v>
                </c:pt>
                <c:pt idx="221">
                  <c:v>10.720769618700972</c:v>
                </c:pt>
                <c:pt idx="222">
                  <c:v>10.317510078618911</c:v>
                </c:pt>
                <c:pt idx="223">
                  <c:v>7.3345314783760092</c:v>
                </c:pt>
                <c:pt idx="224">
                  <c:v>8.2749810880589276</c:v>
                </c:pt>
                <c:pt idx="225">
                  <c:v>10.241705446604374</c:v>
                </c:pt>
                <c:pt idx="226">
                  <c:v>10.278217010751694</c:v>
                </c:pt>
                <c:pt idx="227">
                  <c:v>11.110965077766283</c:v>
                </c:pt>
                <c:pt idx="228">
                  <c:v>10.871707826193123</c:v>
                </c:pt>
                <c:pt idx="229">
                  <c:v>11.122829570278538</c:v>
                </c:pt>
                <c:pt idx="230">
                  <c:v>10.722318874351018</c:v>
                </c:pt>
                <c:pt idx="231">
                  <c:v>10.251599415417077</c:v>
                </c:pt>
                <c:pt idx="232">
                  <c:v>9.6978305735566099</c:v>
                </c:pt>
                <c:pt idx="233">
                  <c:v>11.30212013410193</c:v>
                </c:pt>
                <c:pt idx="234">
                  <c:v>10.603376676481245</c:v>
                </c:pt>
                <c:pt idx="235">
                  <c:v>12.669579972040379</c:v>
                </c:pt>
                <c:pt idx="236">
                  <c:v>12.273533097855516</c:v>
                </c:pt>
                <c:pt idx="237">
                  <c:v>9.9412147531559771</c:v>
                </c:pt>
                <c:pt idx="238">
                  <c:v>9.5407242475273151</c:v>
                </c:pt>
                <c:pt idx="239">
                  <c:v>10.060397097677061</c:v>
                </c:pt>
                <c:pt idx="240">
                  <c:v>11.24137153241729</c:v>
                </c:pt>
                <c:pt idx="241">
                  <c:v>11.003777124418589</c:v>
                </c:pt>
                <c:pt idx="242">
                  <c:v>10.571206833046622</c:v>
                </c:pt>
                <c:pt idx="243">
                  <c:v>8.973450956816496</c:v>
                </c:pt>
                <c:pt idx="244">
                  <c:v>9.2000847744330354</c:v>
                </c:pt>
                <c:pt idx="245">
                  <c:v>8.4437026059501257</c:v>
                </c:pt>
                <c:pt idx="246">
                  <c:v>11.390872440164831</c:v>
                </c:pt>
                <c:pt idx="247">
                  <c:v>10.381027502301309</c:v>
                </c:pt>
                <c:pt idx="248">
                  <c:v>8.8118103765264628</c:v>
                </c:pt>
                <c:pt idx="249">
                  <c:v>9.3102385424724847</c:v>
                </c:pt>
                <c:pt idx="250">
                  <c:v>9.6954268357288917</c:v>
                </c:pt>
                <c:pt idx="251">
                  <c:v>9.6106386633899419</c:v>
                </c:pt>
                <c:pt idx="252">
                  <c:v>9.9606438135271684</c:v>
                </c:pt>
                <c:pt idx="253">
                  <c:v>10.090234764329599</c:v>
                </c:pt>
                <c:pt idx="254">
                  <c:v>8.4560806643394617</c:v>
                </c:pt>
                <c:pt idx="255">
                  <c:v>9.2836644194699538</c:v>
                </c:pt>
                <c:pt idx="256">
                  <c:v>11.521680605553813</c:v>
                </c:pt>
                <c:pt idx="257">
                  <c:v>12.367738049653974</c:v>
                </c:pt>
                <c:pt idx="258">
                  <c:v>11.136108467877271</c:v>
                </c:pt>
                <c:pt idx="259">
                  <c:v>10.676663136198011</c:v>
                </c:pt>
                <c:pt idx="260">
                  <c:v>9.6921144898756637</c:v>
                </c:pt>
                <c:pt idx="261">
                  <c:v>11.132292909302965</c:v>
                </c:pt>
                <c:pt idx="262">
                  <c:v>7.7440603599200406</c:v>
                </c:pt>
                <c:pt idx="263">
                  <c:v>7.3823524743413547</c:v>
                </c:pt>
                <c:pt idx="264">
                  <c:v>9.4863437177510992</c:v>
                </c:pt>
                <c:pt idx="265">
                  <c:v>8.0084719296124192</c:v>
                </c:pt>
                <c:pt idx="266">
                  <c:v>10.142972689970918</c:v>
                </c:pt>
                <c:pt idx="267">
                  <c:v>11.051986957838725</c:v>
                </c:pt>
                <c:pt idx="268">
                  <c:v>9.4615246248956755</c:v>
                </c:pt>
                <c:pt idx="269">
                  <c:v>9.6303584430590021</c:v>
                </c:pt>
                <c:pt idx="270">
                  <c:v>9.16648343231628</c:v>
                </c:pt>
                <c:pt idx="271">
                  <c:v>9.3170810141456499</c:v>
                </c:pt>
                <c:pt idx="272">
                  <c:v>9.5413284431972833</c:v>
                </c:pt>
                <c:pt idx="273">
                  <c:v>10.083646887508914</c:v>
                </c:pt>
                <c:pt idx="274">
                  <c:v>8.4211044328589573</c:v>
                </c:pt>
                <c:pt idx="275">
                  <c:v>10.281628956674785</c:v>
                </c:pt>
                <c:pt idx="276">
                  <c:v>10.344803192144635</c:v>
                </c:pt>
                <c:pt idx="277">
                  <c:v>7.9355250365089987</c:v>
                </c:pt>
                <c:pt idx="278">
                  <c:v>10.027129477950318</c:v>
                </c:pt>
                <c:pt idx="279">
                  <c:v>11.8070235063844</c:v>
                </c:pt>
                <c:pt idx="280">
                  <c:v>12.014167318233758</c:v>
                </c:pt>
                <c:pt idx="281">
                  <c:v>11.307515722943805</c:v>
                </c:pt>
                <c:pt idx="282">
                  <c:v>10.194532245803391</c:v>
                </c:pt>
                <c:pt idx="283">
                  <c:v>9.6949309847450014</c:v>
                </c:pt>
                <c:pt idx="284">
                  <c:v>10.175461139064602</c:v>
                </c:pt>
                <c:pt idx="285">
                  <c:v>9.6345842482526987</c:v>
                </c:pt>
                <c:pt idx="286">
                  <c:v>10.951257526560942</c:v>
                </c:pt>
                <c:pt idx="287">
                  <c:v>10.78674411583367</c:v>
                </c:pt>
                <c:pt idx="288">
                  <c:v>10.447929009047924</c:v>
                </c:pt>
                <c:pt idx="289">
                  <c:v>10.388890154427303</c:v>
                </c:pt>
                <c:pt idx="290">
                  <c:v>10.05303481579233</c:v>
                </c:pt>
                <c:pt idx="291">
                  <c:v>10.182818225396993</c:v>
                </c:pt>
                <c:pt idx="292">
                  <c:v>10.648740500962417</c:v>
                </c:pt>
                <c:pt idx="293">
                  <c:v>9.4253227937034261</c:v>
                </c:pt>
                <c:pt idx="294">
                  <c:v>10.376657459042718</c:v>
                </c:pt>
                <c:pt idx="295">
                  <c:v>8.479171693066462</c:v>
                </c:pt>
                <c:pt idx="296">
                  <c:v>8.0165682419044799</c:v>
                </c:pt>
                <c:pt idx="297">
                  <c:v>10.916891212635461</c:v>
                </c:pt>
                <c:pt idx="298">
                  <c:v>9.5873714417988296</c:v>
                </c:pt>
                <c:pt idx="299">
                  <c:v>9.0898138435004583</c:v>
                </c:pt>
                <c:pt idx="300">
                  <c:v>10.597622819951097</c:v>
                </c:pt>
                <c:pt idx="301">
                  <c:v>10.022295028350433</c:v>
                </c:pt>
                <c:pt idx="302">
                  <c:v>10.297127325803809</c:v>
                </c:pt>
                <c:pt idx="303">
                  <c:v>10.870499159040468</c:v>
                </c:pt>
                <c:pt idx="304">
                  <c:v>10.445919828408085</c:v>
                </c:pt>
                <c:pt idx="305">
                  <c:v>10.21525074537317</c:v>
                </c:pt>
                <c:pt idx="306">
                  <c:v>10.513379063506925</c:v>
                </c:pt>
                <c:pt idx="307">
                  <c:v>10.522596655368698</c:v>
                </c:pt>
                <c:pt idx="308">
                  <c:v>10.395595884743772</c:v>
                </c:pt>
                <c:pt idx="309">
                  <c:v>9.3740070439204466</c:v>
                </c:pt>
                <c:pt idx="310">
                  <c:v>9.7244091095403071</c:v>
                </c:pt>
                <c:pt idx="311">
                  <c:v>10.925763273015821</c:v>
                </c:pt>
                <c:pt idx="312">
                  <c:v>10.319830632949683</c:v>
                </c:pt>
                <c:pt idx="313">
                  <c:v>9.552044537491172</c:v>
                </c:pt>
                <c:pt idx="314">
                  <c:v>8.464696962519346</c:v>
                </c:pt>
                <c:pt idx="315">
                  <c:v>9.0855317224763414</c:v>
                </c:pt>
                <c:pt idx="316">
                  <c:v>9.9413035647695942</c:v>
                </c:pt>
                <c:pt idx="317">
                  <c:v>11.173762474689442</c:v>
                </c:pt>
                <c:pt idx="318">
                  <c:v>8.9461645792790208</c:v>
                </c:pt>
                <c:pt idx="319">
                  <c:v>8.2508539532714416</c:v>
                </c:pt>
                <c:pt idx="320">
                  <c:v>8.5464680777149606</c:v>
                </c:pt>
                <c:pt idx="321">
                  <c:v>8.405768716743216</c:v>
                </c:pt>
                <c:pt idx="322">
                  <c:v>8.8990058187833281</c:v>
                </c:pt>
                <c:pt idx="323">
                  <c:v>9.6255487394618662</c:v>
                </c:pt>
                <c:pt idx="324">
                  <c:v>8.6894943916378224</c:v>
                </c:pt>
                <c:pt idx="325">
                  <c:v>9.7962210385185013</c:v>
                </c:pt>
                <c:pt idx="326">
                  <c:v>10.499625310808181</c:v>
                </c:pt>
                <c:pt idx="327">
                  <c:v>10.242526296543048</c:v>
                </c:pt>
                <c:pt idx="328">
                  <c:v>10.843367935920467</c:v>
                </c:pt>
                <c:pt idx="329">
                  <c:v>9.9699997333030979</c:v>
                </c:pt>
                <c:pt idx="330">
                  <c:v>8.4338446779913845</c:v>
                </c:pt>
                <c:pt idx="331">
                  <c:v>10.75890344292093</c:v>
                </c:pt>
                <c:pt idx="332">
                  <c:v>9.8930107794489768</c:v>
                </c:pt>
                <c:pt idx="333">
                  <c:v>8.7343460249802476</c:v>
                </c:pt>
                <c:pt idx="334">
                  <c:v>9.6183173198120393</c:v>
                </c:pt>
                <c:pt idx="335">
                  <c:v>11.26276673365871</c:v>
                </c:pt>
                <c:pt idx="336">
                  <c:v>11.020425844669056</c:v>
                </c:pt>
                <c:pt idx="337">
                  <c:v>9.740975455337205</c:v>
                </c:pt>
                <c:pt idx="338">
                  <c:v>9.8870451782320554</c:v>
                </c:pt>
                <c:pt idx="339">
                  <c:v>10.687219879569929</c:v>
                </c:pt>
                <c:pt idx="340">
                  <c:v>10.254861684490397</c:v>
                </c:pt>
                <c:pt idx="341">
                  <c:v>9.7257117629354521</c:v>
                </c:pt>
                <c:pt idx="342">
                  <c:v>9.6453560740592277</c:v>
                </c:pt>
                <c:pt idx="343">
                  <c:v>9.3579011745021052</c:v>
                </c:pt>
                <c:pt idx="344">
                  <c:v>7.9711217216880055</c:v>
                </c:pt>
                <c:pt idx="345">
                  <c:v>8.4204222112530331</c:v>
                </c:pt>
                <c:pt idx="346">
                  <c:v>8.3515920015875107</c:v>
                </c:pt>
                <c:pt idx="347">
                  <c:v>10.58583935303816</c:v>
                </c:pt>
                <c:pt idx="348">
                  <c:v>10.845559990230734</c:v>
                </c:pt>
                <c:pt idx="349">
                  <c:v>9.5958679202876258</c:v>
                </c:pt>
                <c:pt idx="350">
                  <c:v>9.7354629748675467</c:v>
                </c:pt>
                <c:pt idx="351">
                  <c:v>8.5522348480144625</c:v>
                </c:pt>
                <c:pt idx="352">
                  <c:v>9.7922798042840178</c:v>
                </c:pt>
                <c:pt idx="353">
                  <c:v>9.0651967102110671</c:v>
                </c:pt>
                <c:pt idx="354">
                  <c:v>8.7845651738588462</c:v>
                </c:pt>
                <c:pt idx="355">
                  <c:v>10.580319300641769</c:v>
                </c:pt>
                <c:pt idx="356">
                  <c:v>10.421098667660571</c:v>
                </c:pt>
                <c:pt idx="357">
                  <c:v>11.144677645081437</c:v>
                </c:pt>
                <c:pt idx="358">
                  <c:v>10.26685479681492</c:v>
                </c:pt>
                <c:pt idx="359">
                  <c:v>8.4272102448441704</c:v>
                </c:pt>
                <c:pt idx="360">
                  <c:v>10.727502225084258</c:v>
                </c:pt>
                <c:pt idx="361">
                  <c:v>11.78759778073151</c:v>
                </c:pt>
                <c:pt idx="362">
                  <c:v>10.321811970221496</c:v>
                </c:pt>
                <c:pt idx="363">
                  <c:v>9.2589206033668159</c:v>
                </c:pt>
                <c:pt idx="364">
                  <c:v>9.83446249540998</c:v>
                </c:pt>
                <c:pt idx="365">
                  <c:v>10.424519471903366</c:v>
                </c:pt>
                <c:pt idx="366">
                  <c:v>10.833718382273899</c:v>
                </c:pt>
                <c:pt idx="367">
                  <c:v>9.9945846703472014</c:v>
                </c:pt>
                <c:pt idx="368">
                  <c:v>8.5122894706280015</c:v>
                </c:pt>
                <c:pt idx="369">
                  <c:v>10.141122634921249</c:v>
                </c:pt>
                <c:pt idx="370">
                  <c:v>8.8236260438492433</c:v>
                </c:pt>
                <c:pt idx="371">
                  <c:v>10.630675068505008</c:v>
                </c:pt>
                <c:pt idx="372">
                  <c:v>10.71646923890478</c:v>
                </c:pt>
                <c:pt idx="373">
                  <c:v>11.839980654218088</c:v>
                </c:pt>
                <c:pt idx="374">
                  <c:v>10.522843394355681</c:v>
                </c:pt>
                <c:pt idx="375">
                  <c:v>10.254767093737616</c:v>
                </c:pt>
                <c:pt idx="376">
                  <c:v>9.3686053160987512</c:v>
                </c:pt>
                <c:pt idx="377">
                  <c:v>9.9488524520155117</c:v>
                </c:pt>
                <c:pt idx="378">
                  <c:v>8.2628304774191061</c:v>
                </c:pt>
                <c:pt idx="379">
                  <c:v>8.0487081559001012</c:v>
                </c:pt>
                <c:pt idx="380">
                  <c:v>10.932529192908161</c:v>
                </c:pt>
                <c:pt idx="381">
                  <c:v>11.095495340614995</c:v>
                </c:pt>
                <c:pt idx="382">
                  <c:v>10.343364581932002</c:v>
                </c:pt>
                <c:pt idx="383">
                  <c:v>9.9793715623295469</c:v>
                </c:pt>
                <c:pt idx="384">
                  <c:v>12.558993863538038</c:v>
                </c:pt>
                <c:pt idx="385">
                  <c:v>9.4918900958289214</c:v>
                </c:pt>
                <c:pt idx="386">
                  <c:v>8.9165996625779833</c:v>
                </c:pt>
                <c:pt idx="387">
                  <c:v>10.741933647561551</c:v>
                </c:pt>
                <c:pt idx="388">
                  <c:v>13.079478911743537</c:v>
                </c:pt>
                <c:pt idx="389">
                  <c:v>11.437724228141718</c:v>
                </c:pt>
                <c:pt idx="390">
                  <c:v>9.7220481726405747</c:v>
                </c:pt>
                <c:pt idx="391">
                  <c:v>9.7152180600638705</c:v>
                </c:pt>
                <c:pt idx="392">
                  <c:v>10.540326821820585</c:v>
                </c:pt>
                <c:pt idx="393">
                  <c:v>8.8121760915786371</c:v>
                </c:pt>
                <c:pt idx="394">
                  <c:v>6.5922230516020122</c:v>
                </c:pt>
                <c:pt idx="395">
                  <c:v>8.1528799327759636</c:v>
                </c:pt>
                <c:pt idx="396">
                  <c:v>10.682543259652013</c:v>
                </c:pt>
                <c:pt idx="397">
                  <c:v>10.378812898183101</c:v>
                </c:pt>
                <c:pt idx="398">
                  <c:v>11.204869851834225</c:v>
                </c:pt>
                <c:pt idx="399">
                  <c:v>9.8069402231387706</c:v>
                </c:pt>
                <c:pt idx="400">
                  <c:v>10.177999311667078</c:v>
                </c:pt>
                <c:pt idx="401">
                  <c:v>10.092137371989862</c:v>
                </c:pt>
                <c:pt idx="402">
                  <c:v>9.0223925667275875</c:v>
                </c:pt>
                <c:pt idx="403">
                  <c:v>10.753314980233606</c:v>
                </c:pt>
                <c:pt idx="404">
                  <c:v>11.448501256122478</c:v>
                </c:pt>
                <c:pt idx="405">
                  <c:v>9.4081786522784441</c:v>
                </c:pt>
                <c:pt idx="406">
                  <c:v>7.8189082889578305</c:v>
                </c:pt>
                <c:pt idx="407">
                  <c:v>9.4130616146493686</c:v>
                </c:pt>
                <c:pt idx="408">
                  <c:v>9.460129558629685</c:v>
                </c:pt>
                <c:pt idx="409">
                  <c:v>10.697964642064342</c:v>
                </c:pt>
                <c:pt idx="410">
                  <c:v>10.772108598913977</c:v>
                </c:pt>
                <c:pt idx="411">
                  <c:v>9.8774998480853657</c:v>
                </c:pt>
                <c:pt idx="412">
                  <c:v>10.680516467795112</c:v>
                </c:pt>
                <c:pt idx="413">
                  <c:v>10.091784092070034</c:v>
                </c:pt>
                <c:pt idx="414">
                  <c:v>9.7171012553700713</c:v>
                </c:pt>
                <c:pt idx="415">
                  <c:v>9.736776363741269</c:v>
                </c:pt>
                <c:pt idx="416">
                  <c:v>10.138499593512508</c:v>
                </c:pt>
                <c:pt idx="417">
                  <c:v>10.569954337506243</c:v>
                </c:pt>
                <c:pt idx="418">
                  <c:v>9.0216347540698187</c:v>
                </c:pt>
                <c:pt idx="419">
                  <c:v>9.3583123920285587</c:v>
                </c:pt>
                <c:pt idx="420">
                  <c:v>8.3896357933169927</c:v>
                </c:pt>
                <c:pt idx="421">
                  <c:v>9.5117278163472996</c:v>
                </c:pt>
                <c:pt idx="422">
                  <c:v>10.996421991276517</c:v>
                </c:pt>
                <c:pt idx="423">
                  <c:v>10.310417557271549</c:v>
                </c:pt>
                <c:pt idx="424">
                  <c:v>9.8803592010198127</c:v>
                </c:pt>
                <c:pt idx="425">
                  <c:v>10.247363655360838</c:v>
                </c:pt>
                <c:pt idx="426">
                  <c:v>9.8839294147862393</c:v>
                </c:pt>
                <c:pt idx="427">
                  <c:v>10.402887555220111</c:v>
                </c:pt>
                <c:pt idx="428">
                  <c:v>9.3677635060336293</c:v>
                </c:pt>
                <c:pt idx="429">
                  <c:v>12.459139439904213</c:v>
                </c:pt>
                <c:pt idx="430">
                  <c:v>11.271190817868694</c:v>
                </c:pt>
                <c:pt idx="431">
                  <c:v>11.495762701245516</c:v>
                </c:pt>
                <c:pt idx="432">
                  <c:v>10.419664117362695</c:v>
                </c:pt>
                <c:pt idx="433">
                  <c:v>9.0228463311590517</c:v>
                </c:pt>
                <c:pt idx="434">
                  <c:v>9.4064496504088666</c:v>
                </c:pt>
                <c:pt idx="435">
                  <c:v>8.7050167336458912</c:v>
                </c:pt>
                <c:pt idx="436">
                  <c:v>9.5809049290730108</c:v>
                </c:pt>
                <c:pt idx="437">
                  <c:v>10.031130886376676</c:v>
                </c:pt>
                <c:pt idx="438">
                  <c:v>8.9616834528716929</c:v>
                </c:pt>
                <c:pt idx="439">
                  <c:v>9.0018874462938872</c:v>
                </c:pt>
                <c:pt idx="440">
                  <c:v>9.9176729848614773</c:v>
                </c:pt>
                <c:pt idx="441">
                  <c:v>11.330778929973956</c:v>
                </c:pt>
                <c:pt idx="442">
                  <c:v>11.686758140015057</c:v>
                </c:pt>
                <c:pt idx="443">
                  <c:v>8.6324938303805556</c:v>
                </c:pt>
                <c:pt idx="444">
                  <c:v>8.6156186953533123</c:v>
                </c:pt>
                <c:pt idx="445">
                  <c:v>10.463738350220376</c:v>
                </c:pt>
                <c:pt idx="446">
                  <c:v>10.787228278185275</c:v>
                </c:pt>
                <c:pt idx="447">
                  <c:v>9.4370790162806983</c:v>
                </c:pt>
                <c:pt idx="448">
                  <c:v>10.848838074348635</c:v>
                </c:pt>
                <c:pt idx="449">
                  <c:v>10.093425164948094</c:v>
                </c:pt>
                <c:pt idx="450">
                  <c:v>10.878190035653564</c:v>
                </c:pt>
                <c:pt idx="451">
                  <c:v>8.7315813809632896</c:v>
                </c:pt>
                <c:pt idx="452">
                  <c:v>8.6632530568070027</c:v>
                </c:pt>
                <c:pt idx="453">
                  <c:v>10.903255316315581</c:v>
                </c:pt>
                <c:pt idx="454">
                  <c:v>10.391591835700945</c:v>
                </c:pt>
                <c:pt idx="455">
                  <c:v>11.839564369620907</c:v>
                </c:pt>
                <c:pt idx="456">
                  <c:v>9.2794966497543161</c:v>
                </c:pt>
                <c:pt idx="457">
                  <c:v>9.0518217978257862</c:v>
                </c:pt>
                <c:pt idx="458">
                  <c:v>9.6534209445452053</c:v>
                </c:pt>
                <c:pt idx="459">
                  <c:v>11.034947885377729</c:v>
                </c:pt>
                <c:pt idx="460">
                  <c:v>11.917475516723368</c:v>
                </c:pt>
                <c:pt idx="461">
                  <c:v>10.557838887640282</c:v>
                </c:pt>
                <c:pt idx="462">
                  <c:v>9.7309905944335746</c:v>
                </c:pt>
                <c:pt idx="463">
                  <c:v>9.6968317119403906</c:v>
                </c:pt>
                <c:pt idx="464">
                  <c:v>10.412646078561373</c:v>
                </c:pt>
                <c:pt idx="465">
                  <c:v>11.28158323366719</c:v>
                </c:pt>
                <c:pt idx="466">
                  <c:v>8.8355229340301928</c:v>
                </c:pt>
                <c:pt idx="467">
                  <c:v>9.9173725662742509</c:v>
                </c:pt>
                <c:pt idx="468">
                  <c:v>11.293784520434485</c:v>
                </c:pt>
                <c:pt idx="469">
                  <c:v>8.5439318639384538</c:v>
                </c:pt>
                <c:pt idx="470">
                  <c:v>8.609652360929573</c:v>
                </c:pt>
                <c:pt idx="471">
                  <c:v>8.7641952613671155</c:v>
                </c:pt>
                <c:pt idx="472">
                  <c:v>8.0212510491862901</c:v>
                </c:pt>
                <c:pt idx="473">
                  <c:v>8.604111400165543</c:v>
                </c:pt>
                <c:pt idx="474">
                  <c:v>9.2773903605358061</c:v>
                </c:pt>
                <c:pt idx="475">
                  <c:v>9.7790817939084977</c:v>
                </c:pt>
                <c:pt idx="476">
                  <c:v>10.221898599774802</c:v>
                </c:pt>
                <c:pt idx="477">
                  <c:v>9.9858760602464631</c:v>
                </c:pt>
                <c:pt idx="478">
                  <c:v>9.4036888859056358</c:v>
                </c:pt>
                <c:pt idx="479">
                  <c:v>11.62969065946832</c:v>
                </c:pt>
                <c:pt idx="480">
                  <c:v>12.136423292688207</c:v>
                </c:pt>
                <c:pt idx="481">
                  <c:v>8.1800901627115579</c:v>
                </c:pt>
                <c:pt idx="482">
                  <c:v>9.7892765459113456</c:v>
                </c:pt>
                <c:pt idx="483">
                  <c:v>10.635600117356828</c:v>
                </c:pt>
                <c:pt idx="484">
                  <c:v>11.480127450201483</c:v>
                </c:pt>
                <c:pt idx="485">
                  <c:v>11.161520328237401</c:v>
                </c:pt>
                <c:pt idx="486">
                  <c:v>11.165575365136293</c:v>
                </c:pt>
                <c:pt idx="487">
                  <c:v>11.457093830545416</c:v>
                </c:pt>
                <c:pt idx="488">
                  <c:v>8.6959705735818336</c:v>
                </c:pt>
                <c:pt idx="489">
                  <c:v>7.5351141849716896</c:v>
                </c:pt>
                <c:pt idx="490">
                  <c:v>10.830212663119875</c:v>
                </c:pt>
                <c:pt idx="491">
                  <c:v>12.079308801509384</c:v>
                </c:pt>
                <c:pt idx="492">
                  <c:v>10.789040445671183</c:v>
                </c:pt>
                <c:pt idx="493">
                  <c:v>10.435065859521181</c:v>
                </c:pt>
                <c:pt idx="494">
                  <c:v>9.2234854775686959</c:v>
                </c:pt>
                <c:pt idx="495">
                  <c:v>11.046463601468851</c:v>
                </c:pt>
                <c:pt idx="496">
                  <c:v>10.110543475851491</c:v>
                </c:pt>
                <c:pt idx="497">
                  <c:v>9.10258587409764</c:v>
                </c:pt>
                <c:pt idx="498">
                  <c:v>9.0060041702727922</c:v>
                </c:pt>
                <c:pt idx="499">
                  <c:v>9.381318206960449</c:v>
                </c:pt>
                <c:pt idx="500">
                  <c:v>11.116702100275681</c:v>
                </c:pt>
                <c:pt idx="501">
                  <c:v>10.798126741561687</c:v>
                </c:pt>
                <c:pt idx="502">
                  <c:v>10.625550725570648</c:v>
                </c:pt>
                <c:pt idx="503">
                  <c:v>8.8092316859321755</c:v>
                </c:pt>
                <c:pt idx="504">
                  <c:v>8.7562186930519434</c:v>
                </c:pt>
                <c:pt idx="505">
                  <c:v>9.3176387685809665</c:v>
                </c:pt>
                <c:pt idx="506">
                  <c:v>10.25085074356832</c:v>
                </c:pt>
                <c:pt idx="507">
                  <c:v>10.418998551083465</c:v>
                </c:pt>
                <c:pt idx="508">
                  <c:v>9.1521718535443757</c:v>
                </c:pt>
                <c:pt idx="509">
                  <c:v>10.145510306852737</c:v>
                </c:pt>
                <c:pt idx="510">
                  <c:v>8.7271254356335319</c:v>
                </c:pt>
                <c:pt idx="511">
                  <c:v>8.5586935432543729</c:v>
                </c:pt>
                <c:pt idx="512">
                  <c:v>10.600765388645053</c:v>
                </c:pt>
                <c:pt idx="513">
                  <c:v>10.780892298309848</c:v>
                </c:pt>
                <c:pt idx="514">
                  <c:v>10.06699929338159</c:v>
                </c:pt>
                <c:pt idx="515">
                  <c:v>10.582074098585643</c:v>
                </c:pt>
                <c:pt idx="516">
                  <c:v>10.755971331764522</c:v>
                </c:pt>
                <c:pt idx="517">
                  <c:v>10.279777831787854</c:v>
                </c:pt>
                <c:pt idx="518">
                  <c:v>9.9095359868600585</c:v>
                </c:pt>
                <c:pt idx="519">
                  <c:v>10.324507829749558</c:v>
                </c:pt>
                <c:pt idx="520">
                  <c:v>9.6173353209460153</c:v>
                </c:pt>
                <c:pt idx="521">
                  <c:v>9.0877899256975478</c:v>
                </c:pt>
                <c:pt idx="522">
                  <c:v>9.5957853753058231</c:v>
                </c:pt>
                <c:pt idx="523">
                  <c:v>9.3499942137839529</c:v>
                </c:pt>
                <c:pt idx="524">
                  <c:v>7.3567181979050158</c:v>
                </c:pt>
                <c:pt idx="525">
                  <c:v>8.2085832586110339</c:v>
                </c:pt>
                <c:pt idx="526">
                  <c:v>9.060584984999414</c:v>
                </c:pt>
                <c:pt idx="527">
                  <c:v>9.865964526174805</c:v>
                </c:pt>
                <c:pt idx="528">
                  <c:v>9.9915956114634721</c:v>
                </c:pt>
                <c:pt idx="529">
                  <c:v>9.0666022431435564</c:v>
                </c:pt>
                <c:pt idx="530">
                  <c:v>9.7167716018761592</c:v>
                </c:pt>
                <c:pt idx="531">
                  <c:v>10.272334553056714</c:v>
                </c:pt>
                <c:pt idx="532">
                  <c:v>9.3831408294729037</c:v>
                </c:pt>
                <c:pt idx="533">
                  <c:v>10.423534927937727</c:v>
                </c:pt>
                <c:pt idx="534">
                  <c:v>11.64981125084757</c:v>
                </c:pt>
                <c:pt idx="535">
                  <c:v>10.896969788783721</c:v>
                </c:pt>
                <c:pt idx="536">
                  <c:v>8.2814091729600356</c:v>
                </c:pt>
                <c:pt idx="537">
                  <c:v>9.224270274876373</c:v>
                </c:pt>
                <c:pt idx="538">
                  <c:v>10.529396531393727</c:v>
                </c:pt>
                <c:pt idx="539">
                  <c:v>12.490760266622457</c:v>
                </c:pt>
                <c:pt idx="540">
                  <c:v>10.128108163319895</c:v>
                </c:pt>
                <c:pt idx="541">
                  <c:v>9.5406002767109239</c:v>
                </c:pt>
                <c:pt idx="542">
                  <c:v>8.9384057070925511</c:v>
                </c:pt>
                <c:pt idx="543">
                  <c:v>9.893532893979625</c:v>
                </c:pt>
                <c:pt idx="544">
                  <c:v>8.907684444192137</c:v>
                </c:pt>
                <c:pt idx="545">
                  <c:v>9.9180799542162248</c:v>
                </c:pt>
                <c:pt idx="546">
                  <c:v>10.381041073909973</c:v>
                </c:pt>
                <c:pt idx="547">
                  <c:v>10.294190529504569</c:v>
                </c:pt>
                <c:pt idx="548">
                  <c:v>10.763329730172829</c:v>
                </c:pt>
                <c:pt idx="549">
                  <c:v>10.186614185716856</c:v>
                </c:pt>
                <c:pt idx="550">
                  <c:v>9.9778878899242933</c:v>
                </c:pt>
                <c:pt idx="551">
                  <c:v>9.1704923312485072</c:v>
                </c:pt>
                <c:pt idx="552">
                  <c:v>10.023916247928652</c:v>
                </c:pt>
                <c:pt idx="553">
                  <c:v>11.08956805869254</c:v>
                </c:pt>
                <c:pt idx="554">
                  <c:v>8.8578679749502012</c:v>
                </c:pt>
                <c:pt idx="555">
                  <c:v>8.5935483820649061</c:v>
                </c:pt>
                <c:pt idx="556">
                  <c:v>10.264522100621983</c:v>
                </c:pt>
                <c:pt idx="557">
                  <c:v>9.1815140027601672</c:v>
                </c:pt>
                <c:pt idx="558">
                  <c:v>7.699637587333469</c:v>
                </c:pt>
                <c:pt idx="559">
                  <c:v>10.255041274360956</c:v>
                </c:pt>
                <c:pt idx="560">
                  <c:v>12.094282972176423</c:v>
                </c:pt>
                <c:pt idx="561">
                  <c:v>10.781824456202953</c:v>
                </c:pt>
                <c:pt idx="562">
                  <c:v>9.7155059758929774</c:v>
                </c:pt>
                <c:pt idx="563">
                  <c:v>10.276319526760437</c:v>
                </c:pt>
                <c:pt idx="564">
                  <c:v>9.6599686220060548</c:v>
                </c:pt>
                <c:pt idx="565">
                  <c:v>8.0300555726455904</c:v>
                </c:pt>
                <c:pt idx="566">
                  <c:v>7.7977740924528618</c:v>
                </c:pt>
                <c:pt idx="567">
                  <c:v>10.222786454613148</c:v>
                </c:pt>
                <c:pt idx="568">
                  <c:v>10.3612642694874</c:v>
                </c:pt>
                <c:pt idx="569">
                  <c:v>9.2948520147921592</c:v>
                </c:pt>
                <c:pt idx="570">
                  <c:v>9.9812739415801328</c:v>
                </c:pt>
                <c:pt idx="571">
                  <c:v>11.344182242414611</c:v>
                </c:pt>
                <c:pt idx="572">
                  <c:v>13.516793638988656</c:v>
                </c:pt>
                <c:pt idx="573">
                  <c:v>11.515516981708734</c:v>
                </c:pt>
                <c:pt idx="574">
                  <c:v>9.8961476120892726</c:v>
                </c:pt>
                <c:pt idx="575">
                  <c:v>8.7133704676635251</c:v>
                </c:pt>
                <c:pt idx="576">
                  <c:v>9.6025686669863255</c:v>
                </c:pt>
                <c:pt idx="577">
                  <c:v>10.165488059151881</c:v>
                </c:pt>
                <c:pt idx="578">
                  <c:v>11.419843261411213</c:v>
                </c:pt>
                <c:pt idx="579">
                  <c:v>10.246381304761032</c:v>
                </c:pt>
                <c:pt idx="580">
                  <c:v>9.1370020033938051</c:v>
                </c:pt>
                <c:pt idx="581">
                  <c:v>9.5974753695891728</c:v>
                </c:pt>
                <c:pt idx="582">
                  <c:v>11.018246404372073</c:v>
                </c:pt>
                <c:pt idx="583">
                  <c:v>9.1368231412812921</c:v>
                </c:pt>
                <c:pt idx="584">
                  <c:v>8.703197211530453</c:v>
                </c:pt>
                <c:pt idx="585">
                  <c:v>9.2472584057540725</c:v>
                </c:pt>
                <c:pt idx="586">
                  <c:v>9.1558920857825115</c:v>
                </c:pt>
                <c:pt idx="587">
                  <c:v>9.5422350261463595</c:v>
                </c:pt>
                <c:pt idx="588">
                  <c:v>7.6144232518345465</c:v>
                </c:pt>
                <c:pt idx="589">
                  <c:v>9.0147362149439392</c:v>
                </c:pt>
                <c:pt idx="590">
                  <c:v>10.025046158698444</c:v>
                </c:pt>
                <c:pt idx="591">
                  <c:v>7.5020098326709608</c:v>
                </c:pt>
                <c:pt idx="592">
                  <c:v>9.3406571171316415</c:v>
                </c:pt>
                <c:pt idx="593">
                  <c:v>10.422292379540998</c:v>
                </c:pt>
                <c:pt idx="594">
                  <c:v>10.274279488673306</c:v>
                </c:pt>
                <c:pt idx="595">
                  <c:v>9.4963275284321345</c:v>
                </c:pt>
                <c:pt idx="596">
                  <c:v>11.822128572391049</c:v>
                </c:pt>
                <c:pt idx="597">
                  <c:v>11.598732479151071</c:v>
                </c:pt>
                <c:pt idx="598">
                  <c:v>10.81479733715665</c:v>
                </c:pt>
                <c:pt idx="599">
                  <c:v>10.786383810335039</c:v>
                </c:pt>
                <c:pt idx="600">
                  <c:v>11.415045476471859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AF-47C9-B3E1-CCFB3129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'MA(q) '!$E$23</c:f>
              <c:strCache>
                <c:ptCount val="1"/>
                <c:pt idx="0">
                  <c:v>AR(1)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'!$E$24:$E$624</c:f>
              <c:numCache>
                <c:formatCode>0.000</c:formatCode>
                <c:ptCount val="601"/>
                <c:pt idx="0">
                  <c:v>0</c:v>
                </c:pt>
                <c:pt idx="1">
                  <c:v>9.9609824197696231</c:v>
                </c:pt>
                <c:pt idx="2">
                  <c:v>10.884711982186467</c:v>
                </c:pt>
                <c:pt idx="3">
                  <c:v>10.73523784399776</c:v>
                </c:pt>
                <c:pt idx="4">
                  <c:v>10.297598402455661</c:v>
                </c:pt>
                <c:pt idx="5">
                  <c:v>8.8516508342639391</c:v>
                </c:pt>
                <c:pt idx="6">
                  <c:v>10.101012042175347</c:v>
                </c:pt>
                <c:pt idx="7">
                  <c:v>8.7633936660810345</c:v>
                </c:pt>
                <c:pt idx="8">
                  <c:v>8.7324834773603914</c:v>
                </c:pt>
                <c:pt idx="9">
                  <c:v>8.562331729366413</c:v>
                </c:pt>
                <c:pt idx="10">
                  <c:v>12.042280725205783</c:v>
                </c:pt>
                <c:pt idx="11">
                  <c:v>11.116114719572893</c:v>
                </c:pt>
                <c:pt idx="12">
                  <c:v>11.393699189248929</c:v>
                </c:pt>
                <c:pt idx="13">
                  <c:v>11.033802811700752</c:v>
                </c:pt>
                <c:pt idx="14">
                  <c:v>11.662351387684227</c:v>
                </c:pt>
                <c:pt idx="15">
                  <c:v>12.357204473193793</c:v>
                </c:pt>
                <c:pt idx="16">
                  <c:v>11.531823756542675</c:v>
                </c:pt>
                <c:pt idx="17">
                  <c:v>10.738318541387871</c:v>
                </c:pt>
                <c:pt idx="18">
                  <c:v>8.8731916289656194</c:v>
                </c:pt>
                <c:pt idx="19">
                  <c:v>8.5337535983974302</c:v>
                </c:pt>
                <c:pt idx="20">
                  <c:v>7.072188818570587</c:v>
                </c:pt>
                <c:pt idx="21">
                  <c:v>7.5157081817856461</c:v>
                </c:pt>
                <c:pt idx="22">
                  <c:v>7.8586285832395149</c:v>
                </c:pt>
                <c:pt idx="23">
                  <c:v>8.8190105913765802</c:v>
                </c:pt>
                <c:pt idx="24">
                  <c:v>10.64510707053438</c:v>
                </c:pt>
                <c:pt idx="25">
                  <c:v>9.847014029475547</c:v>
                </c:pt>
                <c:pt idx="26">
                  <c:v>10.092558256654069</c:v>
                </c:pt>
                <c:pt idx="27">
                  <c:v>8.5665873311063958</c:v>
                </c:pt>
                <c:pt idx="28">
                  <c:v>9.1650371725709388</c:v>
                </c:pt>
                <c:pt idx="29">
                  <c:v>9.5130767185103622</c:v>
                </c:pt>
                <c:pt idx="30">
                  <c:v>8.9778669500258328</c:v>
                </c:pt>
                <c:pt idx="31">
                  <c:v>10.050518800647744</c:v>
                </c:pt>
                <c:pt idx="32">
                  <c:v>10.592150981970038</c:v>
                </c:pt>
                <c:pt idx="33">
                  <c:v>11.764891569369844</c:v>
                </c:pt>
                <c:pt idx="34">
                  <c:v>10.483977150603879</c:v>
                </c:pt>
                <c:pt idx="35">
                  <c:v>9.5630978483504059</c:v>
                </c:pt>
                <c:pt idx="36">
                  <c:v>11.026124213704165</c:v>
                </c:pt>
                <c:pt idx="37">
                  <c:v>10.010981372932191</c:v>
                </c:pt>
                <c:pt idx="38">
                  <c:v>11.753780096265249</c:v>
                </c:pt>
                <c:pt idx="39">
                  <c:v>9.1329970424834421</c:v>
                </c:pt>
                <c:pt idx="40">
                  <c:v>10.919469045269881</c:v>
                </c:pt>
                <c:pt idx="41">
                  <c:v>9.7231964519219929</c:v>
                </c:pt>
                <c:pt idx="42">
                  <c:v>10.850308863876835</c:v>
                </c:pt>
                <c:pt idx="43">
                  <c:v>10.551410170762242</c:v>
                </c:pt>
                <c:pt idx="44">
                  <c:v>11.007232285184873</c:v>
                </c:pt>
                <c:pt idx="45">
                  <c:v>10.132269369358463</c:v>
                </c:pt>
                <c:pt idx="46">
                  <c:v>9.0137463852134054</c:v>
                </c:pt>
                <c:pt idx="47">
                  <c:v>7.8132721172793023</c:v>
                </c:pt>
                <c:pt idx="48">
                  <c:v>6.9512978165229882</c:v>
                </c:pt>
                <c:pt idx="49">
                  <c:v>7.3472428342904745</c:v>
                </c:pt>
                <c:pt idx="50">
                  <c:v>9.2234706341652721</c:v>
                </c:pt>
                <c:pt idx="51">
                  <c:v>10.371540296540855</c:v>
                </c:pt>
                <c:pt idx="52">
                  <c:v>10.709309344627069</c:v>
                </c:pt>
                <c:pt idx="53">
                  <c:v>8.3218862692375559</c:v>
                </c:pt>
                <c:pt idx="54">
                  <c:v>7.4013429224418603</c:v>
                </c:pt>
                <c:pt idx="55">
                  <c:v>7.7042377062662304</c:v>
                </c:pt>
                <c:pt idx="56">
                  <c:v>9.8380867058523851</c:v>
                </c:pt>
                <c:pt idx="57">
                  <c:v>10.104753721110113</c:v>
                </c:pt>
                <c:pt idx="58">
                  <c:v>11.614050822430995</c:v>
                </c:pt>
                <c:pt idx="59">
                  <c:v>10.950839204699104</c:v>
                </c:pt>
                <c:pt idx="60">
                  <c:v>10.780554895416303</c:v>
                </c:pt>
                <c:pt idx="61">
                  <c:v>8.9168602349943455</c:v>
                </c:pt>
                <c:pt idx="62">
                  <c:v>8.7384690188464038</c:v>
                </c:pt>
                <c:pt idx="63">
                  <c:v>9.2938797061229099</c:v>
                </c:pt>
                <c:pt idx="64">
                  <c:v>11.195566808216636</c:v>
                </c:pt>
                <c:pt idx="65">
                  <c:v>9.9487064330419255</c:v>
                </c:pt>
                <c:pt idx="66">
                  <c:v>10.893348123172645</c:v>
                </c:pt>
                <c:pt idx="67">
                  <c:v>9.1244719154832001</c:v>
                </c:pt>
                <c:pt idx="68">
                  <c:v>11.008216330516008</c:v>
                </c:pt>
                <c:pt idx="69">
                  <c:v>10.507657603444709</c:v>
                </c:pt>
                <c:pt idx="70">
                  <c:v>10.467531241870935</c:v>
                </c:pt>
                <c:pt idx="71">
                  <c:v>9.9320267196494143</c:v>
                </c:pt>
                <c:pt idx="72">
                  <c:v>8.0857976340813913</c:v>
                </c:pt>
                <c:pt idx="73">
                  <c:v>6.7120033600255615</c:v>
                </c:pt>
                <c:pt idx="74">
                  <c:v>9.5899640526839658</c:v>
                </c:pt>
                <c:pt idx="75">
                  <c:v>8.661227734860752</c:v>
                </c:pt>
                <c:pt idx="76">
                  <c:v>10.198160862622084</c:v>
                </c:pt>
                <c:pt idx="77">
                  <c:v>8.8541625930471053</c:v>
                </c:pt>
                <c:pt idx="78">
                  <c:v>9.5320393020290179</c:v>
                </c:pt>
                <c:pt idx="79">
                  <c:v>10.700045628158882</c:v>
                </c:pt>
                <c:pt idx="80">
                  <c:v>9.8099704026040353</c:v>
                </c:pt>
                <c:pt idx="81">
                  <c:v>10.745790727983826</c:v>
                </c:pt>
                <c:pt idx="82">
                  <c:v>10.804385632953515</c:v>
                </c:pt>
                <c:pt idx="83">
                  <c:v>10.401825313955058</c:v>
                </c:pt>
                <c:pt idx="84">
                  <c:v>9.8690584135943276</c:v>
                </c:pt>
                <c:pt idx="85">
                  <c:v>9.2974486697991434</c:v>
                </c:pt>
                <c:pt idx="86">
                  <c:v>9.7660824265538011</c:v>
                </c:pt>
                <c:pt idx="87">
                  <c:v>10.454223349628625</c:v>
                </c:pt>
                <c:pt idx="88">
                  <c:v>12.265675309639381</c:v>
                </c:pt>
                <c:pt idx="89">
                  <c:v>11.246093741579266</c:v>
                </c:pt>
                <c:pt idx="90">
                  <c:v>10.57977768459517</c:v>
                </c:pt>
                <c:pt idx="91">
                  <c:v>8.7050955001758918</c:v>
                </c:pt>
                <c:pt idx="92">
                  <c:v>9.66456077072516</c:v>
                </c:pt>
                <c:pt idx="93">
                  <c:v>7.742661019115725</c:v>
                </c:pt>
                <c:pt idx="94">
                  <c:v>10.193766654823822</c:v>
                </c:pt>
                <c:pt idx="95">
                  <c:v>10.591436064847562</c:v>
                </c:pt>
                <c:pt idx="96">
                  <c:v>12.222921332295083</c:v>
                </c:pt>
                <c:pt idx="97">
                  <c:v>12.35048196932555</c:v>
                </c:pt>
                <c:pt idx="98">
                  <c:v>9.4337225633810817</c:v>
                </c:pt>
                <c:pt idx="99">
                  <c:v>9.3458558363552129</c:v>
                </c:pt>
                <c:pt idx="100">
                  <c:v>9.776838611096057</c:v>
                </c:pt>
                <c:pt idx="101">
                  <c:v>9.5425929928239892</c:v>
                </c:pt>
                <c:pt idx="102">
                  <c:v>9.6277219979992523</c:v>
                </c:pt>
                <c:pt idx="103">
                  <c:v>11.087886149267295</c:v>
                </c:pt>
                <c:pt idx="104">
                  <c:v>12.576161931588883</c:v>
                </c:pt>
                <c:pt idx="105">
                  <c:v>12.917096332502766</c:v>
                </c:pt>
                <c:pt idx="106">
                  <c:v>11.332055173691177</c:v>
                </c:pt>
                <c:pt idx="107">
                  <c:v>9.7192718868495955</c:v>
                </c:pt>
                <c:pt idx="108">
                  <c:v>10.461517936502688</c:v>
                </c:pt>
                <c:pt idx="109">
                  <c:v>10.337861167193914</c:v>
                </c:pt>
                <c:pt idx="110">
                  <c:v>9.5891584284026905</c:v>
                </c:pt>
                <c:pt idx="111">
                  <c:v>9.5364202680322929</c:v>
                </c:pt>
                <c:pt idx="112">
                  <c:v>9.1063439260460406</c:v>
                </c:pt>
                <c:pt idx="113">
                  <c:v>10.615501804906753</c:v>
                </c:pt>
                <c:pt idx="114">
                  <c:v>9.8114595517216934</c:v>
                </c:pt>
                <c:pt idx="115">
                  <c:v>10.901028023906468</c:v>
                </c:pt>
                <c:pt idx="116">
                  <c:v>9.3288920201481993</c:v>
                </c:pt>
                <c:pt idx="117">
                  <c:v>10.170851941430588</c:v>
                </c:pt>
                <c:pt idx="118">
                  <c:v>10.517783735548015</c:v>
                </c:pt>
                <c:pt idx="119">
                  <c:v>9.5763254820796693</c:v>
                </c:pt>
                <c:pt idx="120">
                  <c:v>10.151917622319374</c:v>
                </c:pt>
                <c:pt idx="121">
                  <c:v>9.4612923362296435</c:v>
                </c:pt>
                <c:pt idx="122">
                  <c:v>8.3633432278838082</c:v>
                </c:pt>
                <c:pt idx="123">
                  <c:v>10.478272507602558</c:v>
                </c:pt>
                <c:pt idx="124">
                  <c:v>10.465699685382098</c:v>
                </c:pt>
                <c:pt idx="125">
                  <c:v>10.346926825685786</c:v>
                </c:pt>
                <c:pt idx="126">
                  <c:v>9.1222716857946917</c:v>
                </c:pt>
                <c:pt idx="127">
                  <c:v>8.0736826753216544</c:v>
                </c:pt>
                <c:pt idx="128">
                  <c:v>9.2333277956124515</c:v>
                </c:pt>
                <c:pt idx="129">
                  <c:v>8.5523131462931978</c:v>
                </c:pt>
                <c:pt idx="130">
                  <c:v>10.540795061981486</c:v>
                </c:pt>
                <c:pt idx="131">
                  <c:v>8.4024435064993526</c:v>
                </c:pt>
                <c:pt idx="132">
                  <c:v>10.376427077260436</c:v>
                </c:pt>
                <c:pt idx="133">
                  <c:v>10.685966728178601</c:v>
                </c:pt>
                <c:pt idx="134">
                  <c:v>9.9649824601962003</c:v>
                </c:pt>
                <c:pt idx="135">
                  <c:v>9.8237683132426259</c:v>
                </c:pt>
                <c:pt idx="136">
                  <c:v>9.727587235810315</c:v>
                </c:pt>
                <c:pt idx="137">
                  <c:v>12.345635517486077</c:v>
                </c:pt>
                <c:pt idx="138">
                  <c:v>12.736704014296167</c:v>
                </c:pt>
                <c:pt idx="139">
                  <c:v>14.207457831729796</c:v>
                </c:pt>
                <c:pt idx="140">
                  <c:v>12.390330922194098</c:v>
                </c:pt>
                <c:pt idx="141">
                  <c:v>10.885685596252697</c:v>
                </c:pt>
                <c:pt idx="142">
                  <c:v>9.3791691824632881</c:v>
                </c:pt>
                <c:pt idx="143">
                  <c:v>8.8374238232751239</c:v>
                </c:pt>
                <c:pt idx="144">
                  <c:v>7.7246437167547128</c:v>
                </c:pt>
                <c:pt idx="145">
                  <c:v>8.9099315471088598</c:v>
                </c:pt>
                <c:pt idx="146">
                  <c:v>10.85221975498559</c:v>
                </c:pt>
                <c:pt idx="147">
                  <c:v>9.6126082190805811</c:v>
                </c:pt>
                <c:pt idx="148">
                  <c:v>8.5593046986390711</c:v>
                </c:pt>
                <c:pt idx="149">
                  <c:v>8.5424060417617689</c:v>
                </c:pt>
                <c:pt idx="150">
                  <c:v>10.075470808504067</c:v>
                </c:pt>
                <c:pt idx="151">
                  <c:v>9.6107299577639225</c:v>
                </c:pt>
                <c:pt idx="152">
                  <c:v>8.9159463821834191</c:v>
                </c:pt>
                <c:pt idx="153">
                  <c:v>10.59370011026753</c:v>
                </c:pt>
                <c:pt idx="154">
                  <c:v>8.2842709675875668</c:v>
                </c:pt>
                <c:pt idx="155">
                  <c:v>8.915923875236075</c:v>
                </c:pt>
                <c:pt idx="156">
                  <c:v>7.4738494939278928</c:v>
                </c:pt>
                <c:pt idx="157">
                  <c:v>8.7422603770482858</c:v>
                </c:pt>
                <c:pt idx="158">
                  <c:v>8.6284992123661493</c:v>
                </c:pt>
                <c:pt idx="159">
                  <c:v>9.1623007075591616</c:v>
                </c:pt>
                <c:pt idx="160">
                  <c:v>8.4974094656078663</c:v>
                </c:pt>
                <c:pt idx="161">
                  <c:v>8.2070384657439952</c:v>
                </c:pt>
                <c:pt idx="162">
                  <c:v>8.3586574173344879</c:v>
                </c:pt>
                <c:pt idx="163">
                  <c:v>9.7089264781950373</c:v>
                </c:pt>
                <c:pt idx="164">
                  <c:v>9.225885505090103</c:v>
                </c:pt>
                <c:pt idx="165">
                  <c:v>8.3247269029789468</c:v>
                </c:pt>
                <c:pt idx="166">
                  <c:v>9.0637547634969167</c:v>
                </c:pt>
                <c:pt idx="167">
                  <c:v>10.067377436919358</c:v>
                </c:pt>
                <c:pt idx="168">
                  <c:v>10.088822373744485</c:v>
                </c:pt>
                <c:pt idx="169">
                  <c:v>10.660923506787276</c:v>
                </c:pt>
                <c:pt idx="170">
                  <c:v>10.44502323317575</c:v>
                </c:pt>
                <c:pt idx="171">
                  <c:v>9.2007926609434314</c:v>
                </c:pt>
                <c:pt idx="172">
                  <c:v>8.7962673833219558</c:v>
                </c:pt>
                <c:pt idx="173">
                  <c:v>9.6794742024080254</c:v>
                </c:pt>
                <c:pt idx="174">
                  <c:v>9.4529582536786982</c:v>
                </c:pt>
                <c:pt idx="175">
                  <c:v>10.466008347213643</c:v>
                </c:pt>
                <c:pt idx="176">
                  <c:v>9.6151732005405997</c:v>
                </c:pt>
                <c:pt idx="177">
                  <c:v>9.6819986733878718</c:v>
                </c:pt>
                <c:pt idx="178">
                  <c:v>10.205869804131586</c:v>
                </c:pt>
                <c:pt idx="179">
                  <c:v>8.6731112590782011</c:v>
                </c:pt>
                <c:pt idx="180">
                  <c:v>9.6419377503790091</c:v>
                </c:pt>
                <c:pt idx="181">
                  <c:v>9.0398446508486252</c:v>
                </c:pt>
                <c:pt idx="182">
                  <c:v>8.6435314379900259</c:v>
                </c:pt>
                <c:pt idx="183">
                  <c:v>9.4038666168027163</c:v>
                </c:pt>
                <c:pt idx="184">
                  <c:v>8.47024887374873</c:v>
                </c:pt>
                <c:pt idx="185">
                  <c:v>9.5401186924911325</c:v>
                </c:pt>
                <c:pt idx="186">
                  <c:v>8.6150921944298489</c:v>
                </c:pt>
                <c:pt idx="187">
                  <c:v>7.6828270780417114</c:v>
                </c:pt>
                <c:pt idx="188">
                  <c:v>8.5699896951395811</c:v>
                </c:pt>
                <c:pt idx="189">
                  <c:v>9.9244709461035274</c:v>
                </c:pt>
                <c:pt idx="190">
                  <c:v>10.507155874533192</c:v>
                </c:pt>
                <c:pt idx="191">
                  <c:v>11.891929778409443</c:v>
                </c:pt>
                <c:pt idx="192">
                  <c:v>11.733525550948638</c:v>
                </c:pt>
                <c:pt idx="193">
                  <c:v>11.751712453902654</c:v>
                </c:pt>
                <c:pt idx="194">
                  <c:v>10.899238381168232</c:v>
                </c:pt>
                <c:pt idx="195">
                  <c:v>8.4177213728560911</c:v>
                </c:pt>
                <c:pt idx="196">
                  <c:v>9.416232510189765</c:v>
                </c:pt>
                <c:pt idx="197">
                  <c:v>9.8298616272985537</c:v>
                </c:pt>
                <c:pt idx="198">
                  <c:v>12.465617117495944</c:v>
                </c:pt>
                <c:pt idx="199">
                  <c:v>10.312733788715612</c:v>
                </c:pt>
                <c:pt idx="200">
                  <c:v>9.1447907852792287</c:v>
                </c:pt>
                <c:pt idx="201">
                  <c:v>8.9691749401089371</c:v>
                </c:pt>
                <c:pt idx="202">
                  <c:v>7.9913075574200789</c:v>
                </c:pt>
                <c:pt idx="203">
                  <c:v>8.2199569018453413</c:v>
                </c:pt>
                <c:pt idx="204">
                  <c:v>9.4492702271414277</c:v>
                </c:pt>
                <c:pt idx="205">
                  <c:v>10.074695719337559</c:v>
                </c:pt>
                <c:pt idx="206">
                  <c:v>11.866408255878548</c:v>
                </c:pt>
                <c:pt idx="207">
                  <c:v>10.645426040339165</c:v>
                </c:pt>
                <c:pt idx="208">
                  <c:v>10.329144176685727</c:v>
                </c:pt>
                <c:pt idx="209">
                  <c:v>10.820582934380347</c:v>
                </c:pt>
                <c:pt idx="210">
                  <c:v>11.583889911814291</c:v>
                </c:pt>
                <c:pt idx="211">
                  <c:v>9.6998009431855454</c:v>
                </c:pt>
                <c:pt idx="212">
                  <c:v>10.010194498186992</c:v>
                </c:pt>
                <c:pt idx="213">
                  <c:v>8.8776494518847127</c:v>
                </c:pt>
                <c:pt idx="214">
                  <c:v>10.20410156715918</c:v>
                </c:pt>
                <c:pt idx="215">
                  <c:v>11.229207366418994</c:v>
                </c:pt>
                <c:pt idx="216">
                  <c:v>11.381280307997935</c:v>
                </c:pt>
                <c:pt idx="217">
                  <c:v>12.402204259814713</c:v>
                </c:pt>
                <c:pt idx="218">
                  <c:v>11.488902483695631</c:v>
                </c:pt>
                <c:pt idx="219">
                  <c:v>11.537296284450616</c:v>
                </c:pt>
                <c:pt idx="220">
                  <c:v>10.327357871138602</c:v>
                </c:pt>
                <c:pt idx="221">
                  <c:v>11.00036329500114</c:v>
                </c:pt>
                <c:pt idx="222">
                  <c:v>10.224243708653661</c:v>
                </c:pt>
                <c:pt idx="223">
                  <c:v>7.741549472709119</c:v>
                </c:pt>
                <c:pt idx="224">
                  <c:v>8.2302271302018273</c:v>
                </c:pt>
                <c:pt idx="225">
                  <c:v>8.9313481647209283</c:v>
                </c:pt>
                <c:pt idx="226">
                  <c:v>10.070886195722881</c:v>
                </c:pt>
                <c:pt idx="227">
                  <c:v>11.335483208582877</c:v>
                </c:pt>
                <c:pt idx="228">
                  <c:v>10.898557266160672</c:v>
                </c:pt>
                <c:pt idx="229">
                  <c:v>11.664887389177904</c:v>
                </c:pt>
                <c:pt idx="230">
                  <c:v>10.887143877997895</c:v>
                </c:pt>
                <c:pt idx="231">
                  <c:v>10.730601698732908</c:v>
                </c:pt>
                <c:pt idx="232">
                  <c:v>9.8194888690742044</c:v>
                </c:pt>
                <c:pt idx="233">
                  <c:v>11.367090694051674</c:v>
                </c:pt>
                <c:pt idx="234">
                  <c:v>10.419806683284678</c:v>
                </c:pt>
                <c:pt idx="235">
                  <c:v>13.412425035689628</c:v>
                </c:pt>
                <c:pt idx="236">
                  <c:v>12.203798904271514</c:v>
                </c:pt>
                <c:pt idx="237">
                  <c:v>11.310871835968168</c:v>
                </c:pt>
                <c:pt idx="238">
                  <c:v>9.9926622550489768</c:v>
                </c:pt>
                <c:pt idx="239">
                  <c:v>9.805035470494218</c:v>
                </c:pt>
                <c:pt idx="240">
                  <c:v>11.139414469772367</c:v>
                </c:pt>
                <c:pt idx="241">
                  <c:v>11.08495420457958</c:v>
                </c:pt>
                <c:pt idx="242">
                  <c:v>11.151304059174771</c:v>
                </c:pt>
                <c:pt idx="243">
                  <c:v>9.1852909059617165</c:v>
                </c:pt>
                <c:pt idx="244">
                  <c:v>9.3797682163837361</c:v>
                </c:pt>
                <c:pt idx="245">
                  <c:v>7.8405863633830233</c:v>
                </c:pt>
                <c:pt idx="246">
                  <c:v>11.2924729486649</c:v>
                </c:pt>
                <c:pt idx="247">
                  <c:v>9.6520785510263387</c:v>
                </c:pt>
                <c:pt idx="248">
                  <c:v>9.8717210722463644</c:v>
                </c:pt>
                <c:pt idx="249">
                  <c:v>8.9707969457631886</c:v>
                </c:pt>
                <c:pt idx="250">
                  <c:v>9.2710528223467712</c:v>
                </c:pt>
                <c:pt idx="251">
                  <c:v>9.4779449413172454</c:v>
                </c:pt>
                <c:pt idx="252">
                  <c:v>9.8747040924279634</c:v>
                </c:pt>
                <c:pt idx="253">
                  <c:v>9.9385239565741728</c:v>
                </c:pt>
                <c:pt idx="254">
                  <c:v>8.5122579749807592</c:v>
                </c:pt>
                <c:pt idx="255">
                  <c:v>9.3006931463141047</c:v>
                </c:pt>
                <c:pt idx="256">
                  <c:v>10.74120657430147</c:v>
                </c:pt>
                <c:pt idx="257">
                  <c:v>12.399807275015124</c:v>
                </c:pt>
                <c:pt idx="258">
                  <c:v>11.880914157973603</c:v>
                </c:pt>
                <c:pt idx="259">
                  <c:v>11.488129315976831</c:v>
                </c:pt>
                <c:pt idx="260">
                  <c:v>9.8544356339248882</c:v>
                </c:pt>
                <c:pt idx="261">
                  <c:v>11.389463905377358</c:v>
                </c:pt>
                <c:pt idx="262">
                  <c:v>7.4615321068206759</c:v>
                </c:pt>
                <c:pt idx="263">
                  <c:v>8.0897630555425195</c:v>
                </c:pt>
                <c:pt idx="264">
                  <c:v>8.0046686071105384</c:v>
                </c:pt>
                <c:pt idx="265">
                  <c:v>7.4404857221033769</c:v>
                </c:pt>
                <c:pt idx="266">
                  <c:v>10.170137652600989</c:v>
                </c:pt>
                <c:pt idx="267">
                  <c:v>10.042640441329898</c:v>
                </c:pt>
                <c:pt idx="268">
                  <c:v>10.037684228135548</c:v>
                </c:pt>
                <c:pt idx="269">
                  <c:v>9.8682721203584283</c:v>
                </c:pt>
                <c:pt idx="270">
                  <c:v>8.7782889061144047</c:v>
                </c:pt>
                <c:pt idx="271">
                  <c:v>9.3263574987760887</c:v>
                </c:pt>
                <c:pt idx="272">
                  <c:v>9.1199319170402031</c:v>
                </c:pt>
                <c:pt idx="273">
                  <c:v>9.9528856576602802</c:v>
                </c:pt>
                <c:pt idx="274">
                  <c:v>8.257149269381916</c:v>
                </c:pt>
                <c:pt idx="275">
                  <c:v>10.405429982167762</c:v>
                </c:pt>
                <c:pt idx="276">
                  <c:v>9.4934548958276253</c:v>
                </c:pt>
                <c:pt idx="277">
                  <c:v>8.502013663004897</c:v>
                </c:pt>
                <c:pt idx="278">
                  <c:v>9.916286760774689</c:v>
                </c:pt>
                <c:pt idx="279">
                  <c:v>10.830207383226714</c:v>
                </c:pt>
                <c:pt idx="280">
                  <c:v>12.51614011878776</c:v>
                </c:pt>
                <c:pt idx="281">
                  <c:v>11.960041075859005</c:v>
                </c:pt>
                <c:pt idx="282">
                  <c:v>10.87535322846267</c:v>
                </c:pt>
                <c:pt idx="283">
                  <c:v>10.008278354887265</c:v>
                </c:pt>
                <c:pt idx="284">
                  <c:v>10.116053576895165</c:v>
                </c:pt>
                <c:pt idx="285">
                  <c:v>9.5117535217099185</c:v>
                </c:pt>
                <c:pt idx="286">
                  <c:v>11.100403459364633</c:v>
                </c:pt>
                <c:pt idx="287">
                  <c:v>10.529463273558173</c:v>
                </c:pt>
                <c:pt idx="288">
                  <c:v>11.052198193466143</c:v>
                </c:pt>
                <c:pt idx="289">
                  <c:v>10.480127620135027</c:v>
                </c:pt>
                <c:pt idx="290">
                  <c:v>10.231380587462427</c:v>
                </c:pt>
                <c:pt idx="291">
                  <c:v>10.288090416775596</c:v>
                </c:pt>
                <c:pt idx="292">
                  <c:v>10.62262181316928</c:v>
                </c:pt>
                <c:pt idx="293">
                  <c:v>9.5297912502984907</c:v>
                </c:pt>
                <c:pt idx="294">
                  <c:v>10.648793481226395</c:v>
                </c:pt>
                <c:pt idx="295">
                  <c:v>8.0557650788263384</c:v>
                </c:pt>
                <c:pt idx="296">
                  <c:v>8.4166002785459018</c:v>
                </c:pt>
                <c:pt idx="297">
                  <c:v>9.9564610408479819</c:v>
                </c:pt>
                <c:pt idx="298">
                  <c:v>9.0758706486448109</c:v>
                </c:pt>
                <c:pt idx="299">
                  <c:v>9.8040098463951999</c:v>
                </c:pt>
                <c:pt idx="300">
                  <c:v>10.034210539403141</c:v>
                </c:pt>
                <c:pt idx="301">
                  <c:v>9.8489080903746391</c:v>
                </c:pt>
                <c:pt idx="302">
                  <c:v>10.682632204767252</c:v>
                </c:pt>
                <c:pt idx="303">
                  <c:v>10.688894233733963</c:v>
                </c:pt>
                <c:pt idx="304">
                  <c:v>10.685285953963243</c:v>
                </c:pt>
                <c:pt idx="305">
                  <c:v>10.530817262115828</c:v>
                </c:pt>
                <c:pt idx="306">
                  <c:v>10.578555719339638</c:v>
                </c:pt>
                <c:pt idx="307">
                  <c:v>10.597633700138926</c:v>
                </c:pt>
                <c:pt idx="308">
                  <c:v>10.614766894112119</c:v>
                </c:pt>
                <c:pt idx="309">
                  <c:v>9.5257198669206211</c:v>
                </c:pt>
                <c:pt idx="310">
                  <c:v>9.8463506404121048</c:v>
                </c:pt>
                <c:pt idx="311">
                  <c:v>10.551796029540146</c:v>
                </c:pt>
                <c:pt idx="312">
                  <c:v>10.369018809457675</c:v>
                </c:pt>
                <c:pt idx="313">
                  <c:v>9.9903320857450861</c:v>
                </c:pt>
                <c:pt idx="314">
                  <c:v>8.4054685048672297</c:v>
                </c:pt>
                <c:pt idx="315">
                  <c:v>8.8911682200479856</c:v>
                </c:pt>
                <c:pt idx="316">
                  <c:v>9.270833797243446</c:v>
                </c:pt>
                <c:pt idx="317">
                  <c:v>11.051763219690688</c:v>
                </c:pt>
                <c:pt idx="318">
                  <c:v>8.9778159891631955</c:v>
                </c:pt>
                <c:pt idx="319">
                  <c:v>8.821909485674075</c:v>
                </c:pt>
                <c:pt idx="320">
                  <c:v>7.7340226011531543</c:v>
                </c:pt>
                <c:pt idx="321">
                  <c:v>7.9374184316598395</c:v>
                </c:pt>
                <c:pt idx="322">
                  <c:v>8.4064150001824967</c:v>
                </c:pt>
                <c:pt idx="323">
                  <c:v>9.074728507133889</c:v>
                </c:pt>
                <c:pt idx="324">
                  <c:v>8.4144074171934751</c:v>
                </c:pt>
                <c:pt idx="325">
                  <c:v>9.7465388954716072</c:v>
                </c:pt>
                <c:pt idx="326">
                  <c:v>9.8692135781505392</c:v>
                </c:pt>
                <c:pt idx="327">
                  <c:v>10.45584268213112</c:v>
                </c:pt>
                <c:pt idx="328">
                  <c:v>10.986522398530521</c:v>
                </c:pt>
                <c:pt idx="329">
                  <c:v>10.019685650269595</c:v>
                </c:pt>
                <c:pt idx="330">
                  <c:v>8.8306856874683692</c:v>
                </c:pt>
                <c:pt idx="331">
                  <c:v>10.545482804833988</c:v>
                </c:pt>
                <c:pt idx="332">
                  <c:v>9.2166434374881394</c:v>
                </c:pt>
                <c:pt idx="333">
                  <c:v>9.4519814174211323</c:v>
                </c:pt>
                <c:pt idx="334">
                  <c:v>9.2060050133160853</c:v>
                </c:pt>
                <c:pt idx="335">
                  <c:v>10.836095899396812</c:v>
                </c:pt>
                <c:pt idx="336">
                  <c:v>11.042919921706025</c:v>
                </c:pt>
                <c:pt idx="337">
                  <c:v>10.361111783648076</c:v>
                </c:pt>
                <c:pt idx="338">
                  <c:v>10.087189936411148</c:v>
                </c:pt>
                <c:pt idx="339">
                  <c:v>10.457635228148986</c:v>
                </c:pt>
                <c:pt idx="340">
                  <c:v>10.313176599316895</c:v>
                </c:pt>
                <c:pt idx="341">
                  <c:v>10.040164245307167</c:v>
                </c:pt>
                <c:pt idx="342">
                  <c:v>9.6155606751185694</c:v>
                </c:pt>
                <c:pt idx="343">
                  <c:v>9.2356547554401605</c:v>
                </c:pt>
                <c:pt idx="344">
                  <c:v>7.8549229682485908</c:v>
                </c:pt>
                <c:pt idx="345">
                  <c:v>8.1574721752237931</c:v>
                </c:pt>
                <c:pt idx="346">
                  <c:v>7.4686278804461335</c:v>
                </c:pt>
                <c:pt idx="347">
                  <c:v>10.237532519235367</c:v>
                </c:pt>
                <c:pt idx="348">
                  <c:v>10.195509407925888</c:v>
                </c:pt>
                <c:pt idx="349">
                  <c:v>10.213812887959129</c:v>
                </c:pt>
                <c:pt idx="350">
                  <c:v>9.8492704861471623</c:v>
                </c:pt>
                <c:pt idx="351">
                  <c:v>8.2932650525184677</c:v>
                </c:pt>
                <c:pt idx="352">
                  <c:v>9.7894961894657886</c:v>
                </c:pt>
                <c:pt idx="353">
                  <c:v>8.342705941627413</c:v>
                </c:pt>
                <c:pt idx="354">
                  <c:v>9.0419504602926821</c:v>
                </c:pt>
                <c:pt idx="355">
                  <c:v>9.9842250125303842</c:v>
                </c:pt>
                <c:pt idx="356">
                  <c:v>10.111428398645685</c:v>
                </c:pt>
                <c:pt idx="357">
                  <c:v>11.589672429909765</c:v>
                </c:pt>
                <c:pt idx="358">
                  <c:v>10.254906738231041</c:v>
                </c:pt>
                <c:pt idx="359">
                  <c:v>9.0055230966768285</c:v>
                </c:pt>
                <c:pt idx="360">
                  <c:v>10.571773197575391</c:v>
                </c:pt>
                <c:pt idx="361">
                  <c:v>11.079067416908028</c:v>
                </c:pt>
                <c:pt idx="362">
                  <c:v>11.039828264675364</c:v>
                </c:pt>
                <c:pt idx="363">
                  <c:v>9.7937113465056367</c:v>
                </c:pt>
                <c:pt idx="364">
                  <c:v>9.727973108951316</c:v>
                </c:pt>
                <c:pt idx="365">
                  <c:v>10.107224466816106</c:v>
                </c:pt>
                <c:pt idx="366">
                  <c:v>10.909597132522519</c:v>
                </c:pt>
                <c:pt idx="367">
                  <c:v>10.168905031174575</c:v>
                </c:pt>
                <c:pt idx="368">
                  <c:v>8.8419884813512635</c:v>
                </c:pt>
                <c:pt idx="369">
                  <c:v>9.9735654647332179</c:v>
                </c:pt>
                <c:pt idx="370">
                  <c:v>8.1635493642572587</c:v>
                </c:pt>
                <c:pt idx="371">
                  <c:v>11.031274725761625</c:v>
                </c:pt>
                <c:pt idx="372">
                  <c:v>9.9279824322010928</c:v>
                </c:pt>
                <c:pt idx="373">
                  <c:v>12.549561591822437</c:v>
                </c:pt>
                <c:pt idx="374">
                  <c:v>10.526287545005896</c:v>
                </c:pt>
                <c:pt idx="375">
                  <c:v>11.173035345521551</c:v>
                </c:pt>
                <c:pt idx="376">
                  <c:v>9.1708928873846247</c:v>
                </c:pt>
                <c:pt idx="377">
                  <c:v>10.175092213241383</c:v>
                </c:pt>
                <c:pt idx="378">
                  <c:v>7.8340132548555479</c:v>
                </c:pt>
                <c:pt idx="379">
                  <c:v>8.2375429931896367</c:v>
                </c:pt>
                <c:pt idx="380">
                  <c:v>9.9695270129729465</c:v>
                </c:pt>
                <c:pt idx="381">
                  <c:v>10.601350508532654</c:v>
                </c:pt>
                <c:pt idx="382">
                  <c:v>11.056701594427253</c:v>
                </c:pt>
                <c:pt idx="383">
                  <c:v>10.17045072638942</c:v>
                </c:pt>
                <c:pt idx="384">
                  <c:v>12.635136572474103</c:v>
                </c:pt>
                <c:pt idx="385">
                  <c:v>9.4435045225256626</c:v>
                </c:pt>
                <c:pt idx="386">
                  <c:v>10.220289380998631</c:v>
                </c:pt>
                <c:pt idx="387">
                  <c:v>9.8360338362656865</c:v>
                </c:pt>
                <c:pt idx="388">
                  <c:v>12.990728648680459</c:v>
                </c:pt>
                <c:pt idx="389">
                  <c:v>11.853066183454033</c:v>
                </c:pt>
                <c:pt idx="390">
                  <c:v>11.054116650856185</c:v>
                </c:pt>
                <c:pt idx="391">
                  <c:v>9.7680459350269224</c:v>
                </c:pt>
                <c:pt idx="392">
                  <c:v>10.374936970659347</c:v>
                </c:pt>
                <c:pt idx="393">
                  <c:v>8.7524800471911917</c:v>
                </c:pt>
                <c:pt idx="394">
                  <c:v>6.8922344847060284</c:v>
                </c:pt>
                <c:pt idx="395">
                  <c:v>7.408962262013274</c:v>
                </c:pt>
                <c:pt idx="396">
                  <c:v>9.3506136208343626</c:v>
                </c:pt>
                <c:pt idx="397">
                  <c:v>10.121217683979907</c:v>
                </c:pt>
                <c:pt idx="398">
                  <c:v>11.674939088761828</c:v>
                </c:pt>
                <c:pt idx="399">
                  <c:v>9.7613120537665203</c:v>
                </c:pt>
                <c:pt idx="400">
                  <c:v>10.803248322270315</c:v>
                </c:pt>
                <c:pt idx="401">
                  <c:v>9.6829829782576287</c:v>
                </c:pt>
                <c:pt idx="402">
                  <c:v>9.315969419427244</c:v>
                </c:pt>
                <c:pt idx="403">
                  <c:v>10.652595239878709</c:v>
                </c:pt>
                <c:pt idx="404">
                  <c:v>11.01005740966372</c:v>
                </c:pt>
                <c:pt idx="405">
                  <c:v>10.004058065624626</c:v>
                </c:pt>
                <c:pt idx="406">
                  <c:v>8.2452192103459776</c:v>
                </c:pt>
                <c:pt idx="407">
                  <c:v>8.9039954800945171</c:v>
                </c:pt>
                <c:pt idx="408">
                  <c:v>8.624116770386026</c:v>
                </c:pt>
                <c:pt idx="409">
                  <c:v>10.822501843510853</c:v>
                </c:pt>
                <c:pt idx="410">
                  <c:v>10.439904777505564</c:v>
                </c:pt>
                <c:pt idx="411">
                  <c:v>10.392584079821743</c:v>
                </c:pt>
                <c:pt idx="412">
                  <c:v>10.809028651383914</c:v>
                </c:pt>
                <c:pt idx="413">
                  <c:v>9.9662779243183159</c:v>
                </c:pt>
                <c:pt idx="414">
                  <c:v>10.120112573143485</c:v>
                </c:pt>
                <c:pt idx="415">
                  <c:v>9.5811627508895789</c:v>
                </c:pt>
                <c:pt idx="416">
                  <c:v>10.074857027623388</c:v>
                </c:pt>
                <c:pt idx="417">
                  <c:v>10.470163802321439</c:v>
                </c:pt>
                <c:pt idx="418">
                  <c:v>9.1407798184184763</c:v>
                </c:pt>
                <c:pt idx="419">
                  <c:v>9.583717028607353</c:v>
                </c:pt>
                <c:pt idx="420">
                  <c:v>7.7877508520625049</c:v>
                </c:pt>
                <c:pt idx="421">
                  <c:v>9.4918264829888237</c:v>
                </c:pt>
                <c:pt idx="422">
                  <c:v>10.201190554614252</c:v>
                </c:pt>
                <c:pt idx="423">
                  <c:v>10.463897183776332</c:v>
                </c:pt>
                <c:pt idx="424">
                  <c:v>10.301830383405679</c:v>
                </c:pt>
                <c:pt idx="425">
                  <c:v>10.19183684280368</c:v>
                </c:pt>
                <c:pt idx="426">
                  <c:v>9.8518724215747255</c:v>
                </c:pt>
                <c:pt idx="427">
                  <c:v>10.542597879506287</c:v>
                </c:pt>
                <c:pt idx="428">
                  <c:v>9.2398730512836593</c:v>
                </c:pt>
                <c:pt idx="429">
                  <c:v>12.724528444889252</c:v>
                </c:pt>
                <c:pt idx="430">
                  <c:v>10.82237806839299</c:v>
                </c:pt>
                <c:pt idx="431">
                  <c:v>12.949738795935474</c:v>
                </c:pt>
                <c:pt idx="432">
                  <c:v>10.328271478952061</c:v>
                </c:pt>
                <c:pt idx="433">
                  <c:v>9.8164240009871246</c:v>
                </c:pt>
                <c:pt idx="434">
                  <c:v>9.2194928741761775</c:v>
                </c:pt>
                <c:pt idx="435">
                  <c:v>8.3099182873417625</c:v>
                </c:pt>
                <c:pt idx="436">
                  <c:v>9.4816789774295103</c:v>
                </c:pt>
                <c:pt idx="437">
                  <c:v>9.4332522290213738</c:v>
                </c:pt>
                <c:pt idx="438">
                  <c:v>9.0510752460858512</c:v>
                </c:pt>
                <c:pt idx="439">
                  <c:v>8.9727569928751461</c:v>
                </c:pt>
                <c:pt idx="440">
                  <c:v>9.4130799380066943</c:v>
                </c:pt>
                <c:pt idx="441">
                  <c:v>11.084019176548292</c:v>
                </c:pt>
                <c:pt idx="442">
                  <c:v>11.768974509158628</c:v>
                </c:pt>
                <c:pt idx="443">
                  <c:v>9.2567751107957488</c:v>
                </c:pt>
                <c:pt idx="444">
                  <c:v>9.1468571251532449</c:v>
                </c:pt>
                <c:pt idx="445">
                  <c:v>9.514366050510688</c:v>
                </c:pt>
                <c:pt idx="446">
                  <c:v>10.569723775716776</c:v>
                </c:pt>
                <c:pt idx="447">
                  <c:v>9.7777004426251359</c:v>
                </c:pt>
                <c:pt idx="448">
                  <c:v>11.072141500269055</c:v>
                </c:pt>
                <c:pt idx="449">
                  <c:v>9.7003129601282332</c:v>
                </c:pt>
                <c:pt idx="450">
                  <c:v>11.499165175237811</c:v>
                </c:pt>
                <c:pt idx="451">
                  <c:v>8.4678063936452137</c:v>
                </c:pt>
                <c:pt idx="452">
                  <c:v>9.2342355682928243</c:v>
                </c:pt>
                <c:pt idx="453">
                  <c:v>9.9835547510543172</c:v>
                </c:pt>
                <c:pt idx="454">
                  <c:v>10.18306864673508</c:v>
                </c:pt>
                <c:pt idx="455">
                  <c:v>12.39545362226163</c:v>
                </c:pt>
                <c:pt idx="456">
                  <c:v>9.197347941284427</c:v>
                </c:pt>
                <c:pt idx="457">
                  <c:v>10.012678336871183</c:v>
                </c:pt>
                <c:pt idx="458">
                  <c:v>8.8127409998996633</c:v>
                </c:pt>
                <c:pt idx="459">
                  <c:v>10.981198756613392</c:v>
                </c:pt>
                <c:pt idx="460">
                  <c:v>11.771060553378138</c:v>
                </c:pt>
                <c:pt idx="461">
                  <c:v>11.148520312001763</c:v>
                </c:pt>
                <c:pt idx="462">
                  <c:v>10.394387640614518</c:v>
                </c:pt>
                <c:pt idx="463">
                  <c:v>9.6440526326700589</c:v>
                </c:pt>
                <c:pt idx="464">
                  <c:v>10.304530915413324</c:v>
                </c:pt>
                <c:pt idx="465">
                  <c:v>11.184056671211408</c:v>
                </c:pt>
                <c:pt idx="466">
                  <c:v>9.0906092545387693</c:v>
                </c:pt>
                <c:pt idx="467">
                  <c:v>10.430621022853558</c:v>
                </c:pt>
                <c:pt idx="468">
                  <c:v>10.454921759159928</c:v>
                </c:pt>
                <c:pt idx="469">
                  <c:v>8.9220495277128578</c:v>
                </c:pt>
                <c:pt idx="470">
                  <c:v>9.0674857892596137</c:v>
                </c:pt>
                <c:pt idx="471">
                  <c:v>7.8072444791713229</c:v>
                </c:pt>
                <c:pt idx="472">
                  <c:v>7.8045526207489733</c:v>
                </c:pt>
                <c:pt idx="473">
                  <c:v>8.0945582450677591</c:v>
                </c:pt>
                <c:pt idx="474">
                  <c:v>8.5427924626778431</c:v>
                </c:pt>
                <c:pt idx="475">
                  <c:v>9.4484364429202508</c:v>
                </c:pt>
                <c:pt idx="476">
                  <c:v>10.025916455536827</c:v>
                </c:pt>
                <c:pt idx="477">
                  <c:v>9.9734080293196978</c:v>
                </c:pt>
                <c:pt idx="478">
                  <c:v>9.5208722012564184</c:v>
                </c:pt>
                <c:pt idx="479">
                  <c:v>11.564037031916158</c:v>
                </c:pt>
                <c:pt idx="480">
                  <c:v>11.871094549417105</c:v>
                </c:pt>
                <c:pt idx="481">
                  <c:v>9.1275998640812688</c:v>
                </c:pt>
                <c:pt idx="482">
                  <c:v>10.383733341570593</c:v>
                </c:pt>
                <c:pt idx="483">
                  <c:v>9.4284168008829834</c:v>
                </c:pt>
                <c:pt idx="484">
                  <c:v>11.978357381394078</c:v>
                </c:pt>
                <c:pt idx="485">
                  <c:v>11.230205421319518</c:v>
                </c:pt>
                <c:pt idx="486">
                  <c:v>11.871296543695975</c:v>
                </c:pt>
                <c:pt idx="487">
                  <c:v>11.684993405384276</c:v>
                </c:pt>
                <c:pt idx="488">
                  <c:v>9.164808468730552</c:v>
                </c:pt>
                <c:pt idx="489">
                  <c:v>8.0292421526700384</c:v>
                </c:pt>
                <c:pt idx="490">
                  <c:v>9.9311339660616174</c:v>
                </c:pt>
                <c:pt idx="491">
                  <c:v>11.296405242524358</c:v>
                </c:pt>
                <c:pt idx="492">
                  <c:v>11.595598556723635</c:v>
                </c:pt>
                <c:pt idx="493">
                  <c:v>11.071441204749648</c:v>
                </c:pt>
                <c:pt idx="494">
                  <c:v>9.2998180277900548</c:v>
                </c:pt>
                <c:pt idx="495">
                  <c:v>11.225830256118762</c:v>
                </c:pt>
                <c:pt idx="496">
                  <c:v>9.6326028873108829</c:v>
                </c:pt>
                <c:pt idx="497">
                  <c:v>9.8647879691023697</c:v>
                </c:pt>
                <c:pt idx="498">
                  <c:v>8.6801748606961731</c:v>
                </c:pt>
                <c:pt idx="499">
                  <c:v>9.0955257987975777</c:v>
                </c:pt>
                <c:pt idx="500">
                  <c:v>10.762600389493514</c:v>
                </c:pt>
                <c:pt idx="501">
                  <c:v>10.665836700432994</c:v>
                </c:pt>
                <c:pt idx="502">
                  <c:v>11.250046796272835</c:v>
                </c:pt>
                <c:pt idx="503">
                  <c:v>8.8960470213619232</c:v>
                </c:pt>
                <c:pt idx="504">
                  <c:v>9.0255863881223934</c:v>
                </c:pt>
                <c:pt idx="505">
                  <c:v>8.5875707640118293</c:v>
                </c:pt>
                <c:pt idx="506">
                  <c:v>9.9939940923788591</c:v>
                </c:pt>
                <c:pt idx="507">
                  <c:v>10.206246260968676</c:v>
                </c:pt>
                <c:pt idx="508">
                  <c:v>9.3839733703859292</c:v>
                </c:pt>
                <c:pt idx="509">
                  <c:v>10.239108823973693</c:v>
                </c:pt>
                <c:pt idx="510">
                  <c:v>8.2564121038452409</c:v>
                </c:pt>
                <c:pt idx="511">
                  <c:v>8.8668053625748868</c:v>
                </c:pt>
                <c:pt idx="512">
                  <c:v>9.8102721968015629</c:v>
                </c:pt>
                <c:pt idx="513">
                  <c:v>10.455485665858779</c:v>
                </c:pt>
                <c:pt idx="514">
                  <c:v>10.530085303929651</c:v>
                </c:pt>
                <c:pt idx="515">
                  <c:v>10.740977242466537</c:v>
                </c:pt>
                <c:pt idx="516">
                  <c:v>10.710019406514872</c:v>
                </c:pt>
                <c:pt idx="517">
                  <c:v>10.593790843705502</c:v>
                </c:pt>
                <c:pt idx="518">
                  <c:v>10.130515146783496</c:v>
                </c:pt>
                <c:pt idx="519">
                  <c:v>10.353907165681767</c:v>
                </c:pt>
                <c:pt idx="520">
                  <c:v>9.5574036464099414</c:v>
                </c:pt>
                <c:pt idx="521">
                  <c:v>9.2800096778403649</c:v>
                </c:pt>
                <c:pt idx="522">
                  <c:v>9.3083431597074231</c:v>
                </c:pt>
                <c:pt idx="523">
                  <c:v>9.0376102844319259</c:v>
                </c:pt>
                <c:pt idx="524">
                  <c:v>7.3108028502339408</c:v>
                </c:pt>
                <c:pt idx="525">
                  <c:v>7.9065380393385452</c:v>
                </c:pt>
                <c:pt idx="526">
                  <c:v>7.8899666935881658</c:v>
                </c:pt>
                <c:pt idx="527">
                  <c:v>9.5555653011859469</c:v>
                </c:pt>
                <c:pt idx="528">
                  <c:v>9.6770877164576099</c:v>
                </c:pt>
                <c:pt idx="529">
                  <c:v>9.15683845373389</c:v>
                </c:pt>
                <c:pt idx="530">
                  <c:v>9.6674513023127293</c:v>
                </c:pt>
                <c:pt idx="531">
                  <c:v>9.8302958244102072</c:v>
                </c:pt>
                <c:pt idx="532">
                  <c:v>9.4625459947342367</c:v>
                </c:pt>
                <c:pt idx="533">
                  <c:v>10.519999621835417</c:v>
                </c:pt>
                <c:pt idx="534">
                  <c:v>11.293149318635177</c:v>
                </c:pt>
                <c:pt idx="535">
                  <c:v>11.287068218858781</c:v>
                </c:pt>
                <c:pt idx="536">
                  <c:v>8.9112655833462888</c:v>
                </c:pt>
                <c:pt idx="537">
                  <c:v>9.3578269640751071</c:v>
                </c:pt>
                <c:pt idx="538">
                  <c:v>9.6033227732743782</c:v>
                </c:pt>
                <c:pt idx="539">
                  <c:v>12.565932283120318</c:v>
                </c:pt>
                <c:pt idx="540">
                  <c:v>10.355220420767829</c:v>
                </c:pt>
                <c:pt idx="541">
                  <c:v>10.672424281298186</c:v>
                </c:pt>
                <c:pt idx="542">
                  <c:v>8.4365477864588669</c:v>
                </c:pt>
                <c:pt idx="543">
                  <c:v>9.914761992651929</c:v>
                </c:pt>
                <c:pt idx="544">
                  <c:v>8.3662727484022597</c:v>
                </c:pt>
                <c:pt idx="545">
                  <c:v>10.135552249100975</c:v>
                </c:pt>
                <c:pt idx="546">
                  <c:v>9.7261471485636655</c:v>
                </c:pt>
                <c:pt idx="547">
                  <c:v>10.580677469285835</c:v>
                </c:pt>
                <c:pt idx="548">
                  <c:v>10.810606797237183</c:v>
                </c:pt>
                <c:pt idx="549">
                  <c:v>10.310070916936963</c:v>
                </c:pt>
                <c:pt idx="550">
                  <c:v>10.297824389400656</c:v>
                </c:pt>
                <c:pt idx="551">
                  <c:v>9.1038311743687537</c:v>
                </c:pt>
                <c:pt idx="552">
                  <c:v>10.046190771330675</c:v>
                </c:pt>
                <c:pt idx="553">
                  <c:v>10.663676962615781</c:v>
                </c:pt>
                <c:pt idx="554">
                  <c:v>9.0827716469529065</c:v>
                </c:pt>
                <c:pt idx="555">
                  <c:v>9.0258805754098237</c:v>
                </c:pt>
                <c:pt idx="556">
                  <c:v>9.4772899914246249</c:v>
                </c:pt>
                <c:pt idx="557">
                  <c:v>8.8719042483913029</c:v>
                </c:pt>
                <c:pt idx="558">
                  <c:v>7.9867035148288936</c:v>
                </c:pt>
                <c:pt idx="559">
                  <c:v>9.7022653119933278</c:v>
                </c:pt>
                <c:pt idx="560">
                  <c:v>11.220489747026971</c:v>
                </c:pt>
                <c:pt idx="561">
                  <c:v>11.346241705958157</c:v>
                </c:pt>
                <c:pt idx="562">
                  <c:v>10.480438837103586</c:v>
                </c:pt>
                <c:pt idx="563">
                  <c:v>10.284765324256609</c:v>
                </c:pt>
                <c:pt idx="564">
                  <c:v>9.5134987112044573</c:v>
                </c:pt>
                <c:pt idx="565">
                  <c:v>8.2414502914266077</c:v>
                </c:pt>
                <c:pt idx="566">
                  <c:v>7.5220610440653815</c:v>
                </c:pt>
                <c:pt idx="567">
                  <c:v>9.3756707651296853</c:v>
                </c:pt>
                <c:pt idx="568">
                  <c:v>9.6837091604555621</c:v>
                </c:pt>
                <c:pt idx="569">
                  <c:v>9.7450227966146521</c:v>
                </c:pt>
                <c:pt idx="570">
                  <c:v>9.9368206854125862</c:v>
                </c:pt>
                <c:pt idx="571">
                  <c:v>11.013834877894464</c:v>
                </c:pt>
                <c:pt idx="572">
                  <c:v>13.672604292038798</c:v>
                </c:pt>
                <c:pt idx="573">
                  <c:v>12.109702776390968</c:v>
                </c:pt>
                <c:pt idx="574">
                  <c:v>11.357451534242482</c:v>
                </c:pt>
                <c:pt idx="575">
                  <c:v>8.7404769974412861</c:v>
                </c:pt>
                <c:pt idx="576">
                  <c:v>9.5370892081420813</c:v>
                </c:pt>
                <c:pt idx="577">
                  <c:v>9.554913022405767</c:v>
                </c:pt>
                <c:pt idx="578">
                  <c:v>11.526415113277432</c:v>
                </c:pt>
                <c:pt idx="579">
                  <c:v>10.275839408403863</c:v>
                </c:pt>
                <c:pt idx="580">
                  <c:v>9.8321945822779959</c:v>
                </c:pt>
                <c:pt idx="581">
                  <c:v>9.3730697325275933</c:v>
                </c:pt>
                <c:pt idx="582">
                  <c:v>10.698950224599765</c:v>
                </c:pt>
                <c:pt idx="583">
                  <c:v>9.0952089159620328</c:v>
                </c:pt>
                <c:pt idx="584">
                  <c:v>9.2331275263761192</c:v>
                </c:pt>
                <c:pt idx="585">
                  <c:v>8.5507048189718855</c:v>
                </c:pt>
                <c:pt idx="586">
                  <c:v>8.8557674849388306</c:v>
                </c:pt>
                <c:pt idx="587">
                  <c:v>9.3159265294452371</c:v>
                </c:pt>
                <c:pt idx="588">
                  <c:v>7.3055235430763634</c:v>
                </c:pt>
                <c:pt idx="589">
                  <c:v>8.9403035823962096</c:v>
                </c:pt>
                <c:pt idx="590">
                  <c:v>8.8694741008895814</c:v>
                </c:pt>
                <c:pt idx="591">
                  <c:v>7.5871639690473618</c:v>
                </c:pt>
                <c:pt idx="592">
                  <c:v>9.3106031282926622</c:v>
                </c:pt>
                <c:pt idx="593">
                  <c:v>9.1883242902959683</c:v>
                </c:pt>
                <c:pt idx="594">
                  <c:v>10.561592091861641</c:v>
                </c:pt>
                <c:pt idx="595">
                  <c:v>9.5638174166084671</c:v>
                </c:pt>
                <c:pt idx="596">
                  <c:v>11.925523372639535</c:v>
                </c:pt>
                <c:pt idx="597">
                  <c:v>11.295198843242895</c:v>
                </c:pt>
                <c:pt idx="598">
                  <c:v>11.877628441306262</c:v>
                </c:pt>
                <c:pt idx="599">
                  <c:v>11.054334497835768</c:v>
                </c:pt>
                <c:pt idx="600">
                  <c:v>11.68846880129982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98-4096-86B5-FD1F4325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'MA(q) '!$F$23</c:f>
              <c:strCache>
                <c:ptCount val="1"/>
                <c:pt idx="0">
                  <c:v>AR(1)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'MA(q) '!$F$24:$F$624</c:f>
              <c:numCache>
                <c:formatCode>0.000</c:formatCode>
                <c:ptCount val="601"/>
                <c:pt idx="0">
                  <c:v>0</c:v>
                </c:pt>
                <c:pt idx="1">
                  <c:v>9.9609824197696231</c:v>
                </c:pt>
                <c:pt idx="2">
                  <c:v>10.884711982186467</c:v>
                </c:pt>
                <c:pt idx="3">
                  <c:v>10.967480139526016</c:v>
                </c:pt>
                <c:pt idx="4">
                  <c:v>10.161968464576342</c:v>
                </c:pt>
                <c:pt idx="5">
                  <c:v>9.2457006465327041</c:v>
                </c:pt>
                <c:pt idx="6">
                  <c:v>10.339421026979503</c:v>
                </c:pt>
                <c:pt idx="7">
                  <c:v>8.5959634687724051</c:v>
                </c:pt>
                <c:pt idx="8">
                  <c:v>8.1228195007445994</c:v>
                </c:pt>
                <c:pt idx="9">
                  <c:v>9.0013848374162979</c:v>
                </c:pt>
                <c:pt idx="10">
                  <c:v>11.509282992529256</c:v>
                </c:pt>
                <c:pt idx="11">
                  <c:v>10.529328770566412</c:v>
                </c:pt>
                <c:pt idx="12">
                  <c:v>11.234756894773641</c:v>
                </c:pt>
                <c:pt idx="13">
                  <c:v>12.427807296044531</c:v>
                </c:pt>
                <c:pt idx="14">
                  <c:v>11.60287765253643</c:v>
                </c:pt>
                <c:pt idx="15">
                  <c:v>12.386788693220266</c:v>
                </c:pt>
                <c:pt idx="16">
                  <c:v>12.063669919953712</c:v>
                </c:pt>
                <c:pt idx="17">
                  <c:v>11.288779043511228</c:v>
                </c:pt>
                <c:pt idx="18">
                  <c:v>9.5106405327953176</c:v>
                </c:pt>
                <c:pt idx="19">
                  <c:v>8.705710773692239</c:v>
                </c:pt>
                <c:pt idx="20">
                  <c:v>7.0366450497022681</c:v>
                </c:pt>
                <c:pt idx="21">
                  <c:v>6.8840972930552109</c:v>
                </c:pt>
                <c:pt idx="22">
                  <c:v>7.4590827112376079</c:v>
                </c:pt>
                <c:pt idx="23">
                  <c:v>7.8706833810280461</c:v>
                </c:pt>
                <c:pt idx="24">
                  <c:v>10.076897702602423</c:v>
                </c:pt>
                <c:pt idx="25">
                  <c:v>9.5345966102355497</c:v>
                </c:pt>
                <c:pt idx="26">
                  <c:v>9.942376945928336</c:v>
                </c:pt>
                <c:pt idx="27">
                  <c:v>9.1204402313564508</c:v>
                </c:pt>
                <c:pt idx="28">
                  <c:v>8.8867083925465504</c:v>
                </c:pt>
                <c:pt idx="29">
                  <c:v>9.4215937867245625</c:v>
                </c:pt>
                <c:pt idx="30">
                  <c:v>8.4460664714841229</c:v>
                </c:pt>
                <c:pt idx="31">
                  <c:v>9.944679092096969</c:v>
                </c:pt>
                <c:pt idx="32">
                  <c:v>10.667509434771462</c:v>
                </c:pt>
                <c:pt idx="33">
                  <c:v>11.269065672257435</c:v>
                </c:pt>
                <c:pt idx="34">
                  <c:v>10.719470273083243</c:v>
                </c:pt>
                <c:pt idx="35">
                  <c:v>9.989339726651945</c:v>
                </c:pt>
                <c:pt idx="36">
                  <c:v>11.577702497998633</c:v>
                </c:pt>
                <c:pt idx="37">
                  <c:v>9.764059866936126</c:v>
                </c:pt>
                <c:pt idx="38">
                  <c:v>11.38300063129125</c:v>
                </c:pt>
                <c:pt idx="39">
                  <c:v>9.9549096348205577</c:v>
                </c:pt>
                <c:pt idx="40">
                  <c:v>10.699393168054421</c:v>
                </c:pt>
                <c:pt idx="41">
                  <c:v>10.299168142493791</c:v>
                </c:pt>
                <c:pt idx="42">
                  <c:v>10.238859478440387</c:v>
                </c:pt>
                <c:pt idx="43">
                  <c:v>11.028883540829508</c:v>
                </c:pt>
                <c:pt idx="44">
                  <c:v>10.935818518830459</c:v>
                </c:pt>
                <c:pt idx="45">
                  <c:v>10.354393999440454</c:v>
                </c:pt>
                <c:pt idx="46">
                  <c:v>9.2140960387307373</c:v>
                </c:pt>
                <c:pt idx="47">
                  <c:v>8.1056511180720765</c:v>
                </c:pt>
                <c:pt idx="48">
                  <c:v>6.7710681740471657</c:v>
                </c:pt>
                <c:pt idx="49">
                  <c:v>6.7980413477387005</c:v>
                </c:pt>
                <c:pt idx="50">
                  <c:v>8.4948222573187202</c:v>
                </c:pt>
                <c:pt idx="51">
                  <c:v>9.4861141365015111</c:v>
                </c:pt>
                <c:pt idx="52">
                  <c:v>10.189968030215253</c:v>
                </c:pt>
                <c:pt idx="53">
                  <c:v>8.6360053235457706</c:v>
                </c:pt>
                <c:pt idx="54">
                  <c:v>7.6897242007640871</c:v>
                </c:pt>
                <c:pt idx="55">
                  <c:v>7.7576422122645425</c:v>
                </c:pt>
                <c:pt idx="56">
                  <c:v>8.8281369483108918</c:v>
                </c:pt>
                <c:pt idx="57">
                  <c:v>9.2836978081026338</c:v>
                </c:pt>
                <c:pt idx="58">
                  <c:v>11.381672510838596</c:v>
                </c:pt>
                <c:pt idx="59">
                  <c:v>11.396599669925237</c:v>
                </c:pt>
                <c:pt idx="60">
                  <c:v>10.726240679154493</c:v>
                </c:pt>
                <c:pt idx="61">
                  <c:v>9.5281625217276815</c:v>
                </c:pt>
                <c:pt idx="62">
                  <c:v>8.9353945859601929</c:v>
                </c:pt>
                <c:pt idx="63">
                  <c:v>9.2800432269074999</c:v>
                </c:pt>
                <c:pt idx="64">
                  <c:v>10.56245238176462</c:v>
                </c:pt>
                <c:pt idx="65">
                  <c:v>9.6414163952988403</c:v>
                </c:pt>
                <c:pt idx="66">
                  <c:v>11.010490208331651</c:v>
                </c:pt>
                <c:pt idx="67">
                  <c:v>9.8173292958835585</c:v>
                </c:pt>
                <c:pt idx="68">
                  <c:v>10.57756981425729</c:v>
                </c:pt>
                <c:pt idx="69">
                  <c:v>10.823226232960213</c:v>
                </c:pt>
                <c:pt idx="70">
                  <c:v>10.087306142984144</c:v>
                </c:pt>
                <c:pt idx="71">
                  <c:v>10.468463119593062</c:v>
                </c:pt>
                <c:pt idx="72">
                  <c:v>8.2615207852753176</c:v>
                </c:pt>
                <c:pt idx="73">
                  <c:v>6.5896892053922409</c:v>
                </c:pt>
                <c:pt idx="74">
                  <c:v>9.5292729142283683</c:v>
                </c:pt>
                <c:pt idx="75">
                  <c:v>7.7956291984459067</c:v>
                </c:pt>
                <c:pt idx="76">
                  <c:v>9.0173073800700863</c:v>
                </c:pt>
                <c:pt idx="77">
                  <c:v>9.6723706288725086</c:v>
                </c:pt>
                <c:pt idx="78">
                  <c:v>9.0439758928226919</c:v>
                </c:pt>
                <c:pt idx="79">
                  <c:v>10.634053746160387</c:v>
                </c:pt>
                <c:pt idx="80">
                  <c:v>9.5140793447299998</c:v>
                </c:pt>
                <c:pt idx="81">
                  <c:v>10.692751848934602</c:v>
                </c:pt>
                <c:pt idx="82">
                  <c:v>11.328873415494586</c:v>
                </c:pt>
                <c:pt idx="83">
                  <c:v>10.071086063511151</c:v>
                </c:pt>
                <c:pt idx="84">
                  <c:v>10.145079511537658</c:v>
                </c:pt>
                <c:pt idx="85">
                  <c:v>9.7270005625261877</c:v>
                </c:pt>
                <c:pt idx="86">
                  <c:v>9.6142085881961421</c:v>
                </c:pt>
                <c:pt idx="87">
                  <c:v>10.249913529241095</c:v>
                </c:pt>
                <c:pt idx="88">
                  <c:v>12.092491473911545</c:v>
                </c:pt>
                <c:pt idx="89">
                  <c:v>11.317881782913847</c:v>
                </c:pt>
                <c:pt idx="90">
                  <c:v>10.857587256606109</c:v>
                </c:pt>
                <c:pt idx="91">
                  <c:v>9.6631343483228225</c:v>
                </c:pt>
                <c:pt idx="92">
                  <c:v>9.6696834314358586</c:v>
                </c:pt>
                <c:pt idx="93">
                  <c:v>7.5509691069844953</c:v>
                </c:pt>
                <c:pt idx="94">
                  <c:v>9.6395990306220334</c:v>
                </c:pt>
                <c:pt idx="95">
                  <c:v>10.796646218376651</c:v>
                </c:pt>
                <c:pt idx="96">
                  <c:v>11.268730577189295</c:v>
                </c:pt>
                <c:pt idx="97">
                  <c:v>12.821855597525811</c:v>
                </c:pt>
                <c:pt idx="98">
                  <c:v>9.9708491592576252</c:v>
                </c:pt>
                <c:pt idx="99">
                  <c:v>9.9530663904643522</c:v>
                </c:pt>
                <c:pt idx="100">
                  <c:v>10.37991102076599</c:v>
                </c:pt>
                <c:pt idx="101">
                  <c:v>8.6543127926249941</c:v>
                </c:pt>
                <c:pt idx="102">
                  <c:v>9.4432538114413909</c:v>
                </c:pt>
                <c:pt idx="103">
                  <c:v>11.512679648193751</c:v>
                </c:pt>
                <c:pt idx="104">
                  <c:v>12.22729577181658</c:v>
                </c:pt>
                <c:pt idx="105">
                  <c:v>12.692993661925316</c:v>
                </c:pt>
                <c:pt idx="106">
                  <c:v>12.162482663499702</c:v>
                </c:pt>
                <c:pt idx="107">
                  <c:v>10.7041904430285</c:v>
                </c:pt>
                <c:pt idx="108">
                  <c:v>11.012393079760356</c:v>
                </c:pt>
                <c:pt idx="109">
                  <c:v>10.235991904321214</c:v>
                </c:pt>
                <c:pt idx="110">
                  <c:v>9.2242914316350024</c:v>
                </c:pt>
                <c:pt idx="111">
                  <c:v>10.000547366103831</c:v>
                </c:pt>
                <c:pt idx="112">
                  <c:v>9.2256444589910718</c:v>
                </c:pt>
                <c:pt idx="113">
                  <c:v>10.118367203599814</c:v>
                </c:pt>
                <c:pt idx="114">
                  <c:v>9.7685867199187939</c:v>
                </c:pt>
                <c:pt idx="115">
                  <c:v>10.724203703484408</c:v>
                </c:pt>
                <c:pt idx="116">
                  <c:v>9.7464914987140556</c:v>
                </c:pt>
                <c:pt idx="117">
                  <c:v>9.9561941382195371</c:v>
                </c:pt>
                <c:pt idx="118">
                  <c:v>10.866826909823846</c:v>
                </c:pt>
                <c:pt idx="119">
                  <c:v>9.1735788066213804</c:v>
                </c:pt>
                <c:pt idx="120">
                  <c:v>10.264195343625897</c:v>
                </c:pt>
                <c:pt idx="121">
                  <c:v>9.8654186810795341</c:v>
                </c:pt>
                <c:pt idx="122">
                  <c:v>7.8933039358454362</c:v>
                </c:pt>
                <c:pt idx="123">
                  <c:v>10.587187792356485</c:v>
                </c:pt>
                <c:pt idx="124">
                  <c:v>10.376907857139141</c:v>
                </c:pt>
                <c:pt idx="125">
                  <c:v>9.5185367113722048</c:v>
                </c:pt>
                <c:pt idx="126">
                  <c:v>9.8199989108742383</c:v>
                </c:pt>
                <c:pt idx="127">
                  <c:v>8.3718639626297211</c:v>
                </c:pt>
                <c:pt idx="128">
                  <c:v>8.908836952261538</c:v>
                </c:pt>
                <c:pt idx="129">
                  <c:v>8.1266037672119662</c:v>
                </c:pt>
                <c:pt idx="130">
                  <c:v>9.9527365108583847</c:v>
                </c:pt>
                <c:pt idx="131">
                  <c:v>8.5259913694077447</c:v>
                </c:pt>
                <c:pt idx="132">
                  <c:v>9.8848389945143893</c:v>
                </c:pt>
                <c:pt idx="133">
                  <c:v>11.140384369088171</c:v>
                </c:pt>
                <c:pt idx="134">
                  <c:v>9.184789434364113</c:v>
                </c:pt>
                <c:pt idx="135">
                  <c:v>10.174869544334102</c:v>
                </c:pt>
                <c:pt idx="136">
                  <c:v>10.28511649726992</c:v>
                </c:pt>
                <c:pt idx="137">
                  <c:v>11.873811501308635</c:v>
                </c:pt>
                <c:pt idx="138">
                  <c:v>12.6057355482764</c:v>
                </c:pt>
                <c:pt idx="139">
                  <c:v>14.37264769073356</c:v>
                </c:pt>
                <c:pt idx="140">
                  <c:v>13.546037984445139</c:v>
                </c:pt>
                <c:pt idx="141">
                  <c:v>11.593589142773379</c:v>
                </c:pt>
                <c:pt idx="142">
                  <c:v>10.551092793942324</c:v>
                </c:pt>
                <c:pt idx="143">
                  <c:v>9.0926757053723133</c:v>
                </c:pt>
                <c:pt idx="144">
                  <c:v>7.453898768092948</c:v>
                </c:pt>
                <c:pt idx="145">
                  <c:v>8.6072626716227933</c:v>
                </c:pt>
                <c:pt idx="146">
                  <c:v>10.55763857869707</c:v>
                </c:pt>
                <c:pt idx="147">
                  <c:v>8.773555103345231</c:v>
                </c:pt>
                <c:pt idx="148">
                  <c:v>8.5810876182054372</c:v>
                </c:pt>
                <c:pt idx="149">
                  <c:v>9.377151017339056</c:v>
                </c:pt>
                <c:pt idx="150">
                  <c:v>9.4535109704725322</c:v>
                </c:pt>
                <c:pt idx="151">
                  <c:v>8.7839897383105807</c:v>
                </c:pt>
                <c:pt idx="152">
                  <c:v>8.9114994318067424</c:v>
                </c:pt>
                <c:pt idx="153">
                  <c:v>11.047029099434571</c:v>
                </c:pt>
                <c:pt idx="154">
                  <c:v>7.8651949270743442</c:v>
                </c:pt>
                <c:pt idx="155">
                  <c:v>8.3567705920008741</c:v>
                </c:pt>
                <c:pt idx="156">
                  <c:v>8.2598142109358683</c:v>
                </c:pt>
                <c:pt idx="157">
                  <c:v>7.7709901439556814</c:v>
                </c:pt>
                <c:pt idx="158">
                  <c:v>8.1791139080265012</c:v>
                </c:pt>
                <c:pt idx="159">
                  <c:v>8.6095532232392333</c:v>
                </c:pt>
                <c:pt idx="160">
                  <c:v>8.3696060484617956</c:v>
                </c:pt>
                <c:pt idx="161">
                  <c:v>7.8615635226600693</c:v>
                </c:pt>
                <c:pt idx="162">
                  <c:v>8.1764469512290656</c:v>
                </c:pt>
                <c:pt idx="163">
                  <c:v>9.2214739155936449</c:v>
                </c:pt>
                <c:pt idx="164">
                  <c:v>8.6642362523155079</c:v>
                </c:pt>
                <c:pt idx="165">
                  <c:v>8.0286065193341845</c:v>
                </c:pt>
                <c:pt idx="166">
                  <c:v>9.347102820804114</c:v>
                </c:pt>
                <c:pt idx="167">
                  <c:v>9.6867063526331911</c:v>
                </c:pt>
                <c:pt idx="168">
                  <c:v>9.2998473387234419</c:v>
                </c:pt>
                <c:pt idx="169">
                  <c:v>10.777623948189339</c:v>
                </c:pt>
                <c:pt idx="170">
                  <c:v>10.814849248444919</c:v>
                </c:pt>
                <c:pt idx="171">
                  <c:v>9.0019406194800577</c:v>
                </c:pt>
                <c:pt idx="172">
                  <c:v>9.041242149812696</c:v>
                </c:pt>
                <c:pt idx="173">
                  <c:v>9.878924456482217</c:v>
                </c:pt>
                <c:pt idx="174">
                  <c:v>8.831142073867948</c:v>
                </c:pt>
                <c:pt idx="175">
                  <c:v>10.0753250017429</c:v>
                </c:pt>
                <c:pt idx="176">
                  <c:v>9.9611600643853588</c:v>
                </c:pt>
                <c:pt idx="177">
                  <c:v>9.4308260410402127</c:v>
                </c:pt>
                <c:pt idx="178">
                  <c:v>10.391466861989857</c:v>
                </c:pt>
                <c:pt idx="179">
                  <c:v>8.5134856465931943</c:v>
                </c:pt>
                <c:pt idx="180">
                  <c:v>9.4699513643863114</c:v>
                </c:pt>
                <c:pt idx="181">
                  <c:v>9.3085855521532679</c:v>
                </c:pt>
                <c:pt idx="182">
                  <c:v>7.931709809873154</c:v>
                </c:pt>
                <c:pt idx="183">
                  <c:v>9.446375855398335</c:v>
                </c:pt>
                <c:pt idx="184">
                  <c:v>8.3248273939336705</c:v>
                </c:pt>
                <c:pt idx="185">
                  <c:v>8.9133405320958659</c:v>
                </c:pt>
                <c:pt idx="186">
                  <c:v>8.703125322936371</c:v>
                </c:pt>
                <c:pt idx="187">
                  <c:v>7.1873240308604487</c:v>
                </c:pt>
                <c:pt idx="188">
                  <c:v>8.5437840007225176</c:v>
                </c:pt>
                <c:pt idx="189">
                  <c:v>9.4928714141176158</c:v>
                </c:pt>
                <c:pt idx="190">
                  <c:v>9.5774720267555349</c:v>
                </c:pt>
                <c:pt idx="191">
                  <c:v>11.857566315861016</c:v>
                </c:pt>
                <c:pt idx="192">
                  <c:v>12.177784679163441</c:v>
                </c:pt>
                <c:pt idx="193">
                  <c:v>11.800342558336061</c:v>
                </c:pt>
                <c:pt idx="194">
                  <c:v>11.598758654048847</c:v>
                </c:pt>
                <c:pt idx="195">
                  <c:v>8.9104089596733989</c:v>
                </c:pt>
                <c:pt idx="196">
                  <c:v>9.6959848072921293</c:v>
                </c:pt>
                <c:pt idx="197">
                  <c:v>9.8932608759228327</c:v>
                </c:pt>
                <c:pt idx="198">
                  <c:v>11.502902031060668</c:v>
                </c:pt>
                <c:pt idx="199">
                  <c:v>10.470507962715994</c:v>
                </c:pt>
                <c:pt idx="200">
                  <c:v>9.4621920551459535</c:v>
                </c:pt>
                <c:pt idx="201">
                  <c:v>9.9643957769233555</c:v>
                </c:pt>
                <c:pt idx="202">
                  <c:v>7.4913633984373114</c:v>
                </c:pt>
                <c:pt idx="203">
                  <c:v>7.5447139555691294</c:v>
                </c:pt>
                <c:pt idx="204">
                  <c:v>9.521451249825386</c:v>
                </c:pt>
                <c:pt idx="205">
                  <c:v>9.3718804598437249</c:v>
                </c:pt>
                <c:pt idx="206">
                  <c:v>11.291703825206159</c:v>
                </c:pt>
                <c:pt idx="207">
                  <c:v>11.008820998992991</c:v>
                </c:pt>
                <c:pt idx="208">
                  <c:v>10.472146772363788</c:v>
                </c:pt>
                <c:pt idx="209">
                  <c:v>11.500588285153677</c:v>
                </c:pt>
                <c:pt idx="210">
                  <c:v>11.495098958758179</c:v>
                </c:pt>
                <c:pt idx="211">
                  <c:v>9.5687658326697989</c:v>
                </c:pt>
                <c:pt idx="212">
                  <c:v>10.530398997163095</c:v>
                </c:pt>
                <c:pt idx="213">
                  <c:v>9.4750097135616791</c:v>
                </c:pt>
                <c:pt idx="214">
                  <c:v>9.495219658425416</c:v>
                </c:pt>
                <c:pt idx="215">
                  <c:v>11.290065439040889</c:v>
                </c:pt>
                <c:pt idx="216">
                  <c:v>11.144116951996226</c:v>
                </c:pt>
                <c:pt idx="217">
                  <c:v>12.592407685084211</c:v>
                </c:pt>
                <c:pt idx="218">
                  <c:v>12.126986132271234</c:v>
                </c:pt>
                <c:pt idx="219">
                  <c:v>11.813792901527034</c:v>
                </c:pt>
                <c:pt idx="220">
                  <c:v>11.07116986821995</c:v>
                </c:pt>
                <c:pt idx="221">
                  <c:v>11.234660229770073</c:v>
                </c:pt>
                <c:pt idx="222">
                  <c:v>10.503837384953831</c:v>
                </c:pt>
                <c:pt idx="223">
                  <c:v>7.6482831027438696</c:v>
                </c:pt>
                <c:pt idx="224">
                  <c:v>8.6372451245349389</c:v>
                </c:pt>
                <c:pt idx="225">
                  <c:v>8.8865942068638279</c:v>
                </c:pt>
                <c:pt idx="226">
                  <c:v>8.7605289138394351</c:v>
                </c:pt>
                <c:pt idx="227">
                  <c:v>11.128152393554062</c:v>
                </c:pt>
                <c:pt idx="228">
                  <c:v>11.123075396977267</c:v>
                </c:pt>
                <c:pt idx="229">
                  <c:v>11.691736829145455</c:v>
                </c:pt>
                <c:pt idx="230">
                  <c:v>11.429201696897261</c:v>
                </c:pt>
                <c:pt idx="231">
                  <c:v>10.895426702379787</c:v>
                </c:pt>
                <c:pt idx="232">
                  <c:v>10.298491152390033</c:v>
                </c:pt>
                <c:pt idx="233">
                  <c:v>11.488748989569267</c:v>
                </c:pt>
                <c:pt idx="234">
                  <c:v>10.48477724323442</c:v>
                </c:pt>
                <c:pt idx="235">
                  <c:v>13.228855042493063</c:v>
                </c:pt>
                <c:pt idx="236">
                  <c:v>12.946643967920762</c:v>
                </c:pt>
                <c:pt idx="237">
                  <c:v>11.241137642384167</c:v>
                </c:pt>
                <c:pt idx="238">
                  <c:v>11.362319337861168</c:v>
                </c:pt>
                <c:pt idx="239">
                  <c:v>10.25697347801588</c:v>
                </c:pt>
                <c:pt idx="240">
                  <c:v>10.884052842589526</c:v>
                </c:pt>
                <c:pt idx="241">
                  <c:v>10.982997141934659</c:v>
                </c:pt>
                <c:pt idx="242">
                  <c:v>11.232481139335762</c:v>
                </c:pt>
                <c:pt idx="243">
                  <c:v>9.7653881320898659</c:v>
                </c:pt>
                <c:pt idx="244">
                  <c:v>9.5916081655289549</c:v>
                </c:pt>
                <c:pt idx="245">
                  <c:v>8.020269805333724</c:v>
                </c:pt>
                <c:pt idx="246">
                  <c:v>10.689356706097795</c:v>
                </c:pt>
                <c:pt idx="247">
                  <c:v>9.5536790595264076</c:v>
                </c:pt>
                <c:pt idx="248">
                  <c:v>9.1427721209713919</c:v>
                </c:pt>
                <c:pt idx="249">
                  <c:v>10.03070764148309</c:v>
                </c:pt>
                <c:pt idx="250">
                  <c:v>8.9316112256374751</c:v>
                </c:pt>
                <c:pt idx="251">
                  <c:v>9.0535709279351249</c:v>
                </c:pt>
                <c:pt idx="252">
                  <c:v>9.7420103703552652</c:v>
                </c:pt>
                <c:pt idx="253">
                  <c:v>9.8525842354749678</c:v>
                </c:pt>
                <c:pt idx="254">
                  <c:v>8.3605471672253326</c:v>
                </c:pt>
                <c:pt idx="255">
                  <c:v>9.3568704569554022</c:v>
                </c:pt>
                <c:pt idx="256">
                  <c:v>10.758235301145621</c:v>
                </c:pt>
                <c:pt idx="257">
                  <c:v>11.61933324376278</c:v>
                </c:pt>
                <c:pt idx="258">
                  <c:v>11.912983383334751</c:v>
                </c:pt>
                <c:pt idx="259">
                  <c:v>12.232935006073165</c:v>
                </c:pt>
                <c:pt idx="260">
                  <c:v>10.665901813703709</c:v>
                </c:pt>
                <c:pt idx="261">
                  <c:v>11.551785049426583</c:v>
                </c:pt>
                <c:pt idx="262">
                  <c:v>7.718703102895069</c:v>
                </c:pt>
                <c:pt idx="263">
                  <c:v>7.8072348024431548</c:v>
                </c:pt>
                <c:pt idx="264">
                  <c:v>8.7120791883117032</c:v>
                </c:pt>
                <c:pt idx="265">
                  <c:v>5.9588106114628161</c:v>
                </c:pt>
                <c:pt idx="266">
                  <c:v>9.6021514450919465</c:v>
                </c:pt>
                <c:pt idx="267">
                  <c:v>10.06980540395997</c:v>
                </c:pt>
                <c:pt idx="268">
                  <c:v>9.0283377116267225</c:v>
                </c:pt>
                <c:pt idx="269">
                  <c:v>10.444431723598301</c:v>
                </c:pt>
                <c:pt idx="270">
                  <c:v>9.0162025834138309</c:v>
                </c:pt>
                <c:pt idx="271">
                  <c:v>8.9381629725742151</c:v>
                </c:pt>
                <c:pt idx="272">
                  <c:v>9.1292084016706418</c:v>
                </c:pt>
                <c:pt idx="273">
                  <c:v>9.5314891315032</c:v>
                </c:pt>
                <c:pt idx="274">
                  <c:v>8.1263880395332819</c:v>
                </c:pt>
                <c:pt idx="275">
                  <c:v>10.241474818690721</c:v>
                </c:pt>
                <c:pt idx="276">
                  <c:v>9.6172559213206039</c:v>
                </c:pt>
                <c:pt idx="277">
                  <c:v>7.6506653666878872</c:v>
                </c:pt>
                <c:pt idx="278">
                  <c:v>10.482775387270586</c:v>
                </c:pt>
                <c:pt idx="279">
                  <c:v>10.719364666051083</c:v>
                </c:pt>
                <c:pt idx="280">
                  <c:v>11.539323995630074</c:v>
                </c:pt>
                <c:pt idx="281">
                  <c:v>12.462013876413005</c:v>
                </c:pt>
                <c:pt idx="282">
                  <c:v>11.52787858137787</c:v>
                </c:pt>
                <c:pt idx="283">
                  <c:v>10.689099337546542</c:v>
                </c:pt>
                <c:pt idx="284">
                  <c:v>10.429400947037427</c:v>
                </c:pt>
                <c:pt idx="285">
                  <c:v>9.452345959540482</c:v>
                </c:pt>
                <c:pt idx="286">
                  <c:v>10.977572732821853</c:v>
                </c:pt>
                <c:pt idx="287">
                  <c:v>10.678609206361864</c:v>
                </c:pt>
                <c:pt idx="288">
                  <c:v>10.794917351190646</c:v>
                </c:pt>
                <c:pt idx="289">
                  <c:v>11.084396804553247</c:v>
                </c:pt>
                <c:pt idx="290">
                  <c:v>10.322618053170153</c:v>
                </c:pt>
                <c:pt idx="291">
                  <c:v>10.466436188445694</c:v>
                </c:pt>
                <c:pt idx="292">
                  <c:v>10.727894004547881</c:v>
                </c:pt>
                <c:pt idx="293">
                  <c:v>9.5036725625053542</c:v>
                </c:pt>
                <c:pt idx="294">
                  <c:v>10.75326193782146</c:v>
                </c:pt>
                <c:pt idx="295">
                  <c:v>8.3279011010100135</c:v>
                </c:pt>
                <c:pt idx="296">
                  <c:v>7.9931936643057764</c:v>
                </c:pt>
                <c:pt idx="297">
                  <c:v>10.356493077489402</c:v>
                </c:pt>
                <c:pt idx="298">
                  <c:v>8.1154404768573301</c:v>
                </c:pt>
                <c:pt idx="299">
                  <c:v>9.2925090532411794</c:v>
                </c:pt>
                <c:pt idx="300">
                  <c:v>10.748406542297881</c:v>
                </c:pt>
                <c:pt idx="301">
                  <c:v>9.2854958098266849</c:v>
                </c:pt>
                <c:pt idx="302">
                  <c:v>10.50924526679146</c:v>
                </c:pt>
                <c:pt idx="303">
                  <c:v>11.074399112697408</c:v>
                </c:pt>
                <c:pt idx="304">
                  <c:v>10.503681028656736</c:v>
                </c:pt>
                <c:pt idx="305">
                  <c:v>10.770183387670984</c:v>
                </c:pt>
                <c:pt idx="306">
                  <c:v>10.894122236082294</c:v>
                </c:pt>
                <c:pt idx="307">
                  <c:v>10.662810355971642</c:v>
                </c:pt>
                <c:pt idx="308">
                  <c:v>10.689803938882347</c:v>
                </c:pt>
                <c:pt idx="309">
                  <c:v>9.7448908762889701</c:v>
                </c:pt>
                <c:pt idx="310">
                  <c:v>9.9980634634122794</c:v>
                </c:pt>
                <c:pt idx="311">
                  <c:v>10.673737560411944</c:v>
                </c:pt>
                <c:pt idx="312">
                  <c:v>9.9950515659819992</c:v>
                </c:pt>
                <c:pt idx="313">
                  <c:v>10.039520262253077</c:v>
                </c:pt>
                <c:pt idx="314">
                  <c:v>8.8437560531211457</c:v>
                </c:pt>
                <c:pt idx="315">
                  <c:v>8.8319397623958711</c:v>
                </c:pt>
                <c:pt idx="316">
                  <c:v>9.0764702948150884</c:v>
                </c:pt>
                <c:pt idx="317">
                  <c:v>10.381293452164538</c:v>
                </c:pt>
                <c:pt idx="318">
                  <c:v>8.855816734164442</c:v>
                </c:pt>
                <c:pt idx="319">
                  <c:v>8.8535608955582497</c:v>
                </c:pt>
                <c:pt idx="320">
                  <c:v>8.3050781335557886</c:v>
                </c:pt>
                <c:pt idx="321">
                  <c:v>7.1249729550980341</c:v>
                </c:pt>
                <c:pt idx="322">
                  <c:v>7.9380647150991184</c:v>
                </c:pt>
                <c:pt idx="323">
                  <c:v>8.5821376885330576</c:v>
                </c:pt>
                <c:pt idx="324">
                  <c:v>7.8635871848654997</c:v>
                </c:pt>
                <c:pt idx="325">
                  <c:v>9.4714519210272599</c:v>
                </c:pt>
                <c:pt idx="326">
                  <c:v>9.8195314351036469</c:v>
                </c:pt>
                <c:pt idx="327">
                  <c:v>9.8254309494734784</c:v>
                </c:pt>
                <c:pt idx="328">
                  <c:v>11.199838784118592</c:v>
                </c:pt>
                <c:pt idx="329">
                  <c:v>10.16284011287965</c:v>
                </c:pt>
                <c:pt idx="330">
                  <c:v>8.8803716044348651</c:v>
                </c:pt>
                <c:pt idx="331">
                  <c:v>10.942323814310972</c:v>
                </c:pt>
                <c:pt idx="332">
                  <c:v>9.0032227994011969</c:v>
                </c:pt>
                <c:pt idx="333">
                  <c:v>8.7756140754602949</c:v>
                </c:pt>
                <c:pt idx="334">
                  <c:v>9.9236404057569683</c:v>
                </c:pt>
                <c:pt idx="335">
                  <c:v>10.423783592900858</c:v>
                </c:pt>
                <c:pt idx="336">
                  <c:v>10.616249087444126</c:v>
                </c:pt>
                <c:pt idx="337">
                  <c:v>10.383605860685044</c:v>
                </c:pt>
                <c:pt idx="338">
                  <c:v>10.707326264722017</c:v>
                </c:pt>
                <c:pt idx="339">
                  <c:v>10.657779986328078</c:v>
                </c:pt>
                <c:pt idx="340">
                  <c:v>10.083591947895952</c:v>
                </c:pt>
                <c:pt idx="341">
                  <c:v>10.098479160133667</c:v>
                </c:pt>
                <c:pt idx="342">
                  <c:v>9.9300131574902846</c:v>
                </c:pt>
                <c:pt idx="343">
                  <c:v>9.2058593564995004</c:v>
                </c:pt>
                <c:pt idx="344">
                  <c:v>7.7326765491866478</c:v>
                </c:pt>
                <c:pt idx="345">
                  <c:v>8.0412734217843784</c:v>
                </c:pt>
                <c:pt idx="346">
                  <c:v>7.2056778444168934</c:v>
                </c:pt>
                <c:pt idx="347">
                  <c:v>9.3545683980939902</c:v>
                </c:pt>
                <c:pt idx="348">
                  <c:v>9.8472025741230933</c:v>
                </c:pt>
                <c:pt idx="349">
                  <c:v>9.5637623056542829</c:v>
                </c:pt>
                <c:pt idx="350">
                  <c:v>10.467215453818666</c:v>
                </c:pt>
                <c:pt idx="351">
                  <c:v>8.4070725637980832</c:v>
                </c:pt>
                <c:pt idx="352">
                  <c:v>9.5305263939697937</c:v>
                </c:pt>
                <c:pt idx="353">
                  <c:v>8.3399223268091838</c:v>
                </c:pt>
                <c:pt idx="354">
                  <c:v>8.319459691709028</c:v>
                </c:pt>
                <c:pt idx="355">
                  <c:v>10.24161029896422</c:v>
                </c:pt>
                <c:pt idx="356">
                  <c:v>9.515334110534301</c:v>
                </c:pt>
                <c:pt idx="357">
                  <c:v>11.280002160894879</c:v>
                </c:pt>
                <c:pt idx="358">
                  <c:v>10.699901523059369</c:v>
                </c:pt>
                <c:pt idx="359">
                  <c:v>8.9935750380929509</c:v>
                </c:pt>
                <c:pt idx="360">
                  <c:v>11.150086049408049</c:v>
                </c:pt>
                <c:pt idx="361">
                  <c:v>10.923338389399159</c:v>
                </c:pt>
                <c:pt idx="362">
                  <c:v>10.331297900851883</c:v>
                </c:pt>
                <c:pt idx="363">
                  <c:v>10.511727640959505</c:v>
                </c:pt>
                <c:pt idx="364">
                  <c:v>10.262763852090137</c:v>
                </c:pt>
                <c:pt idx="365">
                  <c:v>10.000735080357442</c:v>
                </c:pt>
                <c:pt idx="366">
                  <c:v>10.592302127435259</c:v>
                </c:pt>
                <c:pt idx="367">
                  <c:v>10.244783781423195</c:v>
                </c:pt>
                <c:pt idx="368">
                  <c:v>9.0163088421786366</c:v>
                </c:pt>
                <c:pt idx="369">
                  <c:v>10.303264475456482</c:v>
                </c:pt>
                <c:pt idx="370">
                  <c:v>7.9959921940692267</c:v>
                </c:pt>
                <c:pt idx="371">
                  <c:v>10.37119804616964</c:v>
                </c:pt>
                <c:pt idx="372">
                  <c:v>10.32858208945771</c:v>
                </c:pt>
                <c:pt idx="373">
                  <c:v>11.761074785118749</c:v>
                </c:pt>
                <c:pt idx="374">
                  <c:v>11.235868482610245</c:v>
                </c:pt>
                <c:pt idx="375">
                  <c:v>11.176479496171767</c:v>
                </c:pt>
                <c:pt idx="376">
                  <c:v>10.08916113916856</c:v>
                </c:pt>
                <c:pt idx="377">
                  <c:v>9.9773797845272547</c:v>
                </c:pt>
                <c:pt idx="378">
                  <c:v>8.0602530160814183</c:v>
                </c:pt>
                <c:pt idx="379">
                  <c:v>7.8087257706260775</c:v>
                </c:pt>
                <c:pt idx="380">
                  <c:v>10.158361850262482</c:v>
                </c:pt>
                <c:pt idx="381">
                  <c:v>9.6383483285974396</c:v>
                </c:pt>
                <c:pt idx="382">
                  <c:v>10.562556762344911</c:v>
                </c:pt>
                <c:pt idx="383">
                  <c:v>10.883787738884671</c:v>
                </c:pt>
                <c:pt idx="384">
                  <c:v>12.826215736533975</c:v>
                </c:pt>
                <c:pt idx="385">
                  <c:v>9.5196472314617271</c:v>
                </c:pt>
                <c:pt idx="386">
                  <c:v>10.171903807695372</c:v>
                </c:pt>
                <c:pt idx="387">
                  <c:v>11.139723554686336</c:v>
                </c:pt>
                <c:pt idx="388">
                  <c:v>12.084828837384597</c:v>
                </c:pt>
                <c:pt idx="389">
                  <c:v>11.764315920390956</c:v>
                </c:pt>
                <c:pt idx="390">
                  <c:v>11.4694586061685</c:v>
                </c:pt>
                <c:pt idx="391">
                  <c:v>11.100114413242535</c:v>
                </c:pt>
                <c:pt idx="392">
                  <c:v>10.427764845622399</c:v>
                </c:pt>
                <c:pt idx="393">
                  <c:v>8.587090196029953</c:v>
                </c:pt>
                <c:pt idx="394">
                  <c:v>6.8325384403185829</c:v>
                </c:pt>
                <c:pt idx="395">
                  <c:v>7.7089736951172902</c:v>
                </c:pt>
                <c:pt idx="396">
                  <c:v>8.6066959500716749</c:v>
                </c:pt>
                <c:pt idx="397">
                  <c:v>8.789288045162257</c:v>
                </c:pt>
                <c:pt idx="398">
                  <c:v>11.417343874558632</c:v>
                </c:pt>
                <c:pt idx="399">
                  <c:v>10.23138129069412</c:v>
                </c:pt>
                <c:pt idx="400">
                  <c:v>10.757620152898063</c:v>
                </c:pt>
                <c:pt idx="401">
                  <c:v>10.308231988860866</c:v>
                </c:pt>
                <c:pt idx="402">
                  <c:v>8.9068150256950105</c:v>
                </c:pt>
                <c:pt idx="403">
                  <c:v>10.946172092578363</c:v>
                </c:pt>
                <c:pt idx="404">
                  <c:v>10.909337669308824</c:v>
                </c:pt>
                <c:pt idx="405">
                  <c:v>9.5656142191658695</c:v>
                </c:pt>
                <c:pt idx="406">
                  <c:v>8.8410986236921598</c:v>
                </c:pt>
                <c:pt idx="407">
                  <c:v>9.3303064014826642</c:v>
                </c:pt>
                <c:pt idx="408">
                  <c:v>8.1150506358311745</c:v>
                </c:pt>
                <c:pt idx="409">
                  <c:v>9.9864890552671959</c:v>
                </c:pt>
                <c:pt idx="410">
                  <c:v>10.564441978952079</c:v>
                </c:pt>
                <c:pt idx="411">
                  <c:v>10.060380258413328</c:v>
                </c:pt>
                <c:pt idx="412">
                  <c:v>11.324112883120291</c:v>
                </c:pt>
                <c:pt idx="413">
                  <c:v>10.094790107907116</c:v>
                </c:pt>
                <c:pt idx="414">
                  <c:v>9.9946064053917691</c:v>
                </c:pt>
                <c:pt idx="415">
                  <c:v>9.9841740686629947</c:v>
                </c:pt>
                <c:pt idx="416">
                  <c:v>9.9192434147716977</c:v>
                </c:pt>
                <c:pt idx="417">
                  <c:v>10.406521236432319</c:v>
                </c:pt>
                <c:pt idx="418">
                  <c:v>9.0409892832336709</c:v>
                </c:pt>
                <c:pt idx="419">
                  <c:v>9.7028620929560088</c:v>
                </c:pt>
                <c:pt idx="420">
                  <c:v>8.0131554886412975</c:v>
                </c:pt>
                <c:pt idx="421">
                  <c:v>8.8899415417343377</c:v>
                </c:pt>
                <c:pt idx="422">
                  <c:v>10.181289221255774</c:v>
                </c:pt>
                <c:pt idx="423">
                  <c:v>9.6686657471140656</c:v>
                </c:pt>
                <c:pt idx="424">
                  <c:v>10.455310009910463</c:v>
                </c:pt>
                <c:pt idx="425">
                  <c:v>10.613308025189545</c:v>
                </c:pt>
                <c:pt idx="426">
                  <c:v>9.7963456090175676</c:v>
                </c:pt>
                <c:pt idx="427">
                  <c:v>10.510540886294773</c:v>
                </c:pt>
                <c:pt idx="428">
                  <c:v>9.3795833755698368</c:v>
                </c:pt>
                <c:pt idx="429">
                  <c:v>12.596637990139282</c:v>
                </c:pt>
                <c:pt idx="430">
                  <c:v>11.087767073378028</c:v>
                </c:pt>
                <c:pt idx="431">
                  <c:v>12.500926046459769</c:v>
                </c:pt>
                <c:pt idx="432">
                  <c:v>11.782247573642019</c:v>
                </c:pt>
                <c:pt idx="433">
                  <c:v>9.7250313625764928</c:v>
                </c:pt>
                <c:pt idx="434">
                  <c:v>10.013070544004252</c:v>
                </c:pt>
                <c:pt idx="435">
                  <c:v>8.1229615111090716</c:v>
                </c:pt>
                <c:pt idx="436">
                  <c:v>9.0865805311253798</c:v>
                </c:pt>
                <c:pt idx="437">
                  <c:v>9.3340262773778715</c:v>
                </c:pt>
                <c:pt idx="438">
                  <c:v>8.4531965887305471</c:v>
                </c:pt>
                <c:pt idx="439">
                  <c:v>9.0621487860893044</c:v>
                </c:pt>
                <c:pt idx="440">
                  <c:v>9.3839494845879532</c:v>
                </c:pt>
                <c:pt idx="441">
                  <c:v>10.579426129693509</c:v>
                </c:pt>
                <c:pt idx="442">
                  <c:v>11.522214755732962</c:v>
                </c:pt>
                <c:pt idx="443">
                  <c:v>9.3389914799393186</c:v>
                </c:pt>
                <c:pt idx="444">
                  <c:v>9.771138405568438</c:v>
                </c:pt>
                <c:pt idx="445">
                  <c:v>10.045604480310619</c:v>
                </c:pt>
                <c:pt idx="446">
                  <c:v>9.6203514760070874</c:v>
                </c:pt>
                <c:pt idx="447">
                  <c:v>9.5601959401566372</c:v>
                </c:pt>
                <c:pt idx="448">
                  <c:v>11.412762926613489</c:v>
                </c:pt>
                <c:pt idx="449">
                  <c:v>9.9236163860486517</c:v>
                </c:pt>
                <c:pt idx="450">
                  <c:v>11.106052970417952</c:v>
                </c:pt>
                <c:pt idx="451">
                  <c:v>9.0887815332294615</c:v>
                </c:pt>
                <c:pt idx="452">
                  <c:v>8.9704605809747466</c:v>
                </c:pt>
                <c:pt idx="453">
                  <c:v>10.554537262540139</c:v>
                </c:pt>
                <c:pt idx="454">
                  <c:v>9.2633680814738142</c:v>
                </c:pt>
                <c:pt idx="455">
                  <c:v>12.186930433295766</c:v>
                </c:pt>
                <c:pt idx="456">
                  <c:v>9.7532371939251501</c:v>
                </c:pt>
                <c:pt idx="457">
                  <c:v>9.9305296284012936</c:v>
                </c:pt>
                <c:pt idx="458">
                  <c:v>9.7735975389450616</c:v>
                </c:pt>
                <c:pt idx="459">
                  <c:v>10.140518811967851</c:v>
                </c:pt>
                <c:pt idx="460">
                  <c:v>11.717311424613802</c:v>
                </c:pt>
                <c:pt idx="461">
                  <c:v>11.002105348656531</c:v>
                </c:pt>
                <c:pt idx="462">
                  <c:v>10.985069064975995</c:v>
                </c:pt>
                <c:pt idx="463">
                  <c:v>10.307449678851004</c:v>
                </c:pt>
                <c:pt idx="464">
                  <c:v>10.251751836142994</c:v>
                </c:pt>
                <c:pt idx="465">
                  <c:v>11.075941508063361</c:v>
                </c:pt>
                <c:pt idx="466">
                  <c:v>8.9930826920829876</c:v>
                </c:pt>
                <c:pt idx="467">
                  <c:v>10.685707343362132</c:v>
                </c:pt>
                <c:pt idx="468">
                  <c:v>10.968170215739235</c:v>
                </c:pt>
                <c:pt idx="469">
                  <c:v>8.0831867664383008</c:v>
                </c:pt>
                <c:pt idx="470">
                  <c:v>9.4456034530340176</c:v>
                </c:pt>
                <c:pt idx="471">
                  <c:v>8.265077907501361</c:v>
                </c:pt>
                <c:pt idx="472">
                  <c:v>6.8476018385531798</c:v>
                </c:pt>
                <c:pt idx="473">
                  <c:v>7.8778598166304414</c:v>
                </c:pt>
                <c:pt idx="474">
                  <c:v>8.0332393075800592</c:v>
                </c:pt>
                <c:pt idx="475">
                  <c:v>8.7138385450622877</c:v>
                </c:pt>
                <c:pt idx="476">
                  <c:v>9.6952711045485795</c:v>
                </c:pt>
                <c:pt idx="477">
                  <c:v>9.7774258850817244</c:v>
                </c:pt>
                <c:pt idx="478">
                  <c:v>9.5084041703296549</c:v>
                </c:pt>
                <c:pt idx="479">
                  <c:v>11.68122034726694</c:v>
                </c:pt>
                <c:pt idx="480">
                  <c:v>11.805440921864944</c:v>
                </c:pt>
                <c:pt idx="481">
                  <c:v>8.862271120810167</c:v>
                </c:pt>
                <c:pt idx="482">
                  <c:v>11.331243042940304</c:v>
                </c:pt>
                <c:pt idx="483">
                  <c:v>10.022873596542231</c:v>
                </c:pt>
                <c:pt idx="484">
                  <c:v>10.771174064920233</c:v>
                </c:pt>
                <c:pt idx="485">
                  <c:v>11.728435352512113</c:v>
                </c:pt>
                <c:pt idx="486">
                  <c:v>11.939981636778091</c:v>
                </c:pt>
                <c:pt idx="487">
                  <c:v>12.390714583943959</c:v>
                </c:pt>
                <c:pt idx="488">
                  <c:v>9.3927080435694101</c:v>
                </c:pt>
                <c:pt idx="489">
                  <c:v>8.4980800478187568</c:v>
                </c:pt>
                <c:pt idx="490">
                  <c:v>10.425261933759966</c:v>
                </c:pt>
                <c:pt idx="491">
                  <c:v>10.3973265454661</c:v>
                </c:pt>
                <c:pt idx="492">
                  <c:v>10.812694997738607</c:v>
                </c:pt>
                <c:pt idx="493">
                  <c:v>11.877999315802098</c:v>
                </c:pt>
                <c:pt idx="494">
                  <c:v>9.9361933730185221</c:v>
                </c:pt>
                <c:pt idx="495">
                  <c:v>11.302162806340121</c:v>
                </c:pt>
                <c:pt idx="496">
                  <c:v>9.811969541960794</c:v>
                </c:pt>
                <c:pt idx="497">
                  <c:v>9.3868473805617612</c:v>
                </c:pt>
                <c:pt idx="498">
                  <c:v>9.4423769557009045</c:v>
                </c:pt>
                <c:pt idx="499">
                  <c:v>8.7696964892209586</c:v>
                </c:pt>
                <c:pt idx="500">
                  <c:v>10.476807981330643</c:v>
                </c:pt>
                <c:pt idx="501">
                  <c:v>10.311734989650827</c:v>
                </c:pt>
                <c:pt idx="502">
                  <c:v>11.117756755144143</c:v>
                </c:pt>
                <c:pt idx="503">
                  <c:v>9.520543092064111</c:v>
                </c:pt>
                <c:pt idx="504">
                  <c:v>9.1124017235521411</c:v>
                </c:pt>
                <c:pt idx="505">
                  <c:v>8.8569384590822775</c:v>
                </c:pt>
                <c:pt idx="506">
                  <c:v>9.2639260878097218</c:v>
                </c:pt>
                <c:pt idx="507">
                  <c:v>9.9493896097792174</c:v>
                </c:pt>
                <c:pt idx="508">
                  <c:v>9.1712210802711418</c:v>
                </c:pt>
                <c:pt idx="509">
                  <c:v>10.470910340815246</c:v>
                </c:pt>
                <c:pt idx="510">
                  <c:v>8.3500106209661968</c:v>
                </c:pt>
                <c:pt idx="511">
                  <c:v>8.3960920307865958</c:v>
                </c:pt>
                <c:pt idx="512">
                  <c:v>10.118384016122077</c:v>
                </c:pt>
                <c:pt idx="513">
                  <c:v>9.664992474015289</c:v>
                </c:pt>
                <c:pt idx="514">
                  <c:v>10.204678671478582</c:v>
                </c:pt>
                <c:pt idx="515">
                  <c:v>11.204063253014597</c:v>
                </c:pt>
                <c:pt idx="516">
                  <c:v>10.868922550395764</c:v>
                </c:pt>
                <c:pt idx="517">
                  <c:v>10.547838918455851</c:v>
                </c:pt>
                <c:pt idx="518">
                  <c:v>10.444528158701143</c:v>
                </c:pt>
                <c:pt idx="519">
                  <c:v>10.574886325605204</c:v>
                </c:pt>
                <c:pt idx="520">
                  <c:v>9.5868029823421494</c:v>
                </c:pt>
                <c:pt idx="521">
                  <c:v>9.2200780033042893</c:v>
                </c:pt>
                <c:pt idx="522">
                  <c:v>9.5005629118502384</c:v>
                </c:pt>
                <c:pt idx="523">
                  <c:v>8.7501680688335277</c:v>
                </c:pt>
                <c:pt idx="524">
                  <c:v>6.9984189208819139</c:v>
                </c:pt>
                <c:pt idx="525">
                  <c:v>7.8606226916674702</c:v>
                </c:pt>
                <c:pt idx="526">
                  <c:v>7.5879214743156798</c:v>
                </c:pt>
                <c:pt idx="527">
                  <c:v>8.384947009774697</c:v>
                </c:pt>
                <c:pt idx="528">
                  <c:v>9.36668849146875</c:v>
                </c:pt>
                <c:pt idx="529">
                  <c:v>8.8423305587280261</c:v>
                </c:pt>
                <c:pt idx="530">
                  <c:v>9.7576875129030629</c:v>
                </c:pt>
                <c:pt idx="531">
                  <c:v>9.7809755248467773</c:v>
                </c:pt>
                <c:pt idx="532">
                  <c:v>9.0205072660877299</c:v>
                </c:pt>
                <c:pt idx="533">
                  <c:v>10.59940478709675</c:v>
                </c:pt>
                <c:pt idx="534">
                  <c:v>11.389614012532867</c:v>
                </c:pt>
                <c:pt idx="535">
                  <c:v>10.930406286646388</c:v>
                </c:pt>
                <c:pt idx="536">
                  <c:v>9.3013640134213489</c:v>
                </c:pt>
                <c:pt idx="537">
                  <c:v>9.987683374461362</c:v>
                </c:pt>
                <c:pt idx="538">
                  <c:v>9.7368794624731123</c:v>
                </c:pt>
                <c:pt idx="539">
                  <c:v>11.639858525000969</c:v>
                </c:pt>
                <c:pt idx="540">
                  <c:v>10.43039243726569</c:v>
                </c:pt>
                <c:pt idx="541">
                  <c:v>10.899536538746121</c:v>
                </c:pt>
                <c:pt idx="542">
                  <c:v>9.568371791046129</c:v>
                </c:pt>
                <c:pt idx="543">
                  <c:v>9.4129040720182466</c:v>
                </c:pt>
                <c:pt idx="544">
                  <c:v>8.3875018470745637</c:v>
                </c:pt>
                <c:pt idx="545">
                  <c:v>9.5941405533110995</c:v>
                </c:pt>
                <c:pt idx="546">
                  <c:v>9.9436194434484158</c:v>
                </c:pt>
                <c:pt idx="547">
                  <c:v>9.9257835439395272</c:v>
                </c:pt>
                <c:pt idx="548">
                  <c:v>11.097093737018449</c:v>
                </c:pt>
                <c:pt idx="549">
                  <c:v>10.357347984001317</c:v>
                </c:pt>
                <c:pt idx="550">
                  <c:v>10.421281120620764</c:v>
                </c:pt>
                <c:pt idx="551">
                  <c:v>9.4237676738451146</c:v>
                </c:pt>
                <c:pt idx="552">
                  <c:v>9.9795296144509233</c:v>
                </c:pt>
                <c:pt idx="553">
                  <c:v>10.685951486017805</c:v>
                </c:pt>
                <c:pt idx="554">
                  <c:v>8.6568805508761475</c:v>
                </c:pt>
                <c:pt idx="555">
                  <c:v>9.250784247412529</c:v>
                </c:pt>
                <c:pt idx="556">
                  <c:v>9.9096221847695425</c:v>
                </c:pt>
                <c:pt idx="557">
                  <c:v>8.0846721391939411</c:v>
                </c:pt>
                <c:pt idx="558">
                  <c:v>7.6770937604600258</c:v>
                </c:pt>
                <c:pt idx="559">
                  <c:v>9.9893312394887523</c:v>
                </c:pt>
                <c:pt idx="560">
                  <c:v>10.667713784659345</c:v>
                </c:pt>
                <c:pt idx="561">
                  <c:v>10.472448480808705</c:v>
                </c:pt>
                <c:pt idx="562">
                  <c:v>11.04485608685879</c:v>
                </c:pt>
                <c:pt idx="563">
                  <c:v>11.049698185467218</c:v>
                </c:pt>
                <c:pt idx="564">
                  <c:v>9.5219445087006296</c:v>
                </c:pt>
                <c:pt idx="565">
                  <c:v>8.0949803806250102</c:v>
                </c:pt>
                <c:pt idx="566">
                  <c:v>7.7334557628463987</c:v>
                </c:pt>
                <c:pt idx="567">
                  <c:v>9.0999577167422032</c:v>
                </c:pt>
                <c:pt idx="568">
                  <c:v>8.8365934709720992</c:v>
                </c:pt>
                <c:pt idx="569">
                  <c:v>9.0674676875828144</c:v>
                </c:pt>
                <c:pt idx="570">
                  <c:v>10.386991467235079</c:v>
                </c:pt>
                <c:pt idx="571">
                  <c:v>10.969381621726916</c:v>
                </c:pt>
                <c:pt idx="572">
                  <c:v>13.342256927518651</c:v>
                </c:pt>
                <c:pt idx="573">
                  <c:v>12.265513429441107</c:v>
                </c:pt>
                <c:pt idx="574">
                  <c:v>11.951637328924718</c:v>
                </c:pt>
                <c:pt idx="575">
                  <c:v>10.201780919594498</c:v>
                </c:pt>
                <c:pt idx="576">
                  <c:v>9.5641957379198406</c:v>
                </c:pt>
                <c:pt idx="577">
                  <c:v>9.4894335635615228</c:v>
                </c:pt>
                <c:pt idx="578">
                  <c:v>10.915840076531317</c:v>
                </c:pt>
                <c:pt idx="579">
                  <c:v>10.382411260270082</c:v>
                </c:pt>
                <c:pt idx="580">
                  <c:v>9.8616526859208271</c:v>
                </c:pt>
                <c:pt idx="581">
                  <c:v>10.068262311411786</c:v>
                </c:pt>
                <c:pt idx="582">
                  <c:v>10.474544587538185</c:v>
                </c:pt>
                <c:pt idx="583">
                  <c:v>8.775912736189726</c:v>
                </c:pt>
                <c:pt idx="584">
                  <c:v>9.1915133010568599</c:v>
                </c:pt>
                <c:pt idx="585">
                  <c:v>9.0806351338175535</c:v>
                </c:pt>
                <c:pt idx="586">
                  <c:v>8.1592138981566436</c:v>
                </c:pt>
                <c:pt idx="587">
                  <c:v>9.0158019286015563</c:v>
                </c:pt>
                <c:pt idx="588">
                  <c:v>7.079215046375241</c:v>
                </c:pt>
                <c:pt idx="589">
                  <c:v>8.6314038736380265</c:v>
                </c:pt>
                <c:pt idx="590">
                  <c:v>8.7950414683418519</c:v>
                </c:pt>
                <c:pt idx="591">
                  <c:v>6.4315919112384989</c:v>
                </c:pt>
                <c:pt idx="592">
                  <c:v>9.3957572646690632</c:v>
                </c:pt>
                <c:pt idx="593">
                  <c:v>9.1582703014569908</c:v>
                </c:pt>
                <c:pt idx="594">
                  <c:v>9.3276240026166111</c:v>
                </c:pt>
                <c:pt idx="595">
                  <c:v>9.8511300197968019</c:v>
                </c:pt>
                <c:pt idx="596">
                  <c:v>11.993013260815868</c:v>
                </c:pt>
                <c:pt idx="597">
                  <c:v>11.398593643491381</c:v>
                </c:pt>
                <c:pt idx="598">
                  <c:v>11.574094805398087</c:v>
                </c:pt>
                <c:pt idx="599">
                  <c:v>12.117165601985381</c:v>
                </c:pt>
                <c:pt idx="600">
                  <c:v>11.956419488800549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81-4897-88CA-48318A5CA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4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プラスの刺激あり!$D$27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プラスの刺激あり!$B$28:$B$128</c:f>
              <c:numCache>
                <c:formatCode>#,##0_);[Red]\(#,##0\)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プラスの刺激あり!$D$28:$D$128</c:f>
              <c:numCache>
                <c:formatCode>0.00</c:formatCode>
                <c:ptCount val="101"/>
                <c:pt idx="0">
                  <c:v>100</c:v>
                </c:pt>
                <c:pt idx="1">
                  <c:v>98.714976631086287</c:v>
                </c:pt>
                <c:pt idx="2">
                  <c:v>102.60106210285853</c:v>
                </c:pt>
                <c:pt idx="3">
                  <c:v>102.26676693424503</c:v>
                </c:pt>
                <c:pt idx="4">
                  <c:v>107.33637824834535</c:v>
                </c:pt>
                <c:pt idx="5">
                  <c:v>107.96435773073591</c:v>
                </c:pt>
                <c:pt idx="6">
                  <c:v>113.37306919236899</c:v>
                </c:pt>
                <c:pt idx="7">
                  <c:v>119.96699157025763</c:v>
                </c:pt>
                <c:pt idx="8">
                  <c:v>112.96320402959496</c:v>
                </c:pt>
                <c:pt idx="9">
                  <c:v>104.34369267468007</c:v>
                </c:pt>
                <c:pt idx="10">
                  <c:v>110.93568776308742</c:v>
                </c:pt>
                <c:pt idx="11">
                  <c:v>110.73814200078152</c:v>
                </c:pt>
                <c:pt idx="12">
                  <c:v>111.43806422179618</c:v>
                </c:pt>
                <c:pt idx="13">
                  <c:v>100.33342128319798</c:v>
                </c:pt>
                <c:pt idx="14">
                  <c:v>98.72806407760919</c:v>
                </c:pt>
                <c:pt idx="15">
                  <c:v>99.137178510789369</c:v>
                </c:pt>
                <c:pt idx="16">
                  <c:v>111.53560292211796</c:v>
                </c:pt>
                <c:pt idx="17">
                  <c:v>112.22619414661911</c:v>
                </c:pt>
                <c:pt idx="18">
                  <c:v>113.67933857223738</c:v>
                </c:pt>
                <c:pt idx="19">
                  <c:v>111.39184813432466</c:v>
                </c:pt>
                <c:pt idx="20">
                  <c:v>106.83696521130051</c:v>
                </c:pt>
                <c:pt idx="21">
                  <c:v>108.81976029596886</c:v>
                </c:pt>
                <c:pt idx="22">
                  <c:v>107.75650076950693</c:v>
                </c:pt>
                <c:pt idx="23">
                  <c:v>104.27344822837554</c:v>
                </c:pt>
                <c:pt idx="24">
                  <c:v>104.77337550749156</c:v>
                </c:pt>
                <c:pt idx="25">
                  <c:v>106.5239645377911</c:v>
                </c:pt>
                <c:pt idx="26">
                  <c:v>113.5621614814132</c:v>
                </c:pt>
                <c:pt idx="27">
                  <c:v>118.71670718663864</c:v>
                </c:pt>
                <c:pt idx="28">
                  <c:v>114.50879482010791</c:v>
                </c:pt>
                <c:pt idx="29">
                  <c:v>107.27079125717965</c:v>
                </c:pt>
                <c:pt idx="30">
                  <c:v>113.65820079549989</c:v>
                </c:pt>
                <c:pt idx="31">
                  <c:v>108.02070832086413</c:v>
                </c:pt>
                <c:pt idx="32">
                  <c:v>109.94460699002971</c:v>
                </c:pt>
                <c:pt idx="33">
                  <c:v>117.80494878730896</c:v>
                </c:pt>
                <c:pt idx="34">
                  <c:v>110.79932395077603</c:v>
                </c:pt>
                <c:pt idx="35">
                  <c:v>110.42703517295465</c:v>
                </c:pt>
                <c:pt idx="36">
                  <c:v>102.41369402436806</c:v>
                </c:pt>
                <c:pt idx="37">
                  <c:v>106.03338614430719</c:v>
                </c:pt>
                <c:pt idx="38">
                  <c:v>103.82167928628495</c:v>
                </c:pt>
                <c:pt idx="39">
                  <c:v>100.73142649866442</c:v>
                </c:pt>
                <c:pt idx="40">
                  <c:v>101.77856461682806</c:v>
                </c:pt>
                <c:pt idx="41">
                  <c:v>101.73263796234747</c:v>
                </c:pt>
                <c:pt idx="42">
                  <c:v>105.57326585092171</c:v>
                </c:pt>
                <c:pt idx="43">
                  <c:v>98.867541039005417</c:v>
                </c:pt>
                <c:pt idx="44">
                  <c:v>103.89653667155864</c:v>
                </c:pt>
                <c:pt idx="45">
                  <c:v>101.60841659998539</c:v>
                </c:pt>
                <c:pt idx="46">
                  <c:v>100.67946536504932</c:v>
                </c:pt>
                <c:pt idx="47">
                  <c:v>109.40174746802262</c:v>
                </c:pt>
                <c:pt idx="48">
                  <c:v>100.28989611554766</c:v>
                </c:pt>
                <c:pt idx="49">
                  <c:v>96.856557096840717</c:v>
                </c:pt>
                <c:pt idx="50">
                  <c:v>98.542353399741742</c:v>
                </c:pt>
                <c:pt idx="51">
                  <c:v>97.738501286225159</c:v>
                </c:pt>
                <c:pt idx="52">
                  <c:v>97.395277692627829</c:v>
                </c:pt>
                <c:pt idx="53">
                  <c:v>97.459828628631854</c:v>
                </c:pt>
                <c:pt idx="54">
                  <c:v>90.601337919691659</c:v>
                </c:pt>
                <c:pt idx="55">
                  <c:v>85.156845569166435</c:v>
                </c:pt>
                <c:pt idx="56">
                  <c:v>86.206774091775969</c:v>
                </c:pt>
                <c:pt idx="57">
                  <c:v>85.968414076124475</c:v>
                </c:pt>
                <c:pt idx="58">
                  <c:v>87.481534517921332</c:v>
                </c:pt>
                <c:pt idx="59">
                  <c:v>92.212471325730903</c:v>
                </c:pt>
                <c:pt idx="60">
                  <c:v>91.760582872665466</c:v>
                </c:pt>
                <c:pt idx="61">
                  <c:v>88.691722545740049</c:v>
                </c:pt>
                <c:pt idx="62">
                  <c:v>88.488917945850403</c:v>
                </c:pt>
                <c:pt idx="63">
                  <c:v>94.493405436271217</c:v>
                </c:pt>
                <c:pt idx="64">
                  <c:v>97.229411351829683</c:v>
                </c:pt>
                <c:pt idx="65">
                  <c:v>88.160295108807929</c:v>
                </c:pt>
                <c:pt idx="66">
                  <c:v>90.55629725763707</c:v>
                </c:pt>
                <c:pt idx="67">
                  <c:v>97.168546988860086</c:v>
                </c:pt>
                <c:pt idx="68">
                  <c:v>103.08990114695207</c:v>
                </c:pt>
                <c:pt idx="69">
                  <c:v>107.19675673966239</c:v>
                </c:pt>
                <c:pt idx="70">
                  <c:v>103.7722212615089</c:v>
                </c:pt>
                <c:pt idx="71">
                  <c:v>95.853731374674538</c:v>
                </c:pt>
                <c:pt idx="72">
                  <c:v>95.021247995891088</c:v>
                </c:pt>
                <c:pt idx="73">
                  <c:v>97.058742567646121</c:v>
                </c:pt>
                <c:pt idx="74">
                  <c:v>98.860329598946848</c:v>
                </c:pt>
                <c:pt idx="75">
                  <c:v>99.649235646760658</c:v>
                </c:pt>
                <c:pt idx="76">
                  <c:v>97.698438605778861</c:v>
                </c:pt>
                <c:pt idx="77">
                  <c:v>95.575695237057957</c:v>
                </c:pt>
                <c:pt idx="78">
                  <c:v>97.514782993130751</c:v>
                </c:pt>
                <c:pt idx="79">
                  <c:v>92.933355430749884</c:v>
                </c:pt>
                <c:pt idx="80">
                  <c:v>96.540479854351233</c:v>
                </c:pt>
                <c:pt idx="81">
                  <c:v>88.724334801509215</c:v>
                </c:pt>
                <c:pt idx="82">
                  <c:v>86.681180468205696</c:v>
                </c:pt>
                <c:pt idx="83">
                  <c:v>93.625596663008039</c:v>
                </c:pt>
                <c:pt idx="84">
                  <c:v>94.067126752759975</c:v>
                </c:pt>
                <c:pt idx="85">
                  <c:v>86.104067529254209</c:v>
                </c:pt>
                <c:pt idx="86">
                  <c:v>88.104632279867815</c:v>
                </c:pt>
                <c:pt idx="87">
                  <c:v>93.373478362204125</c:v>
                </c:pt>
                <c:pt idx="88">
                  <c:v>90.567137323140287</c:v>
                </c:pt>
                <c:pt idx="89">
                  <c:v>97.613009949130301</c:v>
                </c:pt>
                <c:pt idx="90">
                  <c:v>94.380315539326915</c:v>
                </c:pt>
                <c:pt idx="91">
                  <c:v>96.340345676639188</c:v>
                </c:pt>
                <c:pt idx="92">
                  <c:v>96.309967139097878</c:v>
                </c:pt>
                <c:pt idx="93">
                  <c:v>87.585893781726583</c:v>
                </c:pt>
                <c:pt idx="94">
                  <c:v>83.008416790740256</c:v>
                </c:pt>
                <c:pt idx="95">
                  <c:v>90.115835039636011</c:v>
                </c:pt>
                <c:pt idx="96">
                  <c:v>95.52251232517294</c:v>
                </c:pt>
                <c:pt idx="97">
                  <c:v>107.01344805934988</c:v>
                </c:pt>
                <c:pt idx="98">
                  <c:v>106.09481755943048</c:v>
                </c:pt>
                <c:pt idx="99">
                  <c:v>105.92905634388181</c:v>
                </c:pt>
                <c:pt idx="100">
                  <c:v>101.37055018301378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F1-46A0-97E7-D4A6FEE9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11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2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'ARMA(p,q)  '!$D$25</c:f>
              <c:strCache>
                <c:ptCount val="1"/>
                <c:pt idx="0">
                  <c:v>ARMA(2,3) a 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'ARMA(p,q)  '!$C$26:$C$626</c:f>
              <c:numCache>
                <c:formatCode>#,##0_);[Red]\(#,##0\)</c:formatCode>
                <c:ptCount val="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</c:numCache>
            </c:numRef>
          </c:xVal>
          <c:yVal>
            <c:numRef>
              <c:f>'ARMA(p,q)  '!$D$26:$D$626</c:f>
              <c:numCache>
                <c:formatCode>0.000</c:formatCode>
                <c:ptCount val="601"/>
                <c:pt idx="0">
                  <c:v>0</c:v>
                </c:pt>
                <c:pt idx="1">
                  <c:v>9.1157662071815526</c:v>
                </c:pt>
                <c:pt idx="2">
                  <c:v>16.68081477934976</c:v>
                </c:pt>
                <c:pt idx="3">
                  <c:v>22.382932699371906</c:v>
                </c:pt>
                <c:pt idx="4">
                  <c:v>30.179004223636756</c:v>
                </c:pt>
                <c:pt idx="5">
                  <c:v>37.850805022415116</c:v>
                </c:pt>
                <c:pt idx="6">
                  <c:v>41.865385592321068</c:v>
                </c:pt>
                <c:pt idx="7">
                  <c:v>47.558109116965753</c:v>
                </c:pt>
                <c:pt idx="8">
                  <c:v>54.479551162871573</c:v>
                </c:pt>
                <c:pt idx="9">
                  <c:v>56.670982958325162</c:v>
                </c:pt>
                <c:pt idx="10">
                  <c:v>60.788185693274016</c:v>
                </c:pt>
                <c:pt idx="11">
                  <c:v>63.80309583356275</c:v>
                </c:pt>
                <c:pt idx="12">
                  <c:v>63.789283747133034</c:v>
                </c:pt>
                <c:pt idx="13">
                  <c:v>66.655469723098051</c:v>
                </c:pt>
                <c:pt idx="14">
                  <c:v>68.083744525557933</c:v>
                </c:pt>
                <c:pt idx="15">
                  <c:v>68.895909648538492</c:v>
                </c:pt>
                <c:pt idx="16">
                  <c:v>71.913927048211406</c:v>
                </c:pt>
                <c:pt idx="17">
                  <c:v>74.730754682160324</c:v>
                </c:pt>
                <c:pt idx="18">
                  <c:v>79.067537911755721</c:v>
                </c:pt>
                <c:pt idx="19">
                  <c:v>81.565050591934309</c:v>
                </c:pt>
                <c:pt idx="20">
                  <c:v>82.706242220775437</c:v>
                </c:pt>
                <c:pt idx="21">
                  <c:v>86.028939065906712</c:v>
                </c:pt>
                <c:pt idx="22">
                  <c:v>88.632673567607654</c:v>
                </c:pt>
                <c:pt idx="23">
                  <c:v>90.045426364720043</c:v>
                </c:pt>
                <c:pt idx="24">
                  <c:v>91.945334763097279</c:v>
                </c:pt>
                <c:pt idx="25">
                  <c:v>91.505695907116205</c:v>
                </c:pt>
                <c:pt idx="26">
                  <c:v>92.380787116713108</c:v>
                </c:pt>
                <c:pt idx="27">
                  <c:v>92.460215715532783</c:v>
                </c:pt>
                <c:pt idx="28">
                  <c:v>93.542876910232962</c:v>
                </c:pt>
                <c:pt idx="29">
                  <c:v>94.477532458298015</c:v>
                </c:pt>
                <c:pt idx="30">
                  <c:v>95.723309327722191</c:v>
                </c:pt>
                <c:pt idx="31">
                  <c:v>98.247545453095782</c:v>
                </c:pt>
                <c:pt idx="32">
                  <c:v>98.266283888649582</c:v>
                </c:pt>
                <c:pt idx="33">
                  <c:v>98.598148481619546</c:v>
                </c:pt>
                <c:pt idx="34">
                  <c:v>98.376355231359142</c:v>
                </c:pt>
                <c:pt idx="35">
                  <c:v>97.756349959322279</c:v>
                </c:pt>
                <c:pt idx="36">
                  <c:v>96.230302085353202</c:v>
                </c:pt>
                <c:pt idx="37">
                  <c:v>96.194663261742917</c:v>
                </c:pt>
                <c:pt idx="38">
                  <c:v>97.67883440201895</c:v>
                </c:pt>
                <c:pt idx="39">
                  <c:v>99.335771539198959</c:v>
                </c:pt>
                <c:pt idx="40">
                  <c:v>101.06738460055146</c:v>
                </c:pt>
                <c:pt idx="41">
                  <c:v>102.1133772777532</c:v>
                </c:pt>
                <c:pt idx="42">
                  <c:v>103.82003341077352</c:v>
                </c:pt>
                <c:pt idx="43">
                  <c:v>104.04302905697064</c:v>
                </c:pt>
                <c:pt idx="44">
                  <c:v>103.66132284283974</c:v>
                </c:pt>
                <c:pt idx="45">
                  <c:v>103.41894125273873</c:v>
                </c:pt>
                <c:pt idx="46">
                  <c:v>103.71713230889151</c:v>
                </c:pt>
                <c:pt idx="47">
                  <c:v>103.35787513911357</c:v>
                </c:pt>
                <c:pt idx="48">
                  <c:v>104.05112137933662</c:v>
                </c:pt>
                <c:pt idx="49">
                  <c:v>103.50160775268566</c:v>
                </c:pt>
                <c:pt idx="50">
                  <c:v>103.32881026073224</c:v>
                </c:pt>
                <c:pt idx="51">
                  <c:v>102.51240940881804</c:v>
                </c:pt>
                <c:pt idx="52">
                  <c:v>103.28998016751289</c:v>
                </c:pt>
                <c:pt idx="53">
                  <c:v>104.0359939707688</c:v>
                </c:pt>
                <c:pt idx="54">
                  <c:v>105.77149407819832</c:v>
                </c:pt>
                <c:pt idx="55">
                  <c:v>106.30542687325767</c:v>
                </c:pt>
                <c:pt idx="56">
                  <c:v>106.73044600451482</c:v>
                </c:pt>
                <c:pt idx="57">
                  <c:v>105.24247528847151</c:v>
                </c:pt>
                <c:pt idx="58">
                  <c:v>105.18803145834875</c:v>
                </c:pt>
                <c:pt idx="59">
                  <c:v>105.20591984518346</c:v>
                </c:pt>
                <c:pt idx="60">
                  <c:v>104.26327618887493</c:v>
                </c:pt>
                <c:pt idx="61">
                  <c:v>105.80098394253571</c:v>
                </c:pt>
                <c:pt idx="62">
                  <c:v>106.5627453426311</c:v>
                </c:pt>
                <c:pt idx="63">
                  <c:v>107.88201873965855</c:v>
                </c:pt>
                <c:pt idx="64">
                  <c:v>108.01675217332436</c:v>
                </c:pt>
                <c:pt idx="65">
                  <c:v>108.34844840081672</c:v>
                </c:pt>
                <c:pt idx="66">
                  <c:v>108.5564044984624</c:v>
                </c:pt>
                <c:pt idx="67">
                  <c:v>107.47881297617529</c:v>
                </c:pt>
                <c:pt idx="68">
                  <c:v>107.37084964872538</c:v>
                </c:pt>
                <c:pt idx="69">
                  <c:v>104.33430852573662</c:v>
                </c:pt>
                <c:pt idx="70">
                  <c:v>101.53747817563043</c:v>
                </c:pt>
                <c:pt idx="71">
                  <c:v>97.39869389848711</c:v>
                </c:pt>
                <c:pt idx="72">
                  <c:v>96.495122697897543</c:v>
                </c:pt>
                <c:pt idx="73">
                  <c:v>94.165703758639282</c:v>
                </c:pt>
                <c:pt idx="74">
                  <c:v>94.47006775461648</c:v>
                </c:pt>
                <c:pt idx="75">
                  <c:v>96.351004075773389</c:v>
                </c:pt>
                <c:pt idx="76">
                  <c:v>96.56253196250313</c:v>
                </c:pt>
                <c:pt idx="77">
                  <c:v>97.268829806653258</c:v>
                </c:pt>
                <c:pt idx="78">
                  <c:v>97.633573707901945</c:v>
                </c:pt>
                <c:pt idx="79">
                  <c:v>97.01226607017071</c:v>
                </c:pt>
                <c:pt idx="80">
                  <c:v>96.465860829604409</c:v>
                </c:pt>
                <c:pt idx="81">
                  <c:v>96.19647606511846</c:v>
                </c:pt>
                <c:pt idx="82">
                  <c:v>94.525936137136455</c:v>
                </c:pt>
                <c:pt idx="83">
                  <c:v>94.617391681656272</c:v>
                </c:pt>
                <c:pt idx="84">
                  <c:v>94.352723978359549</c:v>
                </c:pt>
                <c:pt idx="85">
                  <c:v>93.456934645458432</c:v>
                </c:pt>
                <c:pt idx="86">
                  <c:v>95.174712801345905</c:v>
                </c:pt>
                <c:pt idx="87">
                  <c:v>94.419160790364487</c:v>
                </c:pt>
                <c:pt idx="88">
                  <c:v>93.315788242877431</c:v>
                </c:pt>
                <c:pt idx="89">
                  <c:v>92.410438057774158</c:v>
                </c:pt>
                <c:pt idx="90">
                  <c:v>92.737858692200405</c:v>
                </c:pt>
                <c:pt idx="91">
                  <c:v>94.155760456292171</c:v>
                </c:pt>
                <c:pt idx="92">
                  <c:v>94.625716542424641</c:v>
                </c:pt>
                <c:pt idx="93">
                  <c:v>96.859436955035946</c:v>
                </c:pt>
                <c:pt idx="94">
                  <c:v>99.288681905224266</c:v>
                </c:pt>
                <c:pt idx="95">
                  <c:v>99.092207195439968</c:v>
                </c:pt>
                <c:pt idx="96">
                  <c:v>98.708573465426682</c:v>
                </c:pt>
                <c:pt idx="97">
                  <c:v>99.667863494389579</c:v>
                </c:pt>
                <c:pt idx="98">
                  <c:v>99.41690954096704</c:v>
                </c:pt>
                <c:pt idx="99">
                  <c:v>101.25263098146944</c:v>
                </c:pt>
                <c:pt idx="100">
                  <c:v>100.0165435544092</c:v>
                </c:pt>
                <c:pt idx="101">
                  <c:v>100.17811333274889</c:v>
                </c:pt>
                <c:pt idx="102">
                  <c:v>100.04968967919042</c:v>
                </c:pt>
                <c:pt idx="103">
                  <c:v>99.569117440674589</c:v>
                </c:pt>
                <c:pt idx="104">
                  <c:v>99.453669671598789</c:v>
                </c:pt>
                <c:pt idx="105">
                  <c:v>100.32840678568571</c:v>
                </c:pt>
                <c:pt idx="106">
                  <c:v>100.9528142971664</c:v>
                </c:pt>
                <c:pt idx="107">
                  <c:v>100.84580531786132</c:v>
                </c:pt>
                <c:pt idx="108">
                  <c:v>103.01043284488748</c:v>
                </c:pt>
                <c:pt idx="109">
                  <c:v>102.83073628074023</c:v>
                </c:pt>
                <c:pt idx="110">
                  <c:v>103.10865899704503</c:v>
                </c:pt>
                <c:pt idx="111">
                  <c:v>103.18748629689559</c:v>
                </c:pt>
                <c:pt idx="112">
                  <c:v>102.16002932203139</c:v>
                </c:pt>
                <c:pt idx="113">
                  <c:v>101.93949979240722</c:v>
                </c:pt>
                <c:pt idx="114">
                  <c:v>101.71480958504463</c:v>
                </c:pt>
                <c:pt idx="115">
                  <c:v>101.43082252738633</c:v>
                </c:pt>
                <c:pt idx="116">
                  <c:v>100.83943726505233</c:v>
                </c:pt>
                <c:pt idx="117">
                  <c:v>100.59287810122665</c:v>
                </c:pt>
                <c:pt idx="118">
                  <c:v>100.46477918671158</c:v>
                </c:pt>
                <c:pt idx="119">
                  <c:v>100.25582769079352</c:v>
                </c:pt>
                <c:pt idx="120">
                  <c:v>100.90685322309217</c:v>
                </c:pt>
                <c:pt idx="121">
                  <c:v>102.6869530351145</c:v>
                </c:pt>
                <c:pt idx="122">
                  <c:v>105.20970163141121</c:v>
                </c:pt>
                <c:pt idx="123">
                  <c:v>105.87175105827858</c:v>
                </c:pt>
                <c:pt idx="124">
                  <c:v>105.47952477314327</c:v>
                </c:pt>
                <c:pt idx="125">
                  <c:v>106.93482001023169</c:v>
                </c:pt>
                <c:pt idx="126">
                  <c:v>105.47350756695703</c:v>
                </c:pt>
                <c:pt idx="127">
                  <c:v>105.35842279448597</c:v>
                </c:pt>
                <c:pt idx="128">
                  <c:v>105.40055930665716</c:v>
                </c:pt>
                <c:pt idx="129">
                  <c:v>104.32777738728117</c:v>
                </c:pt>
                <c:pt idx="130">
                  <c:v>105.46271663543413</c:v>
                </c:pt>
                <c:pt idx="131">
                  <c:v>103.79491936227963</c:v>
                </c:pt>
                <c:pt idx="132">
                  <c:v>101.68479402381797</c:v>
                </c:pt>
                <c:pt idx="133">
                  <c:v>99.629168548240983</c:v>
                </c:pt>
                <c:pt idx="134">
                  <c:v>98.837428148477997</c:v>
                </c:pt>
                <c:pt idx="135">
                  <c:v>98.182482327219034</c:v>
                </c:pt>
                <c:pt idx="136">
                  <c:v>98.224693653319761</c:v>
                </c:pt>
                <c:pt idx="137">
                  <c:v>98.407840927503202</c:v>
                </c:pt>
                <c:pt idx="138">
                  <c:v>97.962511372068505</c:v>
                </c:pt>
                <c:pt idx="139">
                  <c:v>95.823149736974031</c:v>
                </c:pt>
                <c:pt idx="140">
                  <c:v>95.092422543070469</c:v>
                </c:pt>
                <c:pt idx="141">
                  <c:v>93.647733211837831</c:v>
                </c:pt>
                <c:pt idx="142">
                  <c:v>93.251326759277092</c:v>
                </c:pt>
                <c:pt idx="143">
                  <c:v>95.297885464166185</c:v>
                </c:pt>
                <c:pt idx="144">
                  <c:v>95.953429083773116</c:v>
                </c:pt>
                <c:pt idx="145">
                  <c:v>96.619421705780283</c:v>
                </c:pt>
                <c:pt idx="146">
                  <c:v>96.27691565405155</c:v>
                </c:pt>
                <c:pt idx="147">
                  <c:v>97.121689667909095</c:v>
                </c:pt>
                <c:pt idx="148">
                  <c:v>95.918284679273015</c:v>
                </c:pt>
                <c:pt idx="149">
                  <c:v>96.084679880233963</c:v>
                </c:pt>
                <c:pt idx="150">
                  <c:v>97.977645175425636</c:v>
                </c:pt>
                <c:pt idx="151">
                  <c:v>99.618328440057795</c:v>
                </c:pt>
                <c:pt idx="152">
                  <c:v>102.80953647889527</c:v>
                </c:pt>
                <c:pt idx="153">
                  <c:v>104.08864083976441</c:v>
                </c:pt>
                <c:pt idx="154">
                  <c:v>104.86063628879613</c:v>
                </c:pt>
                <c:pt idx="155">
                  <c:v>105.76710116452922</c:v>
                </c:pt>
                <c:pt idx="156">
                  <c:v>105.9308166357761</c:v>
                </c:pt>
                <c:pt idx="157">
                  <c:v>107.08398325567637</c:v>
                </c:pt>
                <c:pt idx="158">
                  <c:v>108.78429313781911</c:v>
                </c:pt>
                <c:pt idx="159">
                  <c:v>109.36035176640839</c:v>
                </c:pt>
                <c:pt idx="160">
                  <c:v>110.4336661467409</c:v>
                </c:pt>
                <c:pt idx="161">
                  <c:v>108.79792352500563</c:v>
                </c:pt>
                <c:pt idx="162">
                  <c:v>107.1588220721632</c:v>
                </c:pt>
                <c:pt idx="163">
                  <c:v>105.83416173298723</c:v>
                </c:pt>
                <c:pt idx="164">
                  <c:v>103.14137191933369</c:v>
                </c:pt>
                <c:pt idx="165">
                  <c:v>102.0525169138125</c:v>
                </c:pt>
                <c:pt idx="166">
                  <c:v>100.78580581270543</c:v>
                </c:pt>
                <c:pt idx="167">
                  <c:v>101.03328055599853</c:v>
                </c:pt>
                <c:pt idx="168">
                  <c:v>101.56535391361577</c:v>
                </c:pt>
                <c:pt idx="169">
                  <c:v>102.02905204673831</c:v>
                </c:pt>
                <c:pt idx="170">
                  <c:v>102.34405523609061</c:v>
                </c:pt>
                <c:pt idx="171">
                  <c:v>101.8040084725026</c:v>
                </c:pt>
                <c:pt idx="172">
                  <c:v>102.65501833280234</c:v>
                </c:pt>
                <c:pt idx="173">
                  <c:v>102.55149232885087</c:v>
                </c:pt>
                <c:pt idx="174">
                  <c:v>102.60883125141497</c:v>
                </c:pt>
                <c:pt idx="175">
                  <c:v>102.46101312163465</c:v>
                </c:pt>
                <c:pt idx="176">
                  <c:v>100.74936529126478</c:v>
                </c:pt>
                <c:pt idx="177">
                  <c:v>99.151209341851057</c:v>
                </c:pt>
                <c:pt idx="178">
                  <c:v>97.814178443320614</c:v>
                </c:pt>
                <c:pt idx="179">
                  <c:v>96.733104308862224</c:v>
                </c:pt>
                <c:pt idx="180">
                  <c:v>96.278684182155359</c:v>
                </c:pt>
                <c:pt idx="181">
                  <c:v>97.113993549619209</c:v>
                </c:pt>
                <c:pt idx="182">
                  <c:v>97.365690251211888</c:v>
                </c:pt>
                <c:pt idx="183">
                  <c:v>97.540732898044226</c:v>
                </c:pt>
                <c:pt idx="184">
                  <c:v>98.362915138494159</c:v>
                </c:pt>
                <c:pt idx="185">
                  <c:v>98.202368217996721</c:v>
                </c:pt>
                <c:pt idx="186">
                  <c:v>98.858941597513592</c:v>
                </c:pt>
                <c:pt idx="187">
                  <c:v>99.054492059474683</c:v>
                </c:pt>
                <c:pt idx="188">
                  <c:v>99.422923621425213</c:v>
                </c:pt>
                <c:pt idx="189">
                  <c:v>99.062727735805794</c:v>
                </c:pt>
                <c:pt idx="190">
                  <c:v>101.84149763713224</c:v>
                </c:pt>
                <c:pt idx="191">
                  <c:v>99.541427376541364</c:v>
                </c:pt>
                <c:pt idx="192">
                  <c:v>99.331704352617734</c:v>
                </c:pt>
                <c:pt idx="193">
                  <c:v>97.95450349169208</c:v>
                </c:pt>
                <c:pt idx="194">
                  <c:v>96.420781143083119</c:v>
                </c:pt>
                <c:pt idx="195">
                  <c:v>95.95254102577384</c:v>
                </c:pt>
                <c:pt idx="196">
                  <c:v>93.544088175397917</c:v>
                </c:pt>
                <c:pt idx="197">
                  <c:v>93.1297372446042</c:v>
                </c:pt>
                <c:pt idx="198">
                  <c:v>93.183901450419327</c:v>
                </c:pt>
                <c:pt idx="199">
                  <c:v>92.550568681784384</c:v>
                </c:pt>
                <c:pt idx="200">
                  <c:v>94.095912879881809</c:v>
                </c:pt>
                <c:pt idx="201">
                  <c:v>96.264192348196161</c:v>
                </c:pt>
                <c:pt idx="202">
                  <c:v>95.376534402758068</c:v>
                </c:pt>
                <c:pt idx="203">
                  <c:v>95.886649180662019</c:v>
                </c:pt>
                <c:pt idx="204">
                  <c:v>96.998281676252091</c:v>
                </c:pt>
                <c:pt idx="205">
                  <c:v>97.104205727479069</c:v>
                </c:pt>
                <c:pt idx="206">
                  <c:v>98.013418940882204</c:v>
                </c:pt>
                <c:pt idx="207">
                  <c:v>95.810299881361985</c:v>
                </c:pt>
                <c:pt idx="208">
                  <c:v>95.34703975497095</c:v>
                </c:pt>
                <c:pt idx="209">
                  <c:v>93.791347169221126</c:v>
                </c:pt>
                <c:pt idx="210">
                  <c:v>92.205750336083256</c:v>
                </c:pt>
                <c:pt idx="211">
                  <c:v>92.559183034868269</c:v>
                </c:pt>
                <c:pt idx="212">
                  <c:v>91.702745422818765</c:v>
                </c:pt>
                <c:pt idx="213">
                  <c:v>92.116941684782461</c:v>
                </c:pt>
                <c:pt idx="214">
                  <c:v>91.300217663238399</c:v>
                </c:pt>
                <c:pt idx="215">
                  <c:v>92.43974428275159</c:v>
                </c:pt>
                <c:pt idx="216">
                  <c:v>94.275248674990834</c:v>
                </c:pt>
                <c:pt idx="217">
                  <c:v>96.298495585186004</c:v>
                </c:pt>
                <c:pt idx="218">
                  <c:v>98.23949422739706</c:v>
                </c:pt>
                <c:pt idx="219">
                  <c:v>99.622662912988289</c:v>
                </c:pt>
                <c:pt idx="220">
                  <c:v>100.22023181617176</c:v>
                </c:pt>
                <c:pt idx="221">
                  <c:v>100.02326191401951</c:v>
                </c:pt>
                <c:pt idx="222">
                  <c:v>100.35916066819411</c:v>
                </c:pt>
                <c:pt idx="223">
                  <c:v>101.01520238604991</c:v>
                </c:pt>
                <c:pt idx="224">
                  <c:v>103.32819562692059</c:v>
                </c:pt>
                <c:pt idx="225">
                  <c:v>103.68500360862544</c:v>
                </c:pt>
                <c:pt idx="226">
                  <c:v>102.65292842091833</c:v>
                </c:pt>
                <c:pt idx="227">
                  <c:v>101.18589222436312</c:v>
                </c:pt>
                <c:pt idx="228">
                  <c:v>99.192843362618817</c:v>
                </c:pt>
                <c:pt idx="229">
                  <c:v>97.630375336301327</c:v>
                </c:pt>
                <c:pt idx="230">
                  <c:v>96.570351023231453</c:v>
                </c:pt>
                <c:pt idx="231">
                  <c:v>93.573969134969516</c:v>
                </c:pt>
                <c:pt idx="232">
                  <c:v>92.745481940008801</c:v>
                </c:pt>
                <c:pt idx="233">
                  <c:v>92.094914994519698</c:v>
                </c:pt>
                <c:pt idx="234">
                  <c:v>93.86809654063228</c:v>
                </c:pt>
                <c:pt idx="235">
                  <c:v>96.630557361838143</c:v>
                </c:pt>
                <c:pt idx="236">
                  <c:v>97.942065030655257</c:v>
                </c:pt>
                <c:pt idx="237">
                  <c:v>99.535172405749663</c:v>
                </c:pt>
                <c:pt idx="238">
                  <c:v>101.44627796621225</c:v>
                </c:pt>
                <c:pt idx="239">
                  <c:v>102.27393666074938</c:v>
                </c:pt>
                <c:pt idx="240">
                  <c:v>103.31522108843635</c:v>
                </c:pt>
                <c:pt idx="241">
                  <c:v>103.43181980758992</c:v>
                </c:pt>
                <c:pt idx="242">
                  <c:v>102.74477738492754</c:v>
                </c:pt>
                <c:pt idx="243">
                  <c:v>100.04917465992618</c:v>
                </c:pt>
                <c:pt idx="244">
                  <c:v>98.680690945366933</c:v>
                </c:pt>
                <c:pt idx="245">
                  <c:v>97.805256919961678</c:v>
                </c:pt>
                <c:pt idx="246">
                  <c:v>96.381409649757202</c:v>
                </c:pt>
                <c:pt idx="247">
                  <c:v>95.825003197738454</c:v>
                </c:pt>
                <c:pt idx="248">
                  <c:v>95.168273815205765</c:v>
                </c:pt>
                <c:pt idx="249">
                  <c:v>95.206073825761166</c:v>
                </c:pt>
                <c:pt idx="250">
                  <c:v>94.538570998331082</c:v>
                </c:pt>
                <c:pt idx="251">
                  <c:v>93.7267290927049</c:v>
                </c:pt>
                <c:pt idx="252">
                  <c:v>92.756178159170773</c:v>
                </c:pt>
                <c:pt idx="253">
                  <c:v>93.07084165794808</c:v>
                </c:pt>
                <c:pt idx="254">
                  <c:v>92.145637997482552</c:v>
                </c:pt>
                <c:pt idx="255">
                  <c:v>91.349443043227907</c:v>
                </c:pt>
                <c:pt idx="256">
                  <c:v>91.766413531342181</c:v>
                </c:pt>
                <c:pt idx="257">
                  <c:v>92.383243040395811</c:v>
                </c:pt>
                <c:pt idx="258">
                  <c:v>93.606429625363774</c:v>
                </c:pt>
                <c:pt idx="259">
                  <c:v>94.500497218203321</c:v>
                </c:pt>
                <c:pt idx="260">
                  <c:v>95.490821145633674</c:v>
                </c:pt>
                <c:pt idx="261">
                  <c:v>95.555161152819409</c:v>
                </c:pt>
                <c:pt idx="262">
                  <c:v>95.899308378562182</c:v>
                </c:pt>
                <c:pt idx="263">
                  <c:v>96.525505170920482</c:v>
                </c:pt>
                <c:pt idx="264">
                  <c:v>97.386874710539999</c:v>
                </c:pt>
                <c:pt idx="265">
                  <c:v>98.934408908315504</c:v>
                </c:pt>
                <c:pt idx="266">
                  <c:v>98.975963199341606</c:v>
                </c:pt>
                <c:pt idx="267">
                  <c:v>100.49178196466279</c:v>
                </c:pt>
                <c:pt idx="268">
                  <c:v>100.18499895868486</c:v>
                </c:pt>
                <c:pt idx="269">
                  <c:v>101.0837115050401</c:v>
                </c:pt>
                <c:pt idx="270">
                  <c:v>101.8987158483707</c:v>
                </c:pt>
                <c:pt idx="271">
                  <c:v>101.85300314504596</c:v>
                </c:pt>
                <c:pt idx="272">
                  <c:v>103.0318285112094</c:v>
                </c:pt>
                <c:pt idx="273">
                  <c:v>103.41186548119103</c:v>
                </c:pt>
                <c:pt idx="274">
                  <c:v>104.55612481120909</c:v>
                </c:pt>
                <c:pt idx="275">
                  <c:v>104.02909663685278</c:v>
                </c:pt>
                <c:pt idx="276">
                  <c:v>103.36017075601573</c:v>
                </c:pt>
                <c:pt idx="277">
                  <c:v>102.53342759065796</c:v>
                </c:pt>
                <c:pt idx="278">
                  <c:v>102.41002987865339</c:v>
                </c:pt>
                <c:pt idx="279">
                  <c:v>103.01943232050182</c:v>
                </c:pt>
                <c:pt idx="280">
                  <c:v>101.91323270467055</c:v>
                </c:pt>
                <c:pt idx="281">
                  <c:v>102.72067846926979</c:v>
                </c:pt>
                <c:pt idx="282">
                  <c:v>101.4338330610269</c:v>
                </c:pt>
                <c:pt idx="283">
                  <c:v>99.022905776114897</c:v>
                </c:pt>
                <c:pt idx="284">
                  <c:v>99.858505138336113</c:v>
                </c:pt>
                <c:pt idx="285">
                  <c:v>99.231877278019169</c:v>
                </c:pt>
                <c:pt idx="286">
                  <c:v>99.191204891462988</c:v>
                </c:pt>
                <c:pt idx="287">
                  <c:v>98.957453387416322</c:v>
                </c:pt>
                <c:pt idx="288">
                  <c:v>99.221138744808556</c:v>
                </c:pt>
                <c:pt idx="289">
                  <c:v>100.02962376418219</c:v>
                </c:pt>
                <c:pt idx="290">
                  <c:v>100.3837586599933</c:v>
                </c:pt>
                <c:pt idx="291">
                  <c:v>100.21811158317146</c:v>
                </c:pt>
                <c:pt idx="292">
                  <c:v>99.326288553088091</c:v>
                </c:pt>
                <c:pt idx="293">
                  <c:v>98.877408367065939</c:v>
                </c:pt>
                <c:pt idx="294">
                  <c:v>98.425245621533549</c:v>
                </c:pt>
                <c:pt idx="295">
                  <c:v>99.523363269452958</c:v>
                </c:pt>
                <c:pt idx="296">
                  <c:v>100.32831754344051</c:v>
                </c:pt>
                <c:pt idx="297">
                  <c:v>100.78505303071061</c:v>
                </c:pt>
                <c:pt idx="298">
                  <c:v>101.97839997141386</c:v>
                </c:pt>
                <c:pt idx="299">
                  <c:v>102.59974854180534</c:v>
                </c:pt>
                <c:pt idx="300">
                  <c:v>102.49493428841731</c:v>
                </c:pt>
                <c:pt idx="301">
                  <c:v>100.80055104773938</c:v>
                </c:pt>
                <c:pt idx="302">
                  <c:v>99.78367002168315</c:v>
                </c:pt>
                <c:pt idx="303">
                  <c:v>98.676902564439459</c:v>
                </c:pt>
                <c:pt idx="304">
                  <c:v>97.372023896746697</c:v>
                </c:pt>
                <c:pt idx="305">
                  <c:v>96.467233774046107</c:v>
                </c:pt>
                <c:pt idx="306">
                  <c:v>95.385363513615104</c:v>
                </c:pt>
                <c:pt idx="307">
                  <c:v>95.912306613614803</c:v>
                </c:pt>
                <c:pt idx="308">
                  <c:v>94.005220895287721</c:v>
                </c:pt>
                <c:pt idx="309">
                  <c:v>95.409933920784724</c:v>
                </c:pt>
                <c:pt idx="310">
                  <c:v>96.025127103598578</c:v>
                </c:pt>
                <c:pt idx="311">
                  <c:v>94.729468931335617</c:v>
                </c:pt>
                <c:pt idx="312">
                  <c:v>95.833006326853649</c:v>
                </c:pt>
                <c:pt idx="313">
                  <c:v>94.006039028749115</c:v>
                </c:pt>
                <c:pt idx="314">
                  <c:v>93.69572730261136</c:v>
                </c:pt>
                <c:pt idx="315">
                  <c:v>94.796206042912488</c:v>
                </c:pt>
                <c:pt idx="316">
                  <c:v>96.4205229234868</c:v>
                </c:pt>
                <c:pt idx="317">
                  <c:v>97.299128642385526</c:v>
                </c:pt>
                <c:pt idx="318">
                  <c:v>97.344895087000864</c:v>
                </c:pt>
                <c:pt idx="319">
                  <c:v>96.169956579840232</c:v>
                </c:pt>
                <c:pt idx="320">
                  <c:v>95.137139208190789</c:v>
                </c:pt>
                <c:pt idx="321">
                  <c:v>94.747620838337241</c:v>
                </c:pt>
                <c:pt idx="322">
                  <c:v>95.640698425821213</c:v>
                </c:pt>
                <c:pt idx="323">
                  <c:v>97.141452250796803</c:v>
                </c:pt>
                <c:pt idx="324">
                  <c:v>96.647778358582258</c:v>
                </c:pt>
                <c:pt idx="325">
                  <c:v>97.58665262577712</c:v>
                </c:pt>
                <c:pt idx="326">
                  <c:v>98.842381851686596</c:v>
                </c:pt>
                <c:pt idx="327">
                  <c:v>98.148870836622237</c:v>
                </c:pt>
                <c:pt idx="328">
                  <c:v>100.77683422389615</c:v>
                </c:pt>
                <c:pt idx="329">
                  <c:v>100.86715229405203</c:v>
                </c:pt>
                <c:pt idx="330">
                  <c:v>100.12394942333287</c:v>
                </c:pt>
                <c:pt idx="331">
                  <c:v>100.67950882380823</c:v>
                </c:pt>
                <c:pt idx="332">
                  <c:v>99.556756016167284</c:v>
                </c:pt>
                <c:pt idx="333">
                  <c:v>100.08984223406085</c:v>
                </c:pt>
                <c:pt idx="334">
                  <c:v>100.52385711073266</c:v>
                </c:pt>
                <c:pt idx="335">
                  <c:v>100.9465075966386</c:v>
                </c:pt>
                <c:pt idx="336">
                  <c:v>101.26602624331937</c:v>
                </c:pt>
                <c:pt idx="337">
                  <c:v>101.77612715001183</c:v>
                </c:pt>
                <c:pt idx="338">
                  <c:v>102.97458650752388</c:v>
                </c:pt>
                <c:pt idx="339">
                  <c:v>104.48836242802633</c:v>
                </c:pt>
                <c:pt idx="340">
                  <c:v>104.68674722701357</c:v>
                </c:pt>
                <c:pt idx="341">
                  <c:v>103.39682086446247</c:v>
                </c:pt>
                <c:pt idx="342">
                  <c:v>104.99844924800111</c:v>
                </c:pt>
                <c:pt idx="343">
                  <c:v>105.44947207100724</c:v>
                </c:pt>
                <c:pt idx="344">
                  <c:v>105.69394262271767</c:v>
                </c:pt>
                <c:pt idx="345">
                  <c:v>106.34986341025092</c:v>
                </c:pt>
                <c:pt idx="346">
                  <c:v>105.83624352165117</c:v>
                </c:pt>
                <c:pt idx="347">
                  <c:v>107.03573915282293</c:v>
                </c:pt>
                <c:pt idx="348">
                  <c:v>108.30914851278082</c:v>
                </c:pt>
                <c:pt idx="349">
                  <c:v>109.93485457715376</c:v>
                </c:pt>
                <c:pt idx="350">
                  <c:v>110.39886429849318</c:v>
                </c:pt>
                <c:pt idx="351">
                  <c:v>110.77509958799678</c:v>
                </c:pt>
                <c:pt idx="352">
                  <c:v>110.13986408999514</c:v>
                </c:pt>
                <c:pt idx="353">
                  <c:v>107.34943660767092</c:v>
                </c:pt>
                <c:pt idx="354">
                  <c:v>105.51600036557215</c:v>
                </c:pt>
                <c:pt idx="355">
                  <c:v>103.28689865940325</c:v>
                </c:pt>
                <c:pt idx="356">
                  <c:v>101.32332598816025</c:v>
                </c:pt>
                <c:pt idx="357">
                  <c:v>100.58200898376595</c:v>
                </c:pt>
                <c:pt idx="358">
                  <c:v>98.275802738019735</c:v>
                </c:pt>
                <c:pt idx="359">
                  <c:v>97.488104780108969</c:v>
                </c:pt>
                <c:pt idx="360">
                  <c:v>96.106361766195278</c:v>
                </c:pt>
                <c:pt idx="361">
                  <c:v>94.000086258248643</c:v>
                </c:pt>
                <c:pt idx="362">
                  <c:v>93.290076521431814</c:v>
                </c:pt>
                <c:pt idx="363">
                  <c:v>92.327785975072743</c:v>
                </c:pt>
                <c:pt idx="364">
                  <c:v>92.78221298871911</c:v>
                </c:pt>
                <c:pt idx="365">
                  <c:v>93.239897852473661</c:v>
                </c:pt>
                <c:pt idx="366">
                  <c:v>94.157564152142655</c:v>
                </c:pt>
                <c:pt idx="367">
                  <c:v>95.331850966122886</c:v>
                </c:pt>
                <c:pt idx="368">
                  <c:v>95.150517242311196</c:v>
                </c:pt>
                <c:pt idx="369">
                  <c:v>96.125820208147616</c:v>
                </c:pt>
                <c:pt idx="370">
                  <c:v>96.360114444541651</c:v>
                </c:pt>
                <c:pt idx="371">
                  <c:v>96.33273063551691</c:v>
                </c:pt>
                <c:pt idx="372">
                  <c:v>95.259387205198152</c:v>
                </c:pt>
                <c:pt idx="373">
                  <c:v>95.399268882132347</c:v>
                </c:pt>
                <c:pt idx="374">
                  <c:v>94.644506290239008</c:v>
                </c:pt>
                <c:pt idx="375">
                  <c:v>93.22602148071357</c:v>
                </c:pt>
                <c:pt idx="376">
                  <c:v>93.304729166804805</c:v>
                </c:pt>
                <c:pt idx="377">
                  <c:v>93.677694466146718</c:v>
                </c:pt>
                <c:pt idx="378">
                  <c:v>94.779633161530981</c:v>
                </c:pt>
                <c:pt idx="379">
                  <c:v>95.959108400667461</c:v>
                </c:pt>
                <c:pt idx="380">
                  <c:v>97.487719031216699</c:v>
                </c:pt>
                <c:pt idx="381">
                  <c:v>98.087031164840639</c:v>
                </c:pt>
                <c:pt idx="382">
                  <c:v>99.652721581487569</c:v>
                </c:pt>
                <c:pt idx="383">
                  <c:v>99.971579460488101</c:v>
                </c:pt>
                <c:pt idx="384">
                  <c:v>99.246142195731352</c:v>
                </c:pt>
                <c:pt idx="385">
                  <c:v>101.41361509343679</c:v>
                </c:pt>
                <c:pt idx="386">
                  <c:v>100.24752723688411</c:v>
                </c:pt>
                <c:pt idx="387">
                  <c:v>100.39490265683371</c:v>
                </c:pt>
                <c:pt idx="388">
                  <c:v>102.77298815804916</c:v>
                </c:pt>
                <c:pt idx="389">
                  <c:v>103.48425311111288</c:v>
                </c:pt>
                <c:pt idx="390">
                  <c:v>103.08555882948696</c:v>
                </c:pt>
                <c:pt idx="391">
                  <c:v>103.8232167345536</c:v>
                </c:pt>
                <c:pt idx="392">
                  <c:v>102.22144725212344</c:v>
                </c:pt>
                <c:pt idx="393">
                  <c:v>102.54623225636431</c:v>
                </c:pt>
                <c:pt idx="394">
                  <c:v>103.32551360871828</c:v>
                </c:pt>
                <c:pt idx="395">
                  <c:v>103.5841289126694</c:v>
                </c:pt>
                <c:pt idx="396">
                  <c:v>103.06066683947338</c:v>
                </c:pt>
                <c:pt idx="397">
                  <c:v>102.77540387659799</c:v>
                </c:pt>
                <c:pt idx="398">
                  <c:v>103.57450074685887</c:v>
                </c:pt>
                <c:pt idx="399">
                  <c:v>103.49194979592434</c:v>
                </c:pt>
                <c:pt idx="400">
                  <c:v>103.87867543189573</c:v>
                </c:pt>
                <c:pt idx="401">
                  <c:v>103.20719282347841</c:v>
                </c:pt>
                <c:pt idx="402">
                  <c:v>101.38325259559713</c:v>
                </c:pt>
                <c:pt idx="403">
                  <c:v>100.55417769955802</c:v>
                </c:pt>
                <c:pt idx="404">
                  <c:v>100.81486554654747</c:v>
                </c:pt>
                <c:pt idx="405">
                  <c:v>98.978942506783937</c:v>
                </c:pt>
                <c:pt idx="406">
                  <c:v>97.748206289961743</c:v>
                </c:pt>
                <c:pt idx="407">
                  <c:v>96.29741273447155</c:v>
                </c:pt>
                <c:pt idx="408">
                  <c:v>94.405076046405284</c:v>
                </c:pt>
                <c:pt idx="409">
                  <c:v>94.466090610799554</c:v>
                </c:pt>
                <c:pt idx="410">
                  <c:v>95.734116156849566</c:v>
                </c:pt>
                <c:pt idx="411">
                  <c:v>96.887611749763963</c:v>
                </c:pt>
                <c:pt idx="412">
                  <c:v>97.637514027130663</c:v>
                </c:pt>
                <c:pt idx="413">
                  <c:v>96.871780912414465</c:v>
                </c:pt>
                <c:pt idx="414">
                  <c:v>96.416838811086464</c:v>
                </c:pt>
                <c:pt idx="415">
                  <c:v>95.967096824814604</c:v>
                </c:pt>
                <c:pt idx="416">
                  <c:v>93.381852880704699</c:v>
                </c:pt>
                <c:pt idx="417">
                  <c:v>92.495722311074914</c:v>
                </c:pt>
                <c:pt idx="418">
                  <c:v>90.354296291287056</c:v>
                </c:pt>
                <c:pt idx="419">
                  <c:v>90.232594232976382</c:v>
                </c:pt>
                <c:pt idx="420">
                  <c:v>89.830439388445214</c:v>
                </c:pt>
                <c:pt idx="421">
                  <c:v>90.131684963739048</c:v>
                </c:pt>
                <c:pt idx="422">
                  <c:v>92.082275539529675</c:v>
                </c:pt>
                <c:pt idx="423">
                  <c:v>92.515925029294621</c:v>
                </c:pt>
                <c:pt idx="424">
                  <c:v>92.849419470973075</c:v>
                </c:pt>
                <c:pt idx="425">
                  <c:v>93.922957468824038</c:v>
                </c:pt>
                <c:pt idx="426">
                  <c:v>93.591364586459932</c:v>
                </c:pt>
                <c:pt idx="427">
                  <c:v>93.922430333753951</c:v>
                </c:pt>
                <c:pt idx="428">
                  <c:v>94.965640657654461</c:v>
                </c:pt>
                <c:pt idx="429">
                  <c:v>96.417201186245876</c:v>
                </c:pt>
                <c:pt idx="430">
                  <c:v>97.976987731044787</c:v>
                </c:pt>
                <c:pt idx="431">
                  <c:v>99.373585789680959</c:v>
                </c:pt>
                <c:pt idx="432">
                  <c:v>101.21302915338333</c:v>
                </c:pt>
                <c:pt idx="433">
                  <c:v>101.72850930305762</c:v>
                </c:pt>
                <c:pt idx="434">
                  <c:v>104.39083371012934</c:v>
                </c:pt>
                <c:pt idx="435">
                  <c:v>105.00513827172912</c:v>
                </c:pt>
                <c:pt idx="436">
                  <c:v>104.67444606801216</c:v>
                </c:pt>
                <c:pt idx="437">
                  <c:v>104.59670382206521</c:v>
                </c:pt>
                <c:pt idx="438">
                  <c:v>103.2357197151139</c:v>
                </c:pt>
                <c:pt idx="439">
                  <c:v>102.55961031969542</c:v>
                </c:pt>
                <c:pt idx="440">
                  <c:v>102.52193046423611</c:v>
                </c:pt>
                <c:pt idx="441">
                  <c:v>102.46871156694849</c:v>
                </c:pt>
                <c:pt idx="442">
                  <c:v>102.84792272085794</c:v>
                </c:pt>
                <c:pt idx="443">
                  <c:v>105.07501933569901</c:v>
                </c:pt>
                <c:pt idx="444">
                  <c:v>104.20994814327248</c:v>
                </c:pt>
                <c:pt idx="445">
                  <c:v>103.30536128883486</c:v>
                </c:pt>
                <c:pt idx="446">
                  <c:v>101.75363817657205</c:v>
                </c:pt>
                <c:pt idx="447">
                  <c:v>100.02857501057859</c:v>
                </c:pt>
                <c:pt idx="448">
                  <c:v>98.180717587931298</c:v>
                </c:pt>
                <c:pt idx="449">
                  <c:v>97.910470436177462</c:v>
                </c:pt>
                <c:pt idx="450">
                  <c:v>97.664459294595588</c:v>
                </c:pt>
                <c:pt idx="451">
                  <c:v>98.572595772768892</c:v>
                </c:pt>
                <c:pt idx="452">
                  <c:v>102.40285077180044</c:v>
                </c:pt>
                <c:pt idx="453">
                  <c:v>101.71413140012214</c:v>
                </c:pt>
                <c:pt idx="454">
                  <c:v>103.36497777749716</c:v>
                </c:pt>
                <c:pt idx="455">
                  <c:v>103.19522890840447</c:v>
                </c:pt>
                <c:pt idx="456">
                  <c:v>100.22501944787066</c:v>
                </c:pt>
                <c:pt idx="457">
                  <c:v>99.666332220523827</c:v>
                </c:pt>
                <c:pt idx="458">
                  <c:v>100.25914777806577</c:v>
                </c:pt>
                <c:pt idx="459">
                  <c:v>100.17695485518409</c:v>
                </c:pt>
                <c:pt idx="460">
                  <c:v>99.254878793429214</c:v>
                </c:pt>
                <c:pt idx="461">
                  <c:v>99.771843682582983</c:v>
                </c:pt>
                <c:pt idx="462">
                  <c:v>100.1034486646345</c:v>
                </c:pt>
                <c:pt idx="463">
                  <c:v>98.089036052810712</c:v>
                </c:pt>
                <c:pt idx="464">
                  <c:v>98.452924305857977</c:v>
                </c:pt>
                <c:pt idx="465">
                  <c:v>99.337588522092787</c:v>
                </c:pt>
                <c:pt idx="466">
                  <c:v>97.54415564079406</c:v>
                </c:pt>
                <c:pt idx="467">
                  <c:v>98.102101569016952</c:v>
                </c:pt>
                <c:pt idx="468">
                  <c:v>97.545650563242845</c:v>
                </c:pt>
                <c:pt idx="469">
                  <c:v>98.081616098580795</c:v>
                </c:pt>
                <c:pt idx="470">
                  <c:v>99.511989564554867</c:v>
                </c:pt>
                <c:pt idx="471">
                  <c:v>99.788852859068982</c:v>
                </c:pt>
                <c:pt idx="472">
                  <c:v>100.10088910992401</c:v>
                </c:pt>
                <c:pt idx="473">
                  <c:v>99.278492521400864</c:v>
                </c:pt>
                <c:pt idx="474">
                  <c:v>98.088341256447421</c:v>
                </c:pt>
                <c:pt idx="475">
                  <c:v>99.086597676058432</c:v>
                </c:pt>
                <c:pt idx="476">
                  <c:v>100.74115631788911</c:v>
                </c:pt>
                <c:pt idx="477">
                  <c:v>102.20343052229796</c:v>
                </c:pt>
                <c:pt idx="478">
                  <c:v>103.44358634285881</c:v>
                </c:pt>
                <c:pt idx="479">
                  <c:v>103.90086918465019</c:v>
                </c:pt>
                <c:pt idx="480">
                  <c:v>102.49728207237527</c:v>
                </c:pt>
                <c:pt idx="481">
                  <c:v>102.28220603473315</c:v>
                </c:pt>
                <c:pt idx="482">
                  <c:v>103.0182102973133</c:v>
                </c:pt>
                <c:pt idx="483">
                  <c:v>102.42735349296449</c:v>
                </c:pt>
                <c:pt idx="484">
                  <c:v>102.76414606986631</c:v>
                </c:pt>
                <c:pt idx="485">
                  <c:v>102.85689195628325</c:v>
                </c:pt>
                <c:pt idx="486">
                  <c:v>101.05116528441094</c:v>
                </c:pt>
                <c:pt idx="487">
                  <c:v>99.35291426976184</c:v>
                </c:pt>
                <c:pt idx="488">
                  <c:v>98.589183100404213</c:v>
                </c:pt>
                <c:pt idx="489">
                  <c:v>97.929985237909136</c:v>
                </c:pt>
                <c:pt idx="490">
                  <c:v>97.259253399620917</c:v>
                </c:pt>
                <c:pt idx="491">
                  <c:v>96.870458563014878</c:v>
                </c:pt>
                <c:pt idx="492">
                  <c:v>98.264352892940821</c:v>
                </c:pt>
                <c:pt idx="493">
                  <c:v>97.959194281358108</c:v>
                </c:pt>
                <c:pt idx="494">
                  <c:v>98.52345359182705</c:v>
                </c:pt>
                <c:pt idx="495">
                  <c:v>98.824422090617389</c:v>
                </c:pt>
                <c:pt idx="496">
                  <c:v>98.100999329164637</c:v>
                </c:pt>
                <c:pt idx="497">
                  <c:v>96.666500906108112</c:v>
                </c:pt>
                <c:pt idx="498">
                  <c:v>95.850761481161655</c:v>
                </c:pt>
                <c:pt idx="499">
                  <c:v>94.402294309815446</c:v>
                </c:pt>
                <c:pt idx="500">
                  <c:v>93.970598723784477</c:v>
                </c:pt>
                <c:pt idx="501">
                  <c:v>94.377865006111691</c:v>
                </c:pt>
                <c:pt idx="502">
                  <c:v>94.353730899773453</c:v>
                </c:pt>
                <c:pt idx="503">
                  <c:v>95.977309777163143</c:v>
                </c:pt>
                <c:pt idx="504">
                  <c:v>96.835897172107749</c:v>
                </c:pt>
                <c:pt idx="505">
                  <c:v>97.725480089863026</c:v>
                </c:pt>
                <c:pt idx="506">
                  <c:v>98.897077451172265</c:v>
                </c:pt>
                <c:pt idx="507">
                  <c:v>97.888124952959743</c:v>
                </c:pt>
                <c:pt idx="508">
                  <c:v>98.743559921275633</c:v>
                </c:pt>
                <c:pt idx="509">
                  <c:v>98.860756668914036</c:v>
                </c:pt>
                <c:pt idx="510">
                  <c:v>99.480021192876009</c:v>
                </c:pt>
                <c:pt idx="511">
                  <c:v>99.345900290846345</c:v>
                </c:pt>
                <c:pt idx="512">
                  <c:v>98.853141486685615</c:v>
                </c:pt>
                <c:pt idx="513">
                  <c:v>99.19488536512705</c:v>
                </c:pt>
                <c:pt idx="514">
                  <c:v>98.193837150268124</c:v>
                </c:pt>
                <c:pt idx="515">
                  <c:v>98.978801727503622</c:v>
                </c:pt>
                <c:pt idx="516">
                  <c:v>101.00611539458417</c:v>
                </c:pt>
                <c:pt idx="517">
                  <c:v>102.01886000343308</c:v>
                </c:pt>
                <c:pt idx="518">
                  <c:v>103.37346650467445</c:v>
                </c:pt>
                <c:pt idx="519">
                  <c:v>105.2392396704867</c:v>
                </c:pt>
                <c:pt idx="520">
                  <c:v>105.3715370095166</c:v>
                </c:pt>
                <c:pt idx="521">
                  <c:v>104.93903107150226</c:v>
                </c:pt>
                <c:pt idx="522">
                  <c:v>105.07023846573163</c:v>
                </c:pt>
                <c:pt idx="523">
                  <c:v>104.26352577473271</c:v>
                </c:pt>
                <c:pt idx="524">
                  <c:v>104.79880028095027</c:v>
                </c:pt>
                <c:pt idx="525">
                  <c:v>105.72008727353148</c:v>
                </c:pt>
                <c:pt idx="526">
                  <c:v>106.53886552289978</c:v>
                </c:pt>
                <c:pt idx="527">
                  <c:v>109.03497415901546</c:v>
                </c:pt>
                <c:pt idx="528">
                  <c:v>110.99724207689012</c:v>
                </c:pt>
                <c:pt idx="529">
                  <c:v>112.05496171237074</c:v>
                </c:pt>
                <c:pt idx="530">
                  <c:v>112.92338241460661</c:v>
                </c:pt>
                <c:pt idx="531">
                  <c:v>114.71165940803884</c:v>
                </c:pt>
                <c:pt idx="532">
                  <c:v>113.85481120564478</c:v>
                </c:pt>
                <c:pt idx="533">
                  <c:v>112.70189476758527</c:v>
                </c:pt>
                <c:pt idx="534">
                  <c:v>111.16041961157886</c:v>
                </c:pt>
                <c:pt idx="535">
                  <c:v>108.57841529809068</c:v>
                </c:pt>
                <c:pt idx="536">
                  <c:v>105.01028670984763</c:v>
                </c:pt>
                <c:pt idx="537">
                  <c:v>103.68631741684858</c:v>
                </c:pt>
                <c:pt idx="538">
                  <c:v>102.24934257088951</c:v>
                </c:pt>
                <c:pt idx="539">
                  <c:v>101.73353311763925</c:v>
                </c:pt>
                <c:pt idx="540">
                  <c:v>101.87299761537614</c:v>
                </c:pt>
                <c:pt idx="541">
                  <c:v>100.8539015975262</c:v>
                </c:pt>
                <c:pt idx="542">
                  <c:v>100.18034343205406</c:v>
                </c:pt>
                <c:pt idx="543">
                  <c:v>98.249231911846778</c:v>
                </c:pt>
                <c:pt idx="544">
                  <c:v>98.341562747406172</c:v>
                </c:pt>
                <c:pt idx="545">
                  <c:v>98.19128982695095</c:v>
                </c:pt>
                <c:pt idx="546">
                  <c:v>97.99413782487926</c:v>
                </c:pt>
                <c:pt idx="547">
                  <c:v>98.841990565409318</c:v>
                </c:pt>
                <c:pt idx="548">
                  <c:v>99.030314023658519</c:v>
                </c:pt>
                <c:pt idx="549">
                  <c:v>98.064026586214027</c:v>
                </c:pt>
                <c:pt idx="550">
                  <c:v>98.453682964073948</c:v>
                </c:pt>
                <c:pt idx="551">
                  <c:v>98.433271903054589</c:v>
                </c:pt>
                <c:pt idx="552">
                  <c:v>98.292063061838917</c:v>
                </c:pt>
                <c:pt idx="553">
                  <c:v>98.675126037649918</c:v>
                </c:pt>
                <c:pt idx="554">
                  <c:v>99.346308478392132</c:v>
                </c:pt>
                <c:pt idx="555">
                  <c:v>99.276863876881521</c:v>
                </c:pt>
                <c:pt idx="556">
                  <c:v>100.31384598431154</c:v>
                </c:pt>
                <c:pt idx="557">
                  <c:v>99.480386132365751</c:v>
                </c:pt>
                <c:pt idx="558">
                  <c:v>100.18623301341729</c:v>
                </c:pt>
                <c:pt idx="559">
                  <c:v>100.41179927959487</c:v>
                </c:pt>
                <c:pt idx="560">
                  <c:v>99.488511091762405</c:v>
                </c:pt>
                <c:pt idx="561">
                  <c:v>100.08919957976521</c:v>
                </c:pt>
                <c:pt idx="562">
                  <c:v>98.977172730864794</c:v>
                </c:pt>
                <c:pt idx="563">
                  <c:v>99.243722017786951</c:v>
                </c:pt>
                <c:pt idx="564">
                  <c:v>98.909773397610834</c:v>
                </c:pt>
                <c:pt idx="565">
                  <c:v>96.464940361194721</c:v>
                </c:pt>
                <c:pt idx="566">
                  <c:v>95.911287599734081</c:v>
                </c:pt>
                <c:pt idx="567">
                  <c:v>94.376123432750134</c:v>
                </c:pt>
                <c:pt idx="568">
                  <c:v>94.089335863913675</c:v>
                </c:pt>
                <c:pt idx="569">
                  <c:v>94.821219179488835</c:v>
                </c:pt>
                <c:pt idx="570">
                  <c:v>96.11010710544457</c:v>
                </c:pt>
                <c:pt idx="571">
                  <c:v>97.762245943449685</c:v>
                </c:pt>
                <c:pt idx="572">
                  <c:v>98.659653037139421</c:v>
                </c:pt>
                <c:pt idx="573">
                  <c:v>99.658434126928995</c:v>
                </c:pt>
                <c:pt idx="574">
                  <c:v>100.58329400650334</c:v>
                </c:pt>
                <c:pt idx="575">
                  <c:v>99.856751825632657</c:v>
                </c:pt>
                <c:pt idx="576">
                  <c:v>99.53467915381114</c:v>
                </c:pt>
                <c:pt idx="577">
                  <c:v>99.298891579559267</c:v>
                </c:pt>
                <c:pt idx="578">
                  <c:v>99.194500289188937</c:v>
                </c:pt>
                <c:pt idx="579">
                  <c:v>98.068620098563926</c:v>
                </c:pt>
                <c:pt idx="580">
                  <c:v>99.06955486272264</c:v>
                </c:pt>
                <c:pt idx="581">
                  <c:v>99.631580435094492</c:v>
                </c:pt>
                <c:pt idx="582">
                  <c:v>99.930895930528834</c:v>
                </c:pt>
                <c:pt idx="583">
                  <c:v>98.978126537852546</c:v>
                </c:pt>
                <c:pt idx="584">
                  <c:v>100.0194298970915</c:v>
                </c:pt>
                <c:pt idx="585">
                  <c:v>101.00124820321982</c:v>
                </c:pt>
                <c:pt idx="586">
                  <c:v>101.63625589228759</c:v>
                </c:pt>
                <c:pt idx="587">
                  <c:v>102.02849928695495</c:v>
                </c:pt>
                <c:pt idx="588">
                  <c:v>102.22788716318223</c:v>
                </c:pt>
                <c:pt idx="589">
                  <c:v>101.15897988445479</c:v>
                </c:pt>
                <c:pt idx="590">
                  <c:v>101.22727743606939</c:v>
                </c:pt>
                <c:pt idx="591">
                  <c:v>101.90519889000149</c:v>
                </c:pt>
                <c:pt idx="592">
                  <c:v>101.11179154541986</c:v>
                </c:pt>
                <c:pt idx="593">
                  <c:v>101.47665406604672</c:v>
                </c:pt>
                <c:pt idx="594">
                  <c:v>100.66871396774764</c:v>
                </c:pt>
                <c:pt idx="595">
                  <c:v>99.89253314373255</c:v>
                </c:pt>
                <c:pt idx="596">
                  <c:v>98.861015612087556</c:v>
                </c:pt>
                <c:pt idx="597">
                  <c:v>98.548909460435226</c:v>
                </c:pt>
                <c:pt idx="598">
                  <c:v>96.946567558325853</c:v>
                </c:pt>
                <c:pt idx="599">
                  <c:v>96.837963892246734</c:v>
                </c:pt>
                <c:pt idx="600">
                  <c:v>96.989504129460002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C5-40C6-96BD-6E3B3E1F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in val="8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'!$E$25</c:f>
              <c:strCache>
                <c:ptCount val="1"/>
                <c:pt idx="0">
                  <c:v>ARMA(2,3) b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'!$E$26:$E$626</c:f>
              <c:numCache>
                <c:formatCode>0.000</c:formatCode>
                <c:ptCount val="601"/>
                <c:pt idx="0">
                  <c:v>0</c:v>
                </c:pt>
                <c:pt idx="1">
                  <c:v>9.1157662071815526</c:v>
                </c:pt>
                <c:pt idx="2">
                  <c:v>16.68081477934976</c:v>
                </c:pt>
                <c:pt idx="3">
                  <c:v>22.565248023515537</c:v>
                </c:pt>
                <c:pt idx="4">
                  <c:v>30.658472778538655</c:v>
                </c:pt>
                <c:pt idx="5">
                  <c:v>38.70391635922131</c:v>
                </c:pt>
                <c:pt idx="6">
                  <c:v>43.208990972826982</c:v>
                </c:pt>
                <c:pt idx="7">
                  <c:v>49.492382882235525</c:v>
                </c:pt>
                <c:pt idx="8">
                  <c:v>57.025510532594524</c:v>
                </c:pt>
                <c:pt idx="9">
                  <c:v>59.891025488275204</c:v>
                </c:pt>
                <c:pt idx="10">
                  <c:v>64.759325864858241</c:v>
                </c:pt>
                <c:pt idx="11">
                  <c:v>68.499832733590651</c:v>
                </c:pt>
                <c:pt idx="12">
                  <c:v>69.238973801610925</c:v>
                </c:pt>
                <c:pt idx="13">
                  <c:v>72.854892111354943</c:v>
                </c:pt>
                <c:pt idx="14">
                  <c:v>74.973030917643442</c:v>
                </c:pt>
                <c:pt idx="15">
                  <c:v>76.484378843259677</c:v>
                </c:pt>
                <c:pt idx="16">
                  <c:v>80.173091661549762</c:v>
                </c:pt>
                <c:pt idx="17">
                  <c:v>83.62662086916832</c:v>
                </c:pt>
                <c:pt idx="18">
                  <c:v>88.613609155926952</c:v>
                </c:pt>
                <c:pt idx="19">
                  <c:v>91.764026623355463</c:v>
                </c:pt>
                <c:pt idx="20">
                  <c:v>93.592302353448005</c:v>
                </c:pt>
                <c:pt idx="21">
                  <c:v>97.592965307653998</c:v>
                </c:pt>
                <c:pt idx="22">
                  <c:v>100.84434662134171</c:v>
                </c:pt>
                <c:pt idx="23">
                  <c:v>102.92302673803511</c:v>
                </c:pt>
                <c:pt idx="24">
                  <c:v>105.48546929954956</c:v>
                </c:pt>
                <c:pt idx="25">
                  <c:v>105.68402410837025</c:v>
                </c:pt>
                <c:pt idx="26">
                  <c:v>107.18717251735256</c:v>
                </c:pt>
                <c:pt idx="27">
                  <c:v>107.83683733833715</c:v>
                </c:pt>
                <c:pt idx="28">
                  <c:v>109.46855619888746</c:v>
                </c:pt>
                <c:pt idx="29">
                  <c:v>110.91247479826879</c:v>
                </c:pt>
                <c:pt idx="30">
                  <c:v>112.65320225254202</c:v>
                </c:pt>
                <c:pt idx="31">
                  <c:v>115.6532035229141</c:v>
                </c:pt>
                <c:pt idx="32">
                  <c:v>116.13686368203706</c:v>
                </c:pt>
                <c:pt idx="33">
                  <c:v>116.94824219376964</c:v>
                </c:pt>
                <c:pt idx="34">
                  <c:v>117.1662254540587</c:v>
                </c:pt>
                <c:pt idx="35">
                  <c:v>116.96222035257232</c:v>
                </c:pt>
                <c:pt idx="36">
                  <c:v>115.81730993130435</c:v>
                </c:pt>
                <c:pt idx="37">
                  <c:v>116.12410098488027</c:v>
                </c:pt>
                <c:pt idx="38">
                  <c:v>117.89743156375003</c:v>
                </c:pt>
                <c:pt idx="39">
                  <c:v>119.82607506059516</c:v>
                </c:pt>
                <c:pt idx="40">
                  <c:v>121.83943576511652</c:v>
                </c:pt>
                <c:pt idx="41">
                  <c:v>123.17657006275675</c:v>
                </c:pt>
                <c:pt idx="42">
                  <c:v>125.18458147053518</c:v>
                </c:pt>
                <c:pt idx="43">
                  <c:v>125.70451818453546</c:v>
                </c:pt>
                <c:pt idx="44">
                  <c:v>125.63066058027846</c:v>
                </c:pt>
                <c:pt idx="45">
                  <c:v>125.67465071913689</c:v>
                </c:pt>
                <c:pt idx="46">
                  <c:v>126.23124686735946</c:v>
                </c:pt>
                <c:pt idx="47">
                  <c:v>126.10823074691051</c:v>
                </c:pt>
                <c:pt idx="48">
                  <c:v>127.02744225876815</c:v>
                </c:pt>
                <c:pt idx="49">
                  <c:v>126.67986463194877</c:v>
                </c:pt>
                <c:pt idx="50">
                  <c:v>126.70959669726126</c:v>
                </c:pt>
                <c:pt idx="51">
                  <c:v>126.06846153860656</c:v>
                </c:pt>
                <c:pt idx="52">
                  <c:v>127.00709244894183</c:v>
                </c:pt>
                <c:pt idx="53">
                  <c:v>127.88665823966294</c:v>
                </c:pt>
                <c:pt idx="54">
                  <c:v>129.76387857043534</c:v>
                </c:pt>
                <c:pt idx="55">
                  <c:v>130.44213405872995</c:v>
                </c:pt>
                <c:pt idx="56">
                  <c:v>131.03432777352506</c:v>
                </c:pt>
                <c:pt idx="57">
                  <c:v>129.70809410340152</c:v>
                </c:pt>
                <c:pt idx="58">
                  <c:v>129.81160124266427</c:v>
                </c:pt>
                <c:pt idx="59">
                  <c:v>129.94549943619691</c:v>
                </c:pt>
                <c:pt idx="60">
                  <c:v>129.11352886497053</c:v>
                </c:pt>
                <c:pt idx="61">
                  <c:v>130.75405403123747</c:v>
                </c:pt>
                <c:pt idx="62">
                  <c:v>131.59249725850148</c:v>
                </c:pt>
                <c:pt idx="63">
                  <c:v>133.01620836184978</c:v>
                </c:pt>
                <c:pt idx="64">
                  <c:v>133.25892900783441</c:v>
                </c:pt>
                <c:pt idx="65">
                  <c:v>133.71593299788088</c:v>
                </c:pt>
                <c:pt idx="66">
                  <c:v>134.03978843972143</c:v>
                </c:pt>
                <c:pt idx="67">
                  <c:v>133.07658724884655</c:v>
                </c:pt>
                <c:pt idx="68">
                  <c:v>133.07820322978273</c:v>
                </c:pt>
                <c:pt idx="69">
                  <c:v>130.12150056282655</c:v>
                </c:pt>
                <c:pt idx="70">
                  <c:v>127.39953122800378</c:v>
                </c:pt>
                <c:pt idx="71">
                  <c:v>123.26948555535131</c:v>
                </c:pt>
                <c:pt idx="72">
                  <c:v>122.32595195318632</c:v>
                </c:pt>
                <c:pt idx="73">
                  <c:v>119.88283603966376</c:v>
                </c:pt>
                <c:pt idx="74">
                  <c:v>120.07337554402866</c:v>
                </c:pt>
                <c:pt idx="75">
                  <c:v>121.80302025619885</c:v>
                </c:pt>
                <c:pt idx="76">
                  <c:v>121.88594319666528</c:v>
                </c:pt>
                <c:pt idx="77">
                  <c:v>122.5088208171495</c:v>
                </c:pt>
                <c:pt idx="78">
                  <c:v>122.79562650364845</c:v>
                </c:pt>
                <c:pt idx="79">
                  <c:v>122.11608382416051</c:v>
                </c:pt>
                <c:pt idx="80">
                  <c:v>121.52103284244389</c:v>
                </c:pt>
                <c:pt idx="81">
                  <c:v>121.19331712727224</c:v>
                </c:pt>
                <c:pt idx="82">
                  <c:v>119.4593468449923</c:v>
                </c:pt>
                <c:pt idx="83">
                  <c:v>119.48767069670177</c:v>
                </c:pt>
                <c:pt idx="84">
                  <c:v>119.13147519808138</c:v>
                </c:pt>
                <c:pt idx="85">
                  <c:v>118.15671693667448</c:v>
                </c:pt>
                <c:pt idx="86">
                  <c:v>119.79504326025254</c:v>
                </c:pt>
                <c:pt idx="87">
                  <c:v>118.94853772534489</c:v>
                </c:pt>
                <c:pt idx="88">
                  <c:v>117.79722370195746</c:v>
                </c:pt>
                <c:pt idx="89">
                  <c:v>116.82749487304312</c:v>
                </c:pt>
                <c:pt idx="90">
                  <c:v>117.07559216436273</c:v>
                </c:pt>
                <c:pt idx="91">
                  <c:v>118.4042028130098</c:v>
                </c:pt>
                <c:pt idx="92">
                  <c:v>118.79975561830224</c:v>
                </c:pt>
                <c:pt idx="93">
                  <c:v>120.99159650766998</c:v>
                </c:pt>
                <c:pt idx="94">
                  <c:v>123.38780856728529</c:v>
                </c:pt>
                <c:pt idx="95">
                  <c:v>123.20455641050559</c:v>
                </c:pt>
                <c:pt idx="96">
                  <c:v>122.87612167503099</c:v>
                </c:pt>
                <c:pt idx="97">
                  <c:v>123.87722811178969</c:v>
                </c:pt>
                <c:pt idx="98">
                  <c:v>123.65867848934818</c:v>
                </c:pt>
                <c:pt idx="99">
                  <c:v>125.54452716415015</c:v>
                </c:pt>
                <c:pt idx="100">
                  <c:v>124.34741096517884</c:v>
                </c:pt>
                <c:pt idx="101">
                  <c:v>124.58288742291569</c:v>
                </c:pt>
                <c:pt idx="102">
                  <c:v>124.49354391170441</c:v>
                </c:pt>
                <c:pt idx="103">
                  <c:v>124.05633598416077</c:v>
                </c:pt>
                <c:pt idx="104">
                  <c:v>123.97770080787322</c:v>
                </c:pt>
                <c:pt idx="105">
                  <c:v>124.8774802687371</c:v>
                </c:pt>
                <c:pt idx="106">
                  <c:v>125.52403021339241</c:v>
                </c:pt>
                <c:pt idx="107">
                  <c:v>125.455235004522</c:v>
                </c:pt>
                <c:pt idx="108">
                  <c:v>127.66557879010647</c:v>
                </c:pt>
                <c:pt idx="109">
                  <c:v>127.52490070567193</c:v>
                </c:pt>
                <c:pt idx="110">
                  <c:v>127.8828167073144</c:v>
                </c:pt>
                <c:pt idx="111">
                  <c:v>128.02672692171771</c:v>
                </c:pt>
                <c:pt idx="112">
                  <c:v>127.06649392706231</c:v>
                </c:pt>
                <c:pt idx="113">
                  <c:v>126.90913007734852</c:v>
                </c:pt>
                <c:pt idx="114">
                  <c:v>126.72249015204201</c:v>
                </c:pt>
                <c:pt idx="115">
                  <c:v>126.47211261102532</c:v>
                </c:pt>
                <c:pt idx="116">
                  <c:v>125.90768719170411</c:v>
                </c:pt>
                <c:pt idx="117">
                  <c:v>125.68104930313248</c:v>
                </c:pt>
                <c:pt idx="118">
                  <c:v>125.56029488473551</c:v>
                </c:pt>
                <c:pt idx="119">
                  <c:v>125.35467835546591</c:v>
                </c:pt>
                <c:pt idx="120">
                  <c:v>126.00669122232718</c:v>
                </c:pt>
                <c:pt idx="121">
                  <c:v>127.78380206807905</c:v>
                </c:pt>
                <c:pt idx="122">
                  <c:v>130.31729848215292</c:v>
                </c:pt>
                <c:pt idx="123">
                  <c:v>131.02318948352996</c:v>
                </c:pt>
                <c:pt idx="124">
                  <c:v>130.71778116806161</c:v>
                </c:pt>
                <c:pt idx="125">
                  <c:v>132.26103275836209</c:v>
                </c:pt>
                <c:pt idx="126">
                  <c:v>130.87265902831442</c:v>
                </c:pt>
                <c:pt idx="127">
                  <c:v>130.85558589355216</c:v>
                </c:pt>
                <c:pt idx="128">
                  <c:v>130.95565811261213</c:v>
                </c:pt>
                <c:pt idx="129">
                  <c:v>129.93868445982281</c:v>
                </c:pt>
                <c:pt idx="130">
                  <c:v>131.12606533631521</c:v>
                </c:pt>
                <c:pt idx="131">
                  <c:v>129.48546271943511</c:v>
                </c:pt>
                <c:pt idx="132">
                  <c:v>127.42608488635676</c:v>
                </c:pt>
                <c:pt idx="133">
                  <c:v>125.38096482837625</c:v>
                </c:pt>
                <c:pt idx="134">
                  <c:v>124.56151595656721</c:v>
                </c:pt>
                <c:pt idx="135">
                  <c:v>123.84455149827146</c:v>
                </c:pt>
                <c:pt idx="136">
                  <c:v>123.81798809010198</c:v>
                </c:pt>
                <c:pt idx="137">
                  <c:v>123.92557442399966</c:v>
                </c:pt>
                <c:pt idx="138">
                  <c:v>123.41238737474595</c:v>
                </c:pt>
                <c:pt idx="139">
                  <c:v>121.21333537724561</c:v>
                </c:pt>
                <c:pt idx="140">
                  <c:v>120.41780640305039</c:v>
                </c:pt>
                <c:pt idx="141">
                  <c:v>118.87132557139384</c:v>
                </c:pt>
                <c:pt idx="142">
                  <c:v>118.3710951609809</c:v>
                </c:pt>
                <c:pt idx="143">
                  <c:v>120.2934859329127</c:v>
                </c:pt>
                <c:pt idx="144">
                  <c:v>120.82930820216033</c:v>
                </c:pt>
                <c:pt idx="145">
                  <c:v>121.42555476602297</c:v>
                </c:pt>
                <c:pt idx="146">
                  <c:v>121.02599617812761</c:v>
                </c:pt>
                <c:pt idx="147">
                  <c:v>121.83007848851467</c:v>
                </c:pt>
                <c:pt idx="148">
                  <c:v>120.58042371172762</c:v>
                </c:pt>
                <c:pt idx="149">
                  <c:v>120.7218315580285</c:v>
                </c:pt>
                <c:pt idx="150">
                  <c:v>122.56518889514126</c:v>
                </c:pt>
                <c:pt idx="151">
                  <c:v>124.16651521477031</c:v>
                </c:pt>
                <c:pt idx="152">
                  <c:v>127.35814404853967</c:v>
                </c:pt>
                <c:pt idx="153">
                  <c:v>128.6656758772466</c:v>
                </c:pt>
                <c:pt idx="154">
                  <c:v>129.52428795671713</c:v>
                </c:pt>
                <c:pt idx="155">
                  <c:v>130.52903952015919</c:v>
                </c:pt>
                <c:pt idx="156">
                  <c:v>130.79721824620654</c:v>
                </c:pt>
                <c:pt idx="157">
                  <c:v>132.0638791699869</c:v>
                </c:pt>
                <c:pt idx="158">
                  <c:v>133.8707943952347</c:v>
                </c:pt>
                <c:pt idx="159">
                  <c:v>134.56881994717165</c:v>
                </c:pt>
                <c:pt idx="160">
                  <c:v>135.78650670499775</c:v>
                </c:pt>
                <c:pt idx="161">
                  <c:v>134.29241918863087</c:v>
                </c:pt>
                <c:pt idx="162">
                  <c:v>132.80543279298902</c:v>
                </c:pt>
                <c:pt idx="163">
                  <c:v>131.58674825978304</c:v>
                </c:pt>
                <c:pt idx="164">
                  <c:v>128.96421086871271</c:v>
                </c:pt>
                <c:pt idx="165">
                  <c:v>127.91778169119095</c:v>
                </c:pt>
                <c:pt idx="166">
                  <c:v>126.63958574692036</c:v>
                </c:pt>
                <c:pt idx="167">
                  <c:v>126.86118661493215</c:v>
                </c:pt>
                <c:pt idx="168">
                  <c:v>127.34584846912257</c:v>
                </c:pt>
                <c:pt idx="169">
                  <c:v>127.77346202933576</c:v>
                </c:pt>
                <c:pt idx="170">
                  <c:v>128.0645496471017</c:v>
                </c:pt>
                <c:pt idx="171">
                  <c:v>127.51031424015791</c:v>
                </c:pt>
                <c:pt idx="172">
                  <c:v>128.35340338096972</c:v>
                </c:pt>
                <c:pt idx="173">
                  <c:v>128.23103722895345</c:v>
                </c:pt>
                <c:pt idx="174">
                  <c:v>128.28937374393317</c:v>
                </c:pt>
                <c:pt idx="175">
                  <c:v>128.13802235023857</c:v>
                </c:pt>
                <c:pt idx="176">
                  <c:v>126.4248143982784</c:v>
                </c:pt>
                <c:pt idx="177">
                  <c:v>124.82202999732712</c:v>
                </c:pt>
                <c:pt idx="178">
                  <c:v>123.4468761663684</c:v>
                </c:pt>
                <c:pt idx="179">
                  <c:v>122.3027851527946</c:v>
                </c:pt>
                <c:pt idx="180">
                  <c:v>121.76663615293339</c:v>
                </c:pt>
                <c:pt idx="181">
                  <c:v>122.50737891369077</c:v>
                </c:pt>
                <c:pt idx="182">
                  <c:v>122.66452646260559</c:v>
                </c:pt>
                <c:pt idx="183">
                  <c:v>122.76928798184015</c:v>
                </c:pt>
                <c:pt idx="184">
                  <c:v>123.52893335592239</c:v>
                </c:pt>
                <c:pt idx="185">
                  <c:v>123.31342405995569</c:v>
                </c:pt>
                <c:pt idx="186">
                  <c:v>123.93496675994204</c:v>
                </c:pt>
                <c:pt idx="187">
                  <c:v>124.09268625481246</c:v>
                </c:pt>
                <c:pt idx="188">
                  <c:v>124.43978082913711</c:v>
                </c:pt>
                <c:pt idx="189">
                  <c:v>124.06188664660532</c:v>
                </c:pt>
                <c:pt idx="190">
                  <c:v>126.83130610312578</c:v>
                </c:pt>
                <c:pt idx="191">
                  <c:v>124.51442777334826</c:v>
                </c:pt>
                <c:pt idx="192">
                  <c:v>124.34571163872511</c:v>
                </c:pt>
                <c:pt idx="193">
                  <c:v>122.95329791572564</c:v>
                </c:pt>
                <c:pt idx="194">
                  <c:v>121.40813164369521</c:v>
                </c:pt>
                <c:pt idx="195">
                  <c:v>120.90136682698139</c:v>
                </c:pt>
                <c:pt idx="196">
                  <c:v>118.43004649929907</c:v>
                </c:pt>
                <c:pt idx="197">
                  <c:v>117.95141382038551</c:v>
                </c:pt>
                <c:pt idx="198">
                  <c:v>117.89843947342047</c:v>
                </c:pt>
                <c:pt idx="199">
                  <c:v>117.16339503417115</c:v>
                </c:pt>
                <c:pt idx="200">
                  <c:v>118.61559655355974</c:v>
                </c:pt>
                <c:pt idx="201">
                  <c:v>120.6844898230606</c:v>
                </c:pt>
                <c:pt idx="202">
                  <c:v>119.73705268108861</c:v>
                </c:pt>
                <c:pt idx="203">
                  <c:v>120.23078334727411</c:v>
                </c:pt>
                <c:pt idx="204">
                  <c:v>121.30438189099659</c:v>
                </c:pt>
                <c:pt idx="205">
                  <c:v>121.38811498288136</c:v>
                </c:pt>
                <c:pt idx="206">
                  <c:v>122.29724400449842</c:v>
                </c:pt>
                <c:pt idx="207">
                  <c:v>120.09351315745282</c:v>
                </c:pt>
                <c:pt idx="208">
                  <c:v>119.6479377622952</c:v>
                </c:pt>
                <c:pt idx="209">
                  <c:v>118.06225716583867</c:v>
                </c:pt>
                <c:pt idx="210">
                  <c:v>116.44552688935562</c:v>
                </c:pt>
                <c:pt idx="211">
                  <c:v>116.7393404204647</c:v>
                </c:pt>
                <c:pt idx="212">
                  <c:v>115.79975952441025</c:v>
                </c:pt>
                <c:pt idx="213">
                  <c:v>116.14735551302458</c:v>
                </c:pt>
                <c:pt idx="214">
                  <c:v>115.25024532647946</c:v>
                </c:pt>
                <c:pt idx="215">
                  <c:v>116.32575490642914</c:v>
                </c:pt>
                <c:pt idx="216">
                  <c:v>118.08406484678657</c:v>
                </c:pt>
                <c:pt idx="217">
                  <c:v>120.06066468311894</c:v>
                </c:pt>
                <c:pt idx="218">
                  <c:v>121.99179241985871</c:v>
                </c:pt>
                <c:pt idx="219">
                  <c:v>123.40193167041328</c:v>
                </c:pt>
                <c:pt idx="220">
                  <c:v>124.05871248975508</c:v>
                </c:pt>
                <c:pt idx="221">
                  <c:v>123.94001196203692</c:v>
                </c:pt>
                <c:pt idx="222">
                  <c:v>124.35758302376146</c:v>
                </c:pt>
                <c:pt idx="223">
                  <c:v>125.08441551454628</c:v>
                </c:pt>
                <c:pt idx="224">
                  <c:v>127.47056002574966</c:v>
                </c:pt>
                <c:pt idx="225">
                  <c:v>127.90750475082926</c:v>
                </c:pt>
                <c:pt idx="226">
                  <c:v>126.99457697507928</c:v>
                </c:pt>
                <c:pt idx="227">
                  <c:v>125.63961127692886</c:v>
                </c:pt>
                <c:pt idx="228">
                  <c:v>123.72987499958907</c:v>
                </c:pt>
                <c:pt idx="229">
                  <c:v>122.21816477667269</c:v>
                </c:pt>
                <c:pt idx="230">
                  <c:v>121.16888323921735</c:v>
                </c:pt>
                <c:pt idx="231">
                  <c:v>118.15593714732883</c:v>
                </c:pt>
                <c:pt idx="232">
                  <c:v>117.29428723627919</c:v>
                </c:pt>
                <c:pt idx="233">
                  <c:v>116.55527477571852</c:v>
                </c:pt>
                <c:pt idx="234">
                  <c:v>118.23715063994395</c:v>
                </c:pt>
                <c:pt idx="235">
                  <c:v>120.90294211492173</c:v>
                </c:pt>
                <c:pt idx="236">
                  <c:v>122.16162125585217</c:v>
                </c:pt>
                <c:pt idx="237">
                  <c:v>123.756114703514</c:v>
                </c:pt>
                <c:pt idx="238">
                  <c:v>125.68821985206046</c:v>
                </c:pt>
                <c:pt idx="239">
                  <c:v>126.56470669327466</c:v>
                </c:pt>
                <c:pt idx="240">
                  <c:v>127.68579570008261</c:v>
                </c:pt>
                <c:pt idx="241">
                  <c:v>127.88865063402497</c:v>
                </c:pt>
                <c:pt idx="242">
                  <c:v>127.30101542124186</c:v>
                </c:pt>
                <c:pt idx="243">
                  <c:v>124.69762118430164</c:v>
                </c:pt>
                <c:pt idx="244">
                  <c:v>123.40109227692356</c:v>
                </c:pt>
                <c:pt idx="245">
                  <c:v>122.54037506133056</c:v>
                </c:pt>
                <c:pt idx="246">
                  <c:v>121.10956614154645</c:v>
                </c:pt>
                <c:pt idx="247">
                  <c:v>120.53184770653334</c:v>
                </c:pt>
                <c:pt idx="248">
                  <c:v>119.82875639425153</c:v>
                </c:pt>
                <c:pt idx="249">
                  <c:v>119.81578129400793</c:v>
                </c:pt>
                <c:pt idx="250">
                  <c:v>119.08896035871813</c:v>
                </c:pt>
                <c:pt idx="251">
                  <c:v>118.22432695371937</c:v>
                </c:pt>
                <c:pt idx="252">
                  <c:v>117.19107459119542</c:v>
                </c:pt>
                <c:pt idx="253">
                  <c:v>117.43300512874362</c:v>
                </c:pt>
                <c:pt idx="254">
                  <c:v>116.42267990914536</c:v>
                </c:pt>
                <c:pt idx="255">
                  <c:v>115.55595302221259</c:v>
                </c:pt>
                <c:pt idx="256">
                  <c:v>115.8877793038791</c:v>
                </c:pt>
                <c:pt idx="257">
                  <c:v>116.41210571676807</c:v>
                </c:pt>
                <c:pt idx="258">
                  <c:v>117.55941192979286</c:v>
                </c:pt>
                <c:pt idx="259">
                  <c:v>118.39401144371918</c:v>
                </c:pt>
                <c:pt idx="260">
                  <c:v>119.35211899508514</c:v>
                </c:pt>
                <c:pt idx="261">
                  <c:v>119.40143108380656</c:v>
                </c:pt>
                <c:pt idx="262">
                  <c:v>119.74949648819876</c:v>
                </c:pt>
                <c:pt idx="263">
                  <c:v>120.37831127340458</c:v>
                </c:pt>
                <c:pt idx="264">
                  <c:v>121.24912833325492</c:v>
                </c:pt>
                <c:pt idx="265">
                  <c:v>122.81705864220395</c:v>
                </c:pt>
                <c:pt idx="266">
                  <c:v>122.89329091538895</c:v>
                </c:pt>
                <c:pt idx="267">
                  <c:v>124.47025028373359</c:v>
                </c:pt>
                <c:pt idx="268">
                  <c:v>124.21737220385401</c:v>
                </c:pt>
                <c:pt idx="269">
                  <c:v>125.19686193875718</c:v>
                </c:pt>
                <c:pt idx="270">
                  <c:v>126.07682096393836</c:v>
                </c:pt>
                <c:pt idx="271">
                  <c:v>126.11073951964694</c:v>
                </c:pt>
                <c:pt idx="272">
                  <c:v>127.37736454172573</c:v>
                </c:pt>
                <c:pt idx="273">
                  <c:v>127.83628273345713</c:v>
                </c:pt>
                <c:pt idx="274">
                  <c:v>129.07775950690811</c:v>
                </c:pt>
                <c:pt idx="275">
                  <c:v>128.64557177330778</c:v>
                </c:pt>
                <c:pt idx="276">
                  <c:v>128.0870695248878</c:v>
                </c:pt>
                <c:pt idx="277">
                  <c:v>127.34950555486726</c:v>
                </c:pt>
                <c:pt idx="278">
                  <c:v>127.29732351740579</c:v>
                </c:pt>
                <c:pt idx="279">
                  <c:v>127.957865139022</c:v>
                </c:pt>
                <c:pt idx="280">
                  <c:v>126.89865479371004</c:v>
                </c:pt>
                <c:pt idx="281">
                  <c:v>127.76201672513383</c:v>
                </c:pt>
                <c:pt idx="282">
                  <c:v>126.50341897049628</c:v>
                </c:pt>
                <c:pt idx="283">
                  <c:v>124.13794866377948</c:v>
                </c:pt>
                <c:pt idx="284">
                  <c:v>124.98756641882464</c:v>
                </c:pt>
                <c:pt idx="285">
                  <c:v>124.32938956445204</c:v>
                </c:pt>
                <c:pt idx="286">
                  <c:v>124.28187217703464</c:v>
                </c:pt>
                <c:pt idx="287">
                  <c:v>124.02632623580598</c:v>
                </c:pt>
                <c:pt idx="288">
                  <c:v>124.27094119561815</c:v>
                </c:pt>
                <c:pt idx="289">
                  <c:v>125.05687953438493</c:v>
                </c:pt>
                <c:pt idx="290">
                  <c:v>125.39596234514882</c:v>
                </c:pt>
                <c:pt idx="291">
                  <c:v>125.23173769900383</c:v>
                </c:pt>
                <c:pt idx="292">
                  <c:v>124.34632906117251</c:v>
                </c:pt>
                <c:pt idx="293">
                  <c:v>123.89943813909677</c:v>
                </c:pt>
                <c:pt idx="294">
                  <c:v>123.43180007119011</c:v>
                </c:pt>
                <c:pt idx="295">
                  <c:v>124.50879856916322</c:v>
                </c:pt>
                <c:pt idx="296">
                  <c:v>125.28595722959818</c:v>
                </c:pt>
                <c:pt idx="297">
                  <c:v>125.73988428099103</c:v>
                </c:pt>
                <c:pt idx="298">
                  <c:v>126.94374808484594</c:v>
                </c:pt>
                <c:pt idx="299">
                  <c:v>127.58230784319886</c:v>
                </c:pt>
                <c:pt idx="300">
                  <c:v>127.51639150257226</c:v>
                </c:pt>
                <c:pt idx="301">
                  <c:v>125.86761890606665</c:v>
                </c:pt>
                <c:pt idx="302">
                  <c:v>124.88979785981191</c:v>
                </c:pt>
                <c:pt idx="303">
                  <c:v>123.78586399889653</c:v>
                </c:pt>
                <c:pt idx="304">
                  <c:v>122.46760178532148</c:v>
                </c:pt>
                <c:pt idx="305">
                  <c:v>121.53030950832957</c:v>
                </c:pt>
                <c:pt idx="306">
                  <c:v>120.39473392560576</c:v>
                </c:pt>
                <c:pt idx="307">
                  <c:v>120.85671670680226</c:v>
                </c:pt>
                <c:pt idx="308">
                  <c:v>118.86958068954887</c:v>
                </c:pt>
                <c:pt idx="309">
                  <c:v>120.21299709964843</c:v>
                </c:pt>
                <c:pt idx="310">
                  <c:v>120.73140523990662</c:v>
                </c:pt>
                <c:pt idx="311">
                  <c:v>119.37905770026138</c:v>
                </c:pt>
                <c:pt idx="312">
                  <c:v>120.43793326042321</c:v>
                </c:pt>
                <c:pt idx="313">
                  <c:v>118.54252060650256</c:v>
                </c:pt>
                <c:pt idx="314">
                  <c:v>118.19416392337955</c:v>
                </c:pt>
                <c:pt idx="315">
                  <c:v>119.21945390943245</c:v>
                </c:pt>
                <c:pt idx="316">
                  <c:v>120.77284815724717</c:v>
                </c:pt>
                <c:pt idx="317">
                  <c:v>121.60770269423446</c:v>
                </c:pt>
                <c:pt idx="318">
                  <c:v>121.64244381500099</c:v>
                </c:pt>
                <c:pt idx="319">
                  <c:v>120.47100702130992</c:v>
                </c:pt>
                <c:pt idx="320">
                  <c:v>119.44058331046658</c:v>
                </c:pt>
                <c:pt idx="321">
                  <c:v>119.02990130473104</c:v>
                </c:pt>
                <c:pt idx="322">
                  <c:v>119.88567887537317</c:v>
                </c:pt>
                <c:pt idx="323">
                  <c:v>121.34626268317238</c:v>
                </c:pt>
                <c:pt idx="324">
                  <c:v>120.83383832694537</c:v>
                </c:pt>
                <c:pt idx="325">
                  <c:v>121.78290689736862</c:v>
                </c:pt>
                <c:pt idx="326">
                  <c:v>123.03466803233501</c:v>
                </c:pt>
                <c:pt idx="327">
                  <c:v>122.35798334624748</c:v>
                </c:pt>
                <c:pt idx="328">
                  <c:v>125.02404621030789</c:v>
                </c:pt>
                <c:pt idx="329">
                  <c:v>125.13299280106889</c:v>
                </c:pt>
                <c:pt idx="330">
                  <c:v>124.4618239517937</c:v>
                </c:pt>
                <c:pt idx="331">
                  <c:v>125.07905235329996</c:v>
                </c:pt>
                <c:pt idx="332">
                  <c:v>123.99941477164262</c:v>
                </c:pt>
                <c:pt idx="333">
                  <c:v>124.58550463845629</c:v>
                </c:pt>
                <c:pt idx="334">
                  <c:v>125.04464120522938</c:v>
                </c:pt>
                <c:pt idx="335">
                  <c:v>125.50441120544464</c:v>
                </c:pt>
                <c:pt idx="336">
                  <c:v>125.86532036391846</c:v>
                </c:pt>
                <c:pt idx="337">
                  <c:v>126.4214410314806</c:v>
                </c:pt>
                <c:pt idx="338">
                  <c:v>127.66807343203718</c:v>
                </c:pt>
                <c:pt idx="339">
                  <c:v>129.23611217641343</c:v>
                </c:pt>
                <c:pt idx="340">
                  <c:v>129.50765718681535</c:v>
                </c:pt>
                <c:pt idx="341">
                  <c:v>128.31304605067086</c:v>
                </c:pt>
                <c:pt idx="342">
                  <c:v>130.00367353668432</c:v>
                </c:pt>
                <c:pt idx="343">
                  <c:v>130.51153494158805</c:v>
                </c:pt>
                <c:pt idx="344">
                  <c:v>130.84418881878432</c:v>
                </c:pt>
                <c:pt idx="345">
                  <c:v>131.58649735299409</c:v>
                </c:pt>
                <c:pt idx="346">
                  <c:v>131.15745907182804</c:v>
                </c:pt>
                <c:pt idx="347">
                  <c:v>132.44810493429864</c:v>
                </c:pt>
                <c:pt idx="348">
                  <c:v>133.79431187441565</c:v>
                </c:pt>
                <c:pt idx="349">
                  <c:v>135.51318394329519</c:v>
                </c:pt>
                <c:pt idx="350">
                  <c:v>136.08593036505815</c:v>
                </c:pt>
                <c:pt idx="351">
                  <c:v>136.5928490567288</c:v>
                </c:pt>
                <c:pt idx="352">
                  <c:v>136.0844888789384</c:v>
                </c:pt>
                <c:pt idx="353">
                  <c:v>133.41876836683329</c:v>
                </c:pt>
                <c:pt idx="354">
                  <c:v>131.68761802937513</c:v>
                </c:pt>
                <c:pt idx="355">
                  <c:v>129.4995013336985</c:v>
                </c:pt>
                <c:pt idx="356">
                  <c:v>127.54432225456425</c:v>
                </c:pt>
                <c:pt idx="357">
                  <c:v>126.77005629099264</c:v>
                </c:pt>
                <c:pt idx="358">
                  <c:v>124.39922665553277</c:v>
                </c:pt>
                <c:pt idx="359">
                  <c:v>123.54104977066191</c:v>
                </c:pt>
                <c:pt idx="360">
                  <c:v>122.0490446834996</c:v>
                </c:pt>
                <c:pt idx="361">
                  <c:v>119.83034808656063</c:v>
                </c:pt>
                <c:pt idx="362">
                  <c:v>118.98953516948183</c:v>
                </c:pt>
                <c:pt idx="363">
                  <c:v>117.86698603807517</c:v>
                </c:pt>
                <c:pt idx="364">
                  <c:v>118.16330960731568</c:v>
                </c:pt>
                <c:pt idx="365">
                  <c:v>118.45603487441268</c:v>
                </c:pt>
                <c:pt idx="366">
                  <c:v>119.23184962369984</c:v>
                </c:pt>
                <c:pt idx="367">
                  <c:v>120.2820137430508</c:v>
                </c:pt>
                <c:pt idx="368">
                  <c:v>120.00271300348324</c:v>
                </c:pt>
                <c:pt idx="369">
                  <c:v>120.90823336963906</c:v>
                </c:pt>
                <c:pt idx="370">
                  <c:v>121.07131880992168</c:v>
                </c:pt>
                <c:pt idx="371">
                  <c:v>120.99810011136286</c:v>
                </c:pt>
                <c:pt idx="372">
                  <c:v>119.88422959861134</c:v>
                </c:pt>
                <c:pt idx="373">
                  <c:v>119.98564174667474</c:v>
                </c:pt>
                <c:pt idx="374">
                  <c:v>119.17377341318647</c:v>
                </c:pt>
                <c:pt idx="375">
                  <c:v>117.70778530045929</c:v>
                </c:pt>
                <c:pt idx="376">
                  <c:v>117.72654240315987</c:v>
                </c:pt>
                <c:pt idx="377">
                  <c:v>118.01747714321452</c:v>
                </c:pt>
                <c:pt idx="378">
                  <c:v>119.04817147488393</c:v>
                </c:pt>
                <c:pt idx="379">
                  <c:v>120.16826686192088</c:v>
                </c:pt>
                <c:pt idx="380">
                  <c:v>121.66286306105242</c:v>
                </c:pt>
                <c:pt idx="381">
                  <c:v>122.25142757207296</c:v>
                </c:pt>
                <c:pt idx="382">
                  <c:v>123.83501037147803</c:v>
                </c:pt>
                <c:pt idx="383">
                  <c:v>124.17887868464517</c:v>
                </c:pt>
                <c:pt idx="384">
                  <c:v>123.50691066148563</c:v>
                </c:pt>
                <c:pt idx="385">
                  <c:v>125.7265373621488</c:v>
                </c:pt>
                <c:pt idx="386">
                  <c:v>124.59408011165885</c:v>
                </c:pt>
                <c:pt idx="387">
                  <c:v>124.81796793076768</c:v>
                </c:pt>
                <c:pt idx="388">
                  <c:v>127.237977266907</c:v>
                </c:pt>
                <c:pt idx="389">
                  <c:v>127.99491028420789</c:v>
                </c:pt>
                <c:pt idx="390">
                  <c:v>127.68534302418691</c:v>
                </c:pt>
                <c:pt idx="391">
                  <c:v>128.5140080133072</c:v>
                </c:pt>
                <c:pt idx="392">
                  <c:v>126.98776555508006</c:v>
                </c:pt>
                <c:pt idx="393">
                  <c:v>127.39864618687109</c:v>
                </c:pt>
                <c:pt idx="394">
                  <c:v>128.22383189452097</c:v>
                </c:pt>
                <c:pt idx="395">
                  <c:v>128.53599785809965</c:v>
                </c:pt>
                <c:pt idx="396">
                  <c:v>128.07647046228828</c:v>
                </c:pt>
                <c:pt idx="397">
                  <c:v>127.85395362655494</c:v>
                </c:pt>
                <c:pt idx="398">
                  <c:v>128.7004503183517</c:v>
                </c:pt>
                <c:pt idx="399">
                  <c:v>128.65764350064541</c:v>
                </c:pt>
                <c:pt idx="400">
                  <c:v>129.09783435918891</c:v>
                </c:pt>
                <c:pt idx="401">
                  <c:v>128.47224220579795</c:v>
                </c:pt>
                <c:pt idx="402">
                  <c:v>126.69916468136587</c:v>
                </c:pt>
                <c:pt idx="403">
                  <c:v>125.90285715052093</c:v>
                </c:pt>
                <c:pt idx="404">
                  <c:v>126.159383609522</c:v>
                </c:pt>
                <c:pt idx="405">
                  <c:v>124.30748204527026</c:v>
                </c:pt>
                <c:pt idx="406">
                  <c:v>123.06867739923871</c:v>
                </c:pt>
                <c:pt idx="407">
                  <c:v>121.57279321664717</c:v>
                </c:pt>
                <c:pt idx="408">
                  <c:v>119.61880109105824</c:v>
                </c:pt>
                <c:pt idx="409">
                  <c:v>119.59606455907245</c:v>
                </c:pt>
                <c:pt idx="410">
                  <c:v>120.75184384175434</c:v>
                </c:pt>
                <c:pt idx="411">
                  <c:v>121.80671258369652</c:v>
                </c:pt>
                <c:pt idx="412">
                  <c:v>122.48960433960227</c:v>
                </c:pt>
                <c:pt idx="413">
                  <c:v>121.68149749745893</c:v>
                </c:pt>
                <c:pt idx="414">
                  <c:v>121.19961319716123</c:v>
                </c:pt>
                <c:pt idx="415">
                  <c:v>120.70791794212803</c:v>
                </c:pt>
                <c:pt idx="416">
                  <c:v>118.07677947710614</c:v>
                </c:pt>
                <c:pt idx="417">
                  <c:v>117.13990405876999</c:v>
                </c:pt>
                <c:pt idx="418">
                  <c:v>114.90066993862538</c:v>
                </c:pt>
                <c:pt idx="419">
                  <c:v>114.67690940679196</c:v>
                </c:pt>
                <c:pt idx="420">
                  <c:v>114.13854229100403</c:v>
                </c:pt>
                <c:pt idx="421">
                  <c:v>114.31613699130349</c:v>
                </c:pt>
                <c:pt idx="422">
                  <c:v>116.14341829765719</c:v>
                </c:pt>
                <c:pt idx="423">
                  <c:v>116.46960717837915</c:v>
                </c:pt>
                <c:pt idx="424">
                  <c:v>116.7413478320066</c:v>
                </c:pt>
                <c:pt idx="425">
                  <c:v>117.76126051612691</c:v>
                </c:pt>
                <c:pt idx="426">
                  <c:v>117.38602681704572</c:v>
                </c:pt>
                <c:pt idx="427">
                  <c:v>117.69721563327541</c:v>
                </c:pt>
                <c:pt idx="428">
                  <c:v>118.71265565667112</c:v>
                </c:pt>
                <c:pt idx="429">
                  <c:v>120.14623602807687</c:v>
                </c:pt>
                <c:pt idx="430">
                  <c:v>121.70917021754468</c:v>
                </c:pt>
                <c:pt idx="431">
                  <c:v>123.13515998362553</c:v>
                </c:pt>
                <c:pt idx="432">
                  <c:v>125.02969016153989</c:v>
                </c:pt>
                <c:pt idx="433">
                  <c:v>125.62069872864984</c:v>
                </c:pt>
                <c:pt idx="434">
                  <c:v>128.38684515464956</c:v>
                </c:pt>
                <c:pt idx="435">
                  <c:v>129.10358034447748</c:v>
                </c:pt>
                <c:pt idx="436">
                  <c:v>128.92053777375585</c:v>
                </c:pt>
                <c:pt idx="437">
                  <c:v>128.98549300082456</c:v>
                </c:pt>
                <c:pt idx="438">
                  <c:v>127.74977098417087</c:v>
                </c:pt>
                <c:pt idx="439">
                  <c:v>127.18944011283341</c:v>
                </c:pt>
                <c:pt idx="440">
                  <c:v>127.23219484533561</c:v>
                </c:pt>
                <c:pt idx="441">
                  <c:v>127.24369485339855</c:v>
                </c:pt>
                <c:pt idx="442">
                  <c:v>127.68357968503466</c:v>
                </c:pt>
                <c:pt idx="443">
                  <c:v>129.96591713275333</c:v>
                </c:pt>
                <c:pt idx="444">
                  <c:v>129.1599036710343</c:v>
                </c:pt>
                <c:pt idx="445">
                  <c:v>128.35373383340482</c:v>
                </c:pt>
                <c:pt idx="446">
                  <c:v>126.87052983842487</c:v>
                </c:pt>
                <c:pt idx="447">
                  <c:v>125.19400027118593</c:v>
                </c:pt>
                <c:pt idx="448">
                  <c:v>123.36215755937094</c:v>
                </c:pt>
                <c:pt idx="449">
                  <c:v>123.07604494481362</c:v>
                </c:pt>
                <c:pt idx="450">
                  <c:v>122.7823060498359</c:v>
                </c:pt>
                <c:pt idx="451">
                  <c:v>123.64495152672103</c:v>
                </c:pt>
                <c:pt idx="452">
                  <c:v>127.4281661714829</c:v>
                </c:pt>
                <c:pt idx="453">
                  <c:v>126.71451832579774</c:v>
                </c:pt>
                <c:pt idx="454">
                  <c:v>128.41638218143555</c:v>
                </c:pt>
                <c:pt idx="455">
                  <c:v>128.27068149063871</c:v>
                </c:pt>
                <c:pt idx="456">
                  <c:v>125.3588495976806</c:v>
                </c:pt>
                <c:pt idx="457">
                  <c:v>124.84635522840799</c:v>
                </c:pt>
                <c:pt idx="458">
                  <c:v>125.42372619130769</c:v>
                </c:pt>
                <c:pt idx="459">
                  <c:v>125.32354699113422</c:v>
                </c:pt>
                <c:pt idx="460">
                  <c:v>124.39708486733967</c:v>
                </c:pt>
                <c:pt idx="461">
                  <c:v>124.90673869512904</c:v>
                </c:pt>
                <c:pt idx="462">
                  <c:v>125.21352697940917</c:v>
                </c:pt>
                <c:pt idx="463">
                  <c:v>123.18872297978763</c:v>
                </c:pt>
                <c:pt idx="464">
                  <c:v>123.54795221850516</c:v>
                </c:pt>
                <c:pt idx="465">
                  <c:v>124.38735400450396</c:v>
                </c:pt>
                <c:pt idx="466">
                  <c:v>122.56442986235781</c:v>
                </c:pt>
                <c:pt idx="467">
                  <c:v>123.11104457459915</c:v>
                </c:pt>
                <c:pt idx="468">
                  <c:v>122.50612098711213</c:v>
                </c:pt>
                <c:pt idx="469">
                  <c:v>123.01310762972643</c:v>
                </c:pt>
                <c:pt idx="470">
                  <c:v>124.40335225160055</c:v>
                </c:pt>
                <c:pt idx="471">
                  <c:v>124.65535431441462</c:v>
                </c:pt>
                <c:pt idx="472">
                  <c:v>124.97129358793711</c:v>
                </c:pt>
                <c:pt idx="473">
                  <c:v>124.15457333563421</c:v>
                </c:pt>
                <c:pt idx="474">
                  <c:v>122.97567222739417</c:v>
                </c:pt>
                <c:pt idx="475">
                  <c:v>123.96716200095183</c:v>
                </c:pt>
                <c:pt idx="476">
                  <c:v>125.59385431944638</c:v>
                </c:pt>
                <c:pt idx="477">
                  <c:v>127.05298859605216</c:v>
                </c:pt>
                <c:pt idx="478">
                  <c:v>128.32037968840683</c:v>
                </c:pt>
                <c:pt idx="479">
                  <c:v>128.82831944038509</c:v>
                </c:pt>
                <c:pt idx="480">
                  <c:v>127.49332920528612</c:v>
                </c:pt>
                <c:pt idx="481">
                  <c:v>127.34835515544302</c:v>
                </c:pt>
                <c:pt idx="482">
                  <c:v>128.120600891278</c:v>
                </c:pt>
                <c:pt idx="483">
                  <c:v>127.5628479833161</c:v>
                </c:pt>
                <c:pt idx="484">
                  <c:v>127.94519273936963</c:v>
                </c:pt>
                <c:pt idx="485">
                  <c:v>128.06653570058739</c:v>
                </c:pt>
                <c:pt idx="486">
                  <c:v>126.29588880159199</c:v>
                </c:pt>
                <c:pt idx="487">
                  <c:v>124.63098817194884</c:v>
                </c:pt>
                <c:pt idx="488">
                  <c:v>123.86203234990374</c:v>
                </c:pt>
                <c:pt idx="489">
                  <c:v>123.16869179116642</c:v>
                </c:pt>
                <c:pt idx="490">
                  <c:v>122.45474421417478</c:v>
                </c:pt>
                <c:pt idx="491">
                  <c:v>122.01409570580702</c:v>
                </c:pt>
                <c:pt idx="492">
                  <c:v>123.34790657291342</c:v>
                </c:pt>
                <c:pt idx="493">
                  <c:v>122.98068285373155</c:v>
                </c:pt>
                <c:pt idx="494">
                  <c:v>123.51595794918133</c:v>
                </c:pt>
                <c:pt idx="495">
                  <c:v>123.78018809081277</c:v>
                </c:pt>
                <c:pt idx="496">
                  <c:v>123.03518172403999</c:v>
                </c:pt>
                <c:pt idx="497">
                  <c:v>121.58502718384418</c:v>
                </c:pt>
                <c:pt idx="498">
                  <c:v>120.73970437731883</c:v>
                </c:pt>
                <c:pt idx="499">
                  <c:v>119.23700179819167</c:v>
                </c:pt>
                <c:pt idx="500">
                  <c:v>118.74205309164756</c:v>
                </c:pt>
                <c:pt idx="501">
                  <c:v>119.06323928520362</c:v>
                </c:pt>
                <c:pt idx="502">
                  <c:v>118.95401682166626</c:v>
                </c:pt>
                <c:pt idx="503">
                  <c:v>120.50734072829067</c:v>
                </c:pt>
                <c:pt idx="504">
                  <c:v>121.29903086163237</c:v>
                </c:pt>
                <c:pt idx="505">
                  <c:v>122.1591369511613</c:v>
                </c:pt>
                <c:pt idx="506">
                  <c:v>123.31629692639598</c:v>
                </c:pt>
                <c:pt idx="507">
                  <c:v>122.31004895829176</c:v>
                </c:pt>
                <c:pt idx="508">
                  <c:v>123.18934701159154</c:v>
                </c:pt>
                <c:pt idx="509">
                  <c:v>123.3057797208658</c:v>
                </c:pt>
                <c:pt idx="510">
                  <c:v>123.94440528370083</c:v>
                </c:pt>
                <c:pt idx="511">
                  <c:v>123.82802546311869</c:v>
                </c:pt>
                <c:pt idx="512">
                  <c:v>123.36416813926</c:v>
                </c:pt>
                <c:pt idx="513">
                  <c:v>123.72847971367617</c:v>
                </c:pt>
                <c:pt idx="514">
                  <c:v>122.73909865715007</c:v>
                </c:pt>
                <c:pt idx="515">
                  <c:v>123.54293996213761</c:v>
                </c:pt>
                <c:pt idx="516">
                  <c:v>125.56673410612257</c:v>
                </c:pt>
                <c:pt idx="517">
                  <c:v>126.59462759536994</c:v>
                </c:pt>
                <c:pt idx="518">
                  <c:v>128.00147713150022</c:v>
                </c:pt>
                <c:pt idx="519">
                  <c:v>129.93111748304841</c:v>
                </c:pt>
                <c:pt idx="520">
                  <c:v>130.14786986487854</c:v>
                </c:pt>
                <c:pt idx="521">
                  <c:v>129.82790748670894</c:v>
                </c:pt>
                <c:pt idx="522">
                  <c:v>130.06193028073073</c:v>
                </c:pt>
                <c:pt idx="523">
                  <c:v>129.34232501798684</c:v>
                </c:pt>
                <c:pt idx="524">
                  <c:v>129.9622474626681</c:v>
                </c:pt>
                <c:pt idx="525">
                  <c:v>130.94557144359092</c:v>
                </c:pt>
                <c:pt idx="526">
                  <c:v>131.83484252637248</c:v>
                </c:pt>
                <c:pt idx="527">
                  <c:v>134.41321560767139</c:v>
                </c:pt>
                <c:pt idx="528">
                  <c:v>136.46612978668958</c:v>
                </c:pt>
                <c:pt idx="529">
                  <c:v>137.6561603372293</c:v>
                </c:pt>
                <c:pt idx="530">
                  <c:v>138.68055268120719</c:v>
                </c:pt>
                <c:pt idx="531">
                  <c:v>140.63063869054972</c:v>
                </c:pt>
                <c:pt idx="532">
                  <c:v>139.93932271193768</c:v>
                </c:pt>
                <c:pt idx="533">
                  <c:v>138.97401467468171</c:v>
                </c:pt>
                <c:pt idx="534">
                  <c:v>137.58535314212406</c:v>
                </c:pt>
                <c:pt idx="535">
                  <c:v>135.12505440673013</c:v>
                </c:pt>
                <c:pt idx="536">
                  <c:v>131.64179841265616</c:v>
                </c:pt>
                <c:pt idx="537">
                  <c:v>130.34869177809395</c:v>
                </c:pt>
                <c:pt idx="538">
                  <c:v>128.87522919841976</c:v>
                </c:pt>
                <c:pt idx="539">
                  <c:v>128.30745369134985</c:v>
                </c:pt>
                <c:pt idx="540">
                  <c:v>128.37222732106608</c:v>
                </c:pt>
                <c:pt idx="541">
                  <c:v>127.2768264932762</c:v>
                </c:pt>
                <c:pt idx="542">
                  <c:v>126.53605086564437</c:v>
                </c:pt>
                <c:pt idx="543">
                  <c:v>124.52162687815955</c:v>
                </c:pt>
                <c:pt idx="544">
                  <c:v>124.52577048112832</c:v>
                </c:pt>
                <c:pt idx="545">
                  <c:v>124.25632804812314</c:v>
                </c:pt>
                <c:pt idx="546">
                  <c:v>123.95510458481179</c:v>
                </c:pt>
                <c:pt idx="547">
                  <c:v>124.70239435643504</c:v>
                </c:pt>
                <c:pt idx="548">
                  <c:v>124.79383582416858</c:v>
                </c:pt>
                <c:pt idx="549">
                  <c:v>123.75493229285334</c:v>
                </c:pt>
                <c:pt idx="550">
                  <c:v>124.07863642591977</c:v>
                </c:pt>
                <c:pt idx="551">
                  <c:v>123.97742388905223</c:v>
                </c:pt>
                <c:pt idx="552">
                  <c:v>123.77145272534</c:v>
                </c:pt>
                <c:pt idx="553">
                  <c:v>124.0926014448316</c:v>
                </c:pt>
                <c:pt idx="554">
                  <c:v>124.70365682499438</c:v>
                </c:pt>
                <c:pt idx="555">
                  <c:v>124.58634212377812</c:v>
                </c:pt>
                <c:pt idx="556">
                  <c:v>125.59123655298893</c:v>
                </c:pt>
                <c:pt idx="557">
                  <c:v>124.72497325447289</c:v>
                </c:pt>
                <c:pt idx="558">
                  <c:v>125.4214664990305</c:v>
                </c:pt>
                <c:pt idx="559">
                  <c:v>125.61894424538561</c:v>
                </c:pt>
                <c:pt idx="560">
                  <c:v>124.68617974293691</c:v>
                </c:pt>
                <c:pt idx="561">
                  <c:v>125.2804278821916</c:v>
                </c:pt>
                <c:pt idx="562">
                  <c:v>124.14364583278208</c:v>
                </c:pt>
                <c:pt idx="563">
                  <c:v>124.40163188720726</c:v>
                </c:pt>
                <c:pt idx="564">
                  <c:v>124.03562151999445</c:v>
                </c:pt>
                <c:pt idx="565">
                  <c:v>121.56944248378778</c:v>
                </c:pt>
                <c:pt idx="566">
                  <c:v>120.98818654044678</c:v>
                </c:pt>
                <c:pt idx="567">
                  <c:v>119.37948164725535</c:v>
                </c:pt>
                <c:pt idx="568">
                  <c:v>119.01947606039806</c:v>
                </c:pt>
                <c:pt idx="569">
                  <c:v>119.65325679107197</c:v>
                </c:pt>
                <c:pt idx="570">
                  <c:v>120.84914073556747</c:v>
                </c:pt>
                <c:pt idx="571">
                  <c:v>122.42974174452776</c:v>
                </c:pt>
                <c:pt idx="572">
                  <c:v>123.28453585572551</c:v>
                </c:pt>
                <c:pt idx="573">
                  <c:v>124.27368479679623</c:v>
                </c:pt>
                <c:pt idx="574">
                  <c:v>125.20367354137025</c:v>
                </c:pt>
                <c:pt idx="575">
                  <c:v>124.50005421644883</c:v>
                </c:pt>
                <c:pt idx="576">
                  <c:v>124.21543249077817</c:v>
                </c:pt>
                <c:pt idx="577">
                  <c:v>123.99782557254348</c:v>
                </c:pt>
                <c:pt idx="578">
                  <c:v>123.90603146708857</c:v>
                </c:pt>
                <c:pt idx="579">
                  <c:v>122.78769495163291</c:v>
                </c:pt>
                <c:pt idx="580">
                  <c:v>123.79408849230957</c:v>
                </c:pt>
                <c:pt idx="581">
                  <c:v>124.33886872310359</c:v>
                </c:pt>
                <c:pt idx="582">
                  <c:v>124.645061693741</c:v>
                </c:pt>
                <c:pt idx="583">
                  <c:v>123.70696535168526</c:v>
                </c:pt>
                <c:pt idx="584">
                  <c:v>124.76681875835371</c:v>
                </c:pt>
                <c:pt idx="585">
                  <c:v>125.74618248064657</c:v>
                </c:pt>
                <c:pt idx="586">
                  <c:v>126.40227857552229</c:v>
                </c:pt>
                <c:pt idx="587">
                  <c:v>126.83073451089832</c:v>
                </c:pt>
                <c:pt idx="588">
                  <c:v>127.07432318217084</c:v>
                </c:pt>
                <c:pt idx="589">
                  <c:v>126.05296691225799</c:v>
                </c:pt>
                <c:pt idx="590">
                  <c:v>126.16859712385421</c:v>
                </c:pt>
                <c:pt idx="591">
                  <c:v>126.86871268125482</c:v>
                </c:pt>
                <c:pt idx="592">
                  <c:v>126.10010648967808</c:v>
                </c:pt>
                <c:pt idx="593">
                  <c:v>126.50103165420373</c:v>
                </c:pt>
                <c:pt idx="594">
                  <c:v>125.70904966249262</c:v>
                </c:pt>
                <c:pt idx="595">
                  <c:v>124.9572600914283</c:v>
                </c:pt>
                <c:pt idx="596">
                  <c:v>123.93101173296849</c:v>
                </c:pt>
                <c:pt idx="597">
                  <c:v>123.61052425373811</c:v>
                </c:pt>
                <c:pt idx="598">
                  <c:v>121.98147923971561</c:v>
                </c:pt>
                <c:pt idx="599">
                  <c:v>121.84426520176358</c:v>
                </c:pt>
                <c:pt idx="600">
                  <c:v>121.93766593000677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75-4A05-B9E1-AA93EB3F5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'ARMA(p,q)  '!$G$25</c:f>
              <c:strCache>
                <c:ptCount val="1"/>
                <c:pt idx="0">
                  <c:v>ARMA(2,3) d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'!$G$26:$G$307</c:f>
              <c:numCache>
                <c:formatCode>0.000</c:formatCode>
                <c:ptCount val="282"/>
                <c:pt idx="0">
                  <c:v>0</c:v>
                </c:pt>
                <c:pt idx="1">
                  <c:v>9.1157662071815526</c:v>
                </c:pt>
                <c:pt idx="2">
                  <c:v>16.68081477934976</c:v>
                </c:pt>
                <c:pt idx="3">
                  <c:v>23.385666982161879</c:v>
                </c:pt>
                <c:pt idx="4">
                  <c:v>32.816081275597206</c:v>
                </c:pt>
                <c:pt idx="5">
                  <c:v>42.633163460300281</c:v>
                </c:pt>
                <c:pt idx="6">
                  <c:v>49.564748988140934</c:v>
                </c:pt>
                <c:pt idx="7">
                  <c:v>58.885483658043185</c:v>
                </c:pt>
                <c:pt idx="8">
                  <c:v>69.763509524010999</c:v>
                </c:pt>
                <c:pt idx="9">
                  <c:v>76.508290303729197</c:v>
                </c:pt>
                <c:pt idx="10">
                  <c:v>85.860413453352407</c:v>
                </c:pt>
                <c:pt idx="11">
                  <c:v>94.260520709576085</c:v>
                </c:pt>
                <c:pt idx="12">
                  <c:v>100.10709190382028</c:v>
                </c:pt>
                <c:pt idx="13">
                  <c:v>109.12411601410251</c:v>
                </c:pt>
                <c:pt idx="14">
                  <c:v>116.70222248345044</c:v>
                </c:pt>
                <c:pt idx="15">
                  <c:v>124.0412094055042</c:v>
                </c:pt>
                <c:pt idx="16">
                  <c:v>133.72925912275275</c:v>
                </c:pt>
                <c:pt idx="17">
                  <c:v>143.34208335209544</c:v>
                </c:pt>
                <c:pt idx="18">
                  <c:v>154.84835255866074</c:v>
                </c:pt>
                <c:pt idx="19">
                  <c:v>164.81846434518235</c:v>
                </c:pt>
                <c:pt idx="20">
                  <c:v>173.92037346951705</c:v>
                </c:pt>
                <c:pt idx="21">
                  <c:v>185.45561651819489</c:v>
                </c:pt>
                <c:pt idx="22">
                  <c:v>196.42666973595925</c:v>
                </c:pt>
                <c:pt idx="23">
                  <c:v>206.62340886163162</c:v>
                </c:pt>
                <c:pt idx="24">
                  <c:v>217.59405404841721</c:v>
                </c:pt>
                <c:pt idx="25">
                  <c:v>226.41104455984276</c:v>
                </c:pt>
                <c:pt idx="26">
                  <c:v>236.80528391275223</c:v>
                </c:pt>
                <c:pt idx="27">
                  <c:v>246.39556291921943</c:v>
                </c:pt>
                <c:pt idx="28">
                  <c:v>257.18218558318898</c:v>
                </c:pt>
                <c:pt idx="29">
                  <c:v>267.8860260381457</c:v>
                </c:pt>
                <c:pt idx="30">
                  <c:v>279.10407547304675</c:v>
                </c:pt>
                <c:pt idx="31">
                  <c:v>291.7604705915362</c:v>
                </c:pt>
                <c:pt idx="32">
                  <c:v>302.11614891596952</c:v>
                </c:pt>
                <c:pt idx="33">
                  <c:v>313.12298478238841</c:v>
                </c:pt>
                <c:pt idx="34">
                  <c:v>323.61398715546289</c:v>
                </c:pt>
                <c:pt idx="35">
                  <c:v>333.84246745474491</c:v>
                </c:pt>
                <c:pt idx="36">
                  <c:v>343.2204978612026</c:v>
                </c:pt>
                <c:pt idx="37">
                  <c:v>354.11810305198668</c:v>
                </c:pt>
                <c:pt idx="38">
                  <c:v>366.47086057653127</c:v>
                </c:pt>
                <c:pt idx="39">
                  <c:v>379.11472779355176</c:v>
                </c:pt>
                <c:pt idx="40">
                  <c:v>392.08154688490339</c:v>
                </c:pt>
                <c:pt idx="41">
                  <c:v>404.60522278796066</c:v>
                </c:pt>
                <c:pt idx="42">
                  <c:v>418.04389620471397</c:v>
                </c:pt>
                <c:pt idx="43">
                  <c:v>430.17787834981942</c:v>
                </c:pt>
                <c:pt idx="44">
                  <c:v>441.97641713903135</c:v>
                </c:pt>
                <c:pt idx="45">
                  <c:v>454.00406823745715</c:v>
                </c:pt>
                <c:pt idx="46">
                  <c:v>466.63414921157892</c:v>
                </c:pt>
                <c:pt idx="47">
                  <c:v>478.69044886585561</c:v>
                </c:pt>
                <c:pt idx="48">
                  <c:v>491.93863846427263</c:v>
                </c:pt>
                <c:pt idx="49">
                  <c:v>504.00082816855274</c:v>
                </c:pt>
                <c:pt idx="50">
                  <c:v>516.63018853298956</c:v>
                </c:pt>
                <c:pt idx="51">
                  <c:v>528.64352516675137</c:v>
                </c:pt>
                <c:pt idx="52">
                  <c:v>542.35433133971412</c:v>
                </c:pt>
                <c:pt idx="53">
                  <c:v>556.05137425266571</c:v>
                </c:pt>
                <c:pt idx="54">
                  <c:v>570.94920986830448</c:v>
                </c:pt>
                <c:pt idx="55">
                  <c:v>584.81478870132537</c:v>
                </c:pt>
                <c:pt idx="56">
                  <c:v>598.86012013149298</c:v>
                </c:pt>
                <c:pt idx="57">
                  <c:v>611.12677753000651</c:v>
                </c:pt>
                <c:pt idx="58">
                  <c:v>624.98305387873882</c:v>
                </c:pt>
                <c:pt idx="59">
                  <c:v>638.85431353394983</c:v>
                </c:pt>
                <c:pt idx="60">
                  <c:v>651.90962930858825</c:v>
                </c:pt>
                <c:pt idx="61">
                  <c:v>667.55688029591738</c:v>
                </c:pt>
                <c:pt idx="62">
                  <c:v>682.44215696125241</c:v>
                </c:pt>
                <c:pt idx="63">
                  <c:v>698.19239450244459</c:v>
                </c:pt>
                <c:pt idx="64">
                  <c:v>712.92163121115311</c:v>
                </c:pt>
                <c:pt idx="65">
                  <c:v>728.10455260262711</c:v>
                </c:pt>
                <c:pt idx="66">
                  <c:v>743.27315519692047</c:v>
                </c:pt>
                <c:pt idx="67">
                  <c:v>757.31932474141172</c:v>
                </c:pt>
                <c:pt idx="68">
                  <c:v>772.47498120242165</c:v>
                </c:pt>
                <c:pt idx="69">
                  <c:v>784.70679066677258</c:v>
                </c:pt>
                <c:pt idx="70">
                  <c:v>797.31812497609519</c:v>
                </c:pt>
                <c:pt idx="71">
                  <c:v>808.37820652630762</c:v>
                </c:pt>
                <c:pt idx="72">
                  <c:v>822.56179122757089</c:v>
                </c:pt>
                <c:pt idx="73">
                  <c:v>835.03859256305395</c:v>
                </c:pt>
                <c:pt idx="74">
                  <c:v>850.2568426861485</c:v>
                </c:pt>
                <c:pt idx="75">
                  <c:v>866.92195808337647</c:v>
                </c:pt>
                <c:pt idx="76">
                  <c:v>882.12622535721528</c:v>
                </c:pt>
                <c:pt idx="77">
                  <c:v>898.13829531235467</c:v>
                </c:pt>
                <c:pt idx="78">
                  <c:v>913.91940024122778</c:v>
                </c:pt>
                <c:pt idx="79">
                  <c:v>928.92308633176049</c:v>
                </c:pt>
                <c:pt idx="80">
                  <c:v>944.15423371874397</c:v>
                </c:pt>
                <c:pt idx="81">
                  <c:v>959.71979589908278</c:v>
                </c:pt>
                <c:pt idx="82">
                  <c:v>973.97039500228379</c:v>
                </c:pt>
                <c:pt idx="83">
                  <c:v>990.09446830606964</c:v>
                </c:pt>
                <c:pt idx="84">
                  <c:v>1005.8155746146563</c:v>
                </c:pt>
                <c:pt idx="85">
                  <c:v>1021.0853143306049</c:v>
                </c:pt>
                <c:pt idx="86">
                  <c:v>1039.0634148207052</c:v>
                </c:pt>
                <c:pt idx="87">
                  <c:v>1054.6123449507334</c:v>
                </c:pt>
                <c:pt idx="88">
                  <c:v>1070.156181403386</c:v>
                </c:pt>
                <c:pt idx="89">
                  <c:v>1085.9094289467985</c:v>
                </c:pt>
                <c:pt idx="90">
                  <c:v>1102.9382706738431</c:v>
                </c:pt>
                <c:pt idx="91">
                  <c:v>1121.1160263146564</c:v>
                </c:pt>
                <c:pt idx="92">
                  <c:v>1138.5371802014029</c:v>
                </c:pt>
                <c:pt idx="93">
                  <c:v>1158.0073973626672</c:v>
                </c:pt>
                <c:pt idx="94">
                  <c:v>1177.8372864193816</c:v>
                </c:pt>
                <c:pt idx="95">
                  <c:v>1195.4267005574225</c:v>
                </c:pt>
                <c:pt idx="96">
                  <c:v>1213.1931301125603</c:v>
                </c:pt>
                <c:pt idx="97">
                  <c:v>1232.3858952096111</c:v>
                </c:pt>
                <c:pt idx="98">
                  <c:v>1250.4910348902392</c:v>
                </c:pt>
                <c:pt idx="99">
                  <c:v>1270.9461829054665</c:v>
                </c:pt>
                <c:pt idx="100">
                  <c:v>1288.4328114664602</c:v>
                </c:pt>
                <c:pt idx="101">
                  <c:v>1307.6845629743909</c:v>
                </c:pt>
                <c:pt idx="102">
                  <c:v>1326.62408544502</c:v>
                </c:pt>
                <c:pt idx="103">
                  <c:v>1345.4245809446852</c:v>
                </c:pt>
                <c:pt idx="104">
                  <c:v>1364.7241294503422</c:v>
                </c:pt>
                <c:pt idx="105">
                  <c:v>1385.1270248629969</c:v>
                </c:pt>
                <c:pt idx="106">
                  <c:v>1405.4384089764274</c:v>
                </c:pt>
                <c:pt idx="107">
                  <c:v>1425.2781156039309</c:v>
                </c:pt>
                <c:pt idx="108">
                  <c:v>1447.6030655290763</c:v>
                </c:pt>
                <c:pt idx="109">
                  <c:v>1467.7286661731307</c:v>
                </c:pt>
                <c:pt idx="110">
                  <c:v>1488.7226033875747</c:v>
                </c:pt>
                <c:pt idx="111">
                  <c:v>1509.6185880776029</c:v>
                </c:pt>
                <c:pt idx="112">
                  <c:v>1529.6257915582835</c:v>
                </c:pt>
                <c:pt idx="113">
                  <c:v>1550.613264448016</c:v>
                </c:pt>
                <c:pt idx="114">
                  <c:v>1571.6592346045684</c:v>
                </c:pt>
                <c:pt idx="115">
                  <c:v>1592.8211980978481</c:v>
                </c:pt>
                <c:pt idx="116">
                  <c:v>1613.8286960298767</c:v>
                </c:pt>
                <c:pt idx="117">
                  <c:v>1635.3336544608956</c:v>
                </c:pt>
                <c:pt idx="118">
                  <c:v>1657.0774827142156</c:v>
                </c:pt>
                <c:pt idx="119">
                  <c:v>1678.9067701394622</c:v>
                </c:pt>
                <c:pt idx="120">
                  <c:v>1701.7674006333416</c:v>
                </c:pt>
                <c:pt idx="121">
                  <c:v>1725.9202299235219</c:v>
                </c:pt>
                <c:pt idx="122">
                  <c:v>1751.0767919528298</c:v>
                </c:pt>
                <c:pt idx="123">
                  <c:v>1774.7399762958416</c:v>
                </c:pt>
                <c:pt idx="124">
                  <c:v>1797.779261110147</c:v>
                </c:pt>
                <c:pt idx="125">
                  <c:v>1822.8828289961339</c:v>
                </c:pt>
                <c:pt idx="126">
                  <c:v>1845.2176071114952</c:v>
                </c:pt>
                <c:pt idx="127">
                  <c:v>1869.2656145182814</c:v>
                </c:pt>
                <c:pt idx="128">
                  <c:v>1893.4746594224118</c:v>
                </c:pt>
                <c:pt idx="129">
                  <c:v>1916.7969942492755</c:v>
                </c:pt>
                <c:pt idx="130">
                  <c:v>1942.5277126730705</c:v>
                </c:pt>
                <c:pt idx="131">
                  <c:v>1965.5415072460087</c:v>
                </c:pt>
                <c:pt idx="132">
                  <c:v>1988.4666123286027</c:v>
                </c:pt>
                <c:pt idx="133">
                  <c:v>2011.4388477775024</c:v>
                </c:pt>
                <c:pt idx="134">
                  <c:v>2035.694680718512</c:v>
                </c:pt>
                <c:pt idx="135">
                  <c:v>2060.1075255616979</c:v>
                </c:pt>
                <c:pt idx="136">
                  <c:v>2085.3768683769426</c:v>
                </c:pt>
                <c:pt idx="137">
                  <c:v>2110.9339128416364</c:v>
                </c:pt>
                <c:pt idx="138">
                  <c:v>2136.090041897201</c:v>
                </c:pt>
                <c:pt idx="139">
                  <c:v>2159.7805117610733</c:v>
                </c:pt>
                <c:pt idx="140">
                  <c:v>2185.0409698235549</c:v>
                </c:pt>
                <c:pt idx="141">
                  <c:v>2209.5781635323528</c:v>
                </c:pt>
                <c:pt idx="142">
                  <c:v>2235.3450324243286</c:v>
                </c:pt>
                <c:pt idx="143">
                  <c:v>2263.6194910168174</c:v>
                </c:pt>
                <c:pt idx="144">
                  <c:v>2290.7080376590757</c:v>
                </c:pt>
                <c:pt idx="145">
                  <c:v>2318.2534131331377</c:v>
                </c:pt>
                <c:pt idx="146">
                  <c:v>2345.0374537959656</c:v>
                </c:pt>
                <c:pt idx="147">
                  <c:v>2373.301394768821</c:v>
                </c:pt>
                <c:pt idx="148">
                  <c:v>2399.6922224917498</c:v>
                </c:pt>
                <c:pt idx="149">
                  <c:v>2427.7849540648767</c:v>
                </c:pt>
                <c:pt idx="150">
                  <c:v>2457.6814027784794</c:v>
                </c:pt>
                <c:pt idx="151">
                  <c:v>2487.6077068881009</c:v>
                </c:pt>
                <c:pt idx="152">
                  <c:v>2519.5163693032678</c:v>
                </c:pt>
                <c:pt idx="153">
                  <c:v>2549.8898927017581</c:v>
                </c:pt>
                <c:pt idx="154">
                  <c:v>2580.3191216841883</c:v>
                </c:pt>
                <c:pt idx="155">
                  <c:v>2611.2019028642358</c:v>
                </c:pt>
                <c:pt idx="156">
                  <c:v>2641.6596099203412</c:v>
                </c:pt>
                <c:pt idx="157">
                  <c:v>2673.4427073683651</c:v>
                </c:pt>
                <c:pt idx="158">
                  <c:v>2706.0267088476644</c:v>
                </c:pt>
                <c:pt idx="159">
                  <c:v>2737.8688545560735</c:v>
                </c:pt>
                <c:pt idx="160">
                  <c:v>2770.6276479227008</c:v>
                </c:pt>
                <c:pt idx="161">
                  <c:v>2800.9695332259084</c:v>
                </c:pt>
                <c:pt idx="162">
                  <c:v>2831.6845492819789</c:v>
                </c:pt>
                <c:pt idx="163">
                  <c:v>2862.77855312578</c:v>
                </c:pt>
                <c:pt idx="164">
                  <c:v>2892.6347581755672</c:v>
                </c:pt>
                <c:pt idx="165">
                  <c:v>2924.2473059019144</c:v>
                </c:pt>
                <c:pt idx="166">
                  <c:v>2955.6807990281231</c:v>
                </c:pt>
                <c:pt idx="167">
                  <c:v>2988.8359576763532</c:v>
                </c:pt>
                <c:pt idx="168">
                  <c:v>3022.4218828245348</c:v>
                </c:pt>
                <c:pt idx="169">
                  <c:v>3056.2664982319075</c:v>
                </c:pt>
                <c:pt idx="170">
                  <c:v>3090.2860721860166</c:v>
                </c:pt>
                <c:pt idx="171">
                  <c:v>3123.7706814564699</c:v>
                </c:pt>
                <c:pt idx="172">
                  <c:v>3158.9540263554304</c:v>
                </c:pt>
                <c:pt idx="173">
                  <c:v>3193.4021410055616</c:v>
                </c:pt>
                <c:pt idx="174">
                  <c:v>3228.4041938941441</c:v>
                </c:pt>
                <c:pt idx="175">
                  <c:v>3263.4566036141009</c:v>
                </c:pt>
                <c:pt idx="176">
                  <c:v>3297.2498352778671</c:v>
                </c:pt>
                <c:pt idx="177">
                  <c:v>3331.4313707779311</c:v>
                </c:pt>
                <c:pt idx="178">
                  <c:v>3365.9858364714109</c:v>
                </c:pt>
                <c:pt idx="179">
                  <c:v>3400.9558976605158</c:v>
                </c:pt>
                <c:pt idx="180">
                  <c:v>3436.7325266781427</c:v>
                </c:pt>
                <c:pt idx="181">
                  <c:v>3474.0044956242309</c:v>
                </c:pt>
                <c:pt idx="182">
                  <c:v>3510.9640540950959</c:v>
                </c:pt>
                <c:pt idx="183">
                  <c:v>3548.2489686992781</c:v>
                </c:pt>
                <c:pt idx="184">
                  <c:v>3586.4953861143304</c:v>
                </c:pt>
                <c:pt idx="185">
                  <c:v>3624.0865551357101</c:v>
                </c:pt>
                <c:pt idx="186">
                  <c:v>3662.8940307018443</c:v>
                </c:pt>
                <c:pt idx="187">
                  <c:v>3701.5205030996385</c:v>
                </c:pt>
                <c:pt idx="188">
                  <c:v>3740.7175847411922</c:v>
                </c:pt>
                <c:pt idx="189">
                  <c:v>3779.512313076596</c:v>
                </c:pt>
                <c:pt idx="190">
                  <c:v>3821.8095663432723</c:v>
                </c:pt>
                <c:pt idx="191">
                  <c:v>3859.3071953139583</c:v>
                </c:pt>
                <c:pt idx="192">
                  <c:v>3899.5401778709261</c:v>
                </c:pt>
                <c:pt idx="193">
                  <c:v>3938.621650584616</c:v>
                </c:pt>
                <c:pt idx="194">
                  <c:v>3977.9247657350552</c:v>
                </c:pt>
                <c:pt idx="195">
                  <c:v>4018.470824972952</c:v>
                </c:pt>
                <c:pt idx="196">
                  <c:v>4057.2808380231941</c:v>
                </c:pt>
                <c:pt idx="197">
                  <c:v>4098.4027562645842</c:v>
                </c:pt>
                <c:pt idx="198">
                  <c:v>4140.0768838337353</c:v>
                </c:pt>
                <c:pt idx="199">
                  <c:v>4181.4165596795401</c:v>
                </c:pt>
                <c:pt idx="200">
                  <c:v>4225.2864611381292</c:v>
                </c:pt>
                <c:pt idx="201">
                  <c:v>4270.0590516193197</c:v>
                </c:pt>
                <c:pt idx="202">
                  <c:v>4312.3129873706766</c:v>
                </c:pt>
                <c:pt idx="203">
                  <c:v>4356.5217931602347</c:v>
                </c:pt>
                <c:pt idx="204">
                  <c:v>4401.5544707674762</c:v>
                </c:pt>
                <c:pt idx="205">
                  <c:v>4446.0300686460405</c:v>
                </c:pt>
                <c:pt idx="206">
                  <c:v>4491.7807199692761</c:v>
                </c:pt>
                <c:pt idx="207">
                  <c:v>4534.7800345469977</c:v>
                </c:pt>
                <c:pt idx="208">
                  <c:v>4579.9954367869395</c:v>
                </c:pt>
                <c:pt idx="209">
                  <c:v>4624.2328420615295</c:v>
                </c:pt>
                <c:pt idx="210">
                  <c:v>4668.8232839996908</c:v>
                </c:pt>
                <c:pt idx="211">
                  <c:v>4715.5629720817533</c:v>
                </c:pt>
                <c:pt idx="212">
                  <c:v>4761.3380912666544</c:v>
                </c:pt>
                <c:pt idx="213">
                  <c:v>4808.8375241935328</c:v>
                </c:pt>
                <c:pt idx="214">
                  <c:v>4855.3874082939537</c:v>
                </c:pt>
                <c:pt idx="215">
                  <c:v>4904.3536826994869</c:v>
                </c:pt>
                <c:pt idx="216">
                  <c:v>4954.3077333837846</c:v>
                </c:pt>
                <c:pt idx="217">
                  <c:v>5004.994782290838</c:v>
                </c:pt>
                <c:pt idx="218">
                  <c:v>5056.1736227350139</c:v>
                </c:pt>
                <c:pt idx="219">
                  <c:v>5107.3890204416384</c:v>
                </c:pt>
                <c:pt idx="220">
                  <c:v>5158.4058291907058</c:v>
                </c:pt>
                <c:pt idx="221">
                  <c:v>5209.1611678150921</c:v>
                </c:pt>
                <c:pt idx="222">
                  <c:v>5260.912686337484</c:v>
                </c:pt>
                <c:pt idx="223">
                  <c:v>5313.3795419712496</c:v>
                </c:pt>
                <c:pt idx="224">
                  <c:v>5367.975415359133</c:v>
                </c:pt>
                <c:pt idx="225">
                  <c:v>5421.110962969753</c:v>
                </c:pt>
                <c:pt idx="226">
                  <c:v>5473.5357135725462</c:v>
                </c:pt>
                <c:pt idx="227">
                  <c:v>5525.9569222084501</c:v>
                </c:pt>
                <c:pt idx="228">
                  <c:v>5578.1868743580317</c:v>
                </c:pt>
                <c:pt idx="229">
                  <c:v>5631.1579645739703</c:v>
                </c:pt>
                <c:pt idx="230">
                  <c:v>5684.8923816922925</c:v>
                </c:pt>
                <c:pt idx="231">
                  <c:v>5737.0117286971217</c:v>
                </c:pt>
                <c:pt idx="232">
                  <c:v>5791.6660546427884</c:v>
                </c:pt>
                <c:pt idx="233">
                  <c:v>5846.6464392696416</c:v>
                </c:pt>
                <c:pt idx="234">
                  <c:v>5904.4846392417148</c:v>
                </c:pt>
                <c:pt idx="235">
                  <c:v>5963.7100522698775</c:v>
                </c:pt>
                <c:pt idx="236">
                  <c:v>6022.1606255437846</c:v>
                </c:pt>
                <c:pt idx="237">
                  <c:v>6081.6260760567438</c:v>
                </c:pt>
                <c:pt idx="238">
                  <c:v>6141.9785257481371</c:v>
                </c:pt>
                <c:pt idx="239">
                  <c:v>6201.8876936176312</c:v>
                </c:pt>
                <c:pt idx="240">
                  <c:v>6262.6770892644299</c:v>
                </c:pt>
                <c:pt idx="241">
                  <c:v>6323.0903363420139</c:v>
                </c:pt>
                <c:pt idx="242">
                  <c:v>6383.3022572491545</c:v>
                </c:pt>
                <c:pt idx="243">
                  <c:v>6442.0009472023712</c:v>
                </c:pt>
                <c:pt idx="244">
                  <c:v>6502.4611052631526</c:v>
                </c:pt>
                <c:pt idx="245">
                  <c:v>6563.644869820695</c:v>
                </c:pt>
                <c:pt idx="246">
                  <c:v>6624.70186298107</c:v>
                </c:pt>
                <c:pt idx="247">
                  <c:v>6687.0662628331374</c:v>
                </c:pt>
                <c:pt idx="248">
                  <c:v>6749.7105317845735</c:v>
                </c:pt>
                <c:pt idx="249">
                  <c:v>6813.5412950764412</c:v>
                </c:pt>
                <c:pt idx="250">
                  <c:v>6877.1291322921161</c:v>
                </c:pt>
                <c:pt idx="251">
                  <c:v>6941.1222427112107</c:v>
                </c:pt>
                <c:pt idx="252">
                  <c:v>7005.4158497354874</c:v>
                </c:pt>
                <c:pt idx="253">
                  <c:v>7071.4615769790853</c:v>
                </c:pt>
                <c:pt idx="254">
                  <c:v>7136.7199368829288</c:v>
                </c:pt>
                <c:pt idx="255">
                  <c:v>7202.7087291513981</c:v>
                </c:pt>
                <c:pt idx="256">
                  <c:v>7270.3504653635464</c:v>
                </c:pt>
                <c:pt idx="257">
                  <c:v>7338.684373323631</c:v>
                </c:pt>
                <c:pt idx="258">
                  <c:v>7408.2442902251632</c:v>
                </c:pt>
                <c:pt idx="259">
                  <c:v>7478.0961797919663</c:v>
                </c:pt>
                <c:pt idx="260">
                  <c:v>7548.7380251893919</c:v>
                </c:pt>
                <c:pt idx="261">
                  <c:v>7619.1030724223183</c:v>
                </c:pt>
                <c:pt idx="262">
                  <c:v>7690.4235405693698</c:v>
                </c:pt>
                <c:pt idx="263">
                  <c:v>7762.6010200169721</c:v>
                </c:pt>
                <c:pt idx="264">
                  <c:v>7835.646299269094</c:v>
                </c:pt>
                <c:pt idx="265">
                  <c:v>7910.0356122416324</c:v>
                </c:pt>
                <c:pt idx="266">
                  <c:v>7983.6039612414515</c:v>
                </c:pt>
                <c:pt idx="267">
                  <c:v>8059.4082180782616</c:v>
                </c:pt>
                <c:pt idx="268">
                  <c:v>8133.9773833903337</c:v>
                </c:pt>
                <c:pt idx="269">
                  <c:v>8210.5441666503266</c:v>
                </c:pt>
                <c:pt idx="270">
                  <c:v>8287.583830580701</c:v>
                </c:pt>
                <c:pt idx="271">
                  <c:v>8364.5069987769748</c:v>
                </c:pt>
                <c:pt idx="272">
                  <c:v>8443.3577578538643</c:v>
                </c:pt>
                <c:pt idx="273">
                  <c:v>8522.0337783839768</c:v>
                </c:pt>
                <c:pt idx="274">
                  <c:v>8602.2556014316287</c:v>
                </c:pt>
                <c:pt idx="275">
                  <c:v>8681.474584845706</c:v>
                </c:pt>
                <c:pt idx="276">
                  <c:v>8761.3346251426192</c:v>
                </c:pt>
                <c:pt idx="277">
                  <c:v>8841.6197442538542</c:v>
                </c:pt>
                <c:pt idx="278">
                  <c:v>8923.2233374135594</c:v>
                </c:pt>
                <c:pt idx="279">
                  <c:v>9006.156881882669</c:v>
                </c:pt>
                <c:pt idx="280">
                  <c:v>9088.0590902233871</c:v>
                </c:pt>
                <c:pt idx="281">
                  <c:v>9172.6283664475523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7-4387-A739-692F538FA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  <c:max val="100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'ARMA(p,q)  '!$F$25</c:f>
              <c:strCache>
                <c:ptCount val="1"/>
                <c:pt idx="0">
                  <c:v>ARMA(2,3) c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yVal>
            <c:numRef>
              <c:f>'ARMA(p,q)  '!$F$26:$F$626</c:f>
              <c:numCache>
                <c:formatCode>0.000</c:formatCode>
                <c:ptCount val="601"/>
                <c:pt idx="0">
                  <c:v>0</c:v>
                </c:pt>
                <c:pt idx="1">
                  <c:v>9.1157662071815526</c:v>
                </c:pt>
                <c:pt idx="2">
                  <c:v>16.68081477934976</c:v>
                </c:pt>
                <c:pt idx="3">
                  <c:v>23.294509320090064</c:v>
                </c:pt>
                <c:pt idx="4">
                  <c:v>32.576346998146256</c:v>
                </c:pt>
                <c:pt idx="5">
                  <c:v>42.189287836103539</c:v>
                </c:pt>
                <c:pt idx="6">
                  <c:v>48.833540820537387</c:v>
                </c:pt>
                <c:pt idx="7">
                  <c:v>57.785410364518</c:v>
                </c:pt>
                <c:pt idx="8">
                  <c:v>68.241561765788745</c:v>
                </c:pt>
                <c:pt idx="9">
                  <c:v>74.481862601865927</c:v>
                </c:pt>
                <c:pt idx="10">
                  <c:v>83.237246644977233</c:v>
                </c:pt>
                <c:pt idx="11">
                  <c:v>90.991618819465998</c:v>
                </c:pt>
                <c:pt idx="12">
                  <c:v>96.108732895523659</c:v>
                </c:pt>
                <c:pt idx="13">
                  <c:v>104.32904322234744</c:v>
                </c:pt>
                <c:pt idx="14">
                  <c:v>111.06542152934885</c:v>
                </c:pt>
                <c:pt idx="15">
                  <c:v>117.4815129237309</c:v>
                </c:pt>
                <c:pt idx="16">
                  <c:v>126.18711952167931</c:v>
                </c:pt>
                <c:pt idx="17">
                  <c:v>134.75602028082699</c:v>
                </c:pt>
                <c:pt idx="18">
                  <c:v>145.13378159020377</c:v>
                </c:pt>
                <c:pt idx="19">
                  <c:v>153.89617412264215</c:v>
                </c:pt>
                <c:pt idx="20">
                  <c:v>161.6911435722069</c:v>
                </c:pt>
                <c:pt idx="21">
                  <c:v>171.83958991238688</c:v>
                </c:pt>
                <c:pt idx="22">
                  <c:v>181.34879873715565</c:v>
                </c:pt>
                <c:pt idx="23">
                  <c:v>189.98335057624519</c:v>
                </c:pt>
                <c:pt idx="24">
                  <c:v>199.30216652298773</c:v>
                </c:pt>
                <c:pt idx="25">
                  <c:v>206.38328879380558</c:v>
                </c:pt>
                <c:pt idx="26">
                  <c:v>214.94876125435243</c:v>
                </c:pt>
                <c:pt idx="27">
                  <c:v>222.64068319369372</c:v>
                </c:pt>
                <c:pt idx="28">
                  <c:v>231.43892443196088</c:v>
                </c:pt>
                <c:pt idx="29">
                  <c:v>240.07648554286587</c:v>
                </c:pt>
                <c:pt idx="30">
                  <c:v>249.1359689907454</c:v>
                </c:pt>
                <c:pt idx="31">
                  <c:v>259.54521704625779</c:v>
                </c:pt>
                <c:pt idx="32">
                  <c:v>267.55928402855602</c:v>
                </c:pt>
                <c:pt idx="33">
                  <c:v>276.11683745748661</c:v>
                </c:pt>
                <c:pt idx="34">
                  <c:v>284.07653482889907</c:v>
                </c:pt>
                <c:pt idx="35">
                  <c:v>291.68004628068962</c:v>
                </c:pt>
                <c:pt idx="36">
                  <c:v>298.346930585091</c:v>
                </c:pt>
                <c:pt idx="37">
                  <c:v>306.4483403217389</c:v>
                </c:pt>
                <c:pt idx="38">
                  <c:v>315.92813195849868</c:v>
                </c:pt>
                <c:pt idx="39">
                  <c:v>325.60541132255628</c:v>
                </c:pt>
                <c:pt idx="40">
                  <c:v>335.50083937873512</c:v>
                </c:pt>
                <c:pt idx="41">
                  <c:v>344.84764621089147</c:v>
                </c:pt>
                <c:pt idx="42">
                  <c:v>355.00087797297596</c:v>
                </c:pt>
                <c:pt idx="43">
                  <c:v>363.74589622113552</c:v>
                </c:pt>
                <c:pt idx="44">
                  <c:v>372.04178882768952</c:v>
                </c:pt>
                <c:pt idx="45">
                  <c:v>380.46819037914867</c:v>
                </c:pt>
                <c:pt idx="46">
                  <c:v>389.39875709127341</c:v>
                </c:pt>
                <c:pt idx="47">
                  <c:v>397.65491891557497</c:v>
                </c:pt>
                <c:pt idx="48">
                  <c:v>406.99679458787125</c:v>
                </c:pt>
                <c:pt idx="49">
                  <c:v>415.05334258871704</c:v>
                </c:pt>
                <c:pt idx="50">
                  <c:v>423.56444490919796</c:v>
                </c:pt>
                <c:pt idx="51">
                  <c:v>431.36142487006549</c:v>
                </c:pt>
                <c:pt idx="52">
                  <c:v>440.74920049227723</c:v>
                </c:pt>
                <c:pt idx="53">
                  <c:v>450.02441426371166</c:v>
                </c:pt>
                <c:pt idx="54">
                  <c:v>460.38307239425683</c:v>
                </c:pt>
                <c:pt idx="55">
                  <c:v>469.59597298176999</c:v>
                </c:pt>
                <c:pt idx="56">
                  <c:v>478.86234796235618</c:v>
                </c:pt>
                <c:pt idx="57">
                  <c:v>486.23664876377279</c:v>
                </c:pt>
                <c:pt idx="58">
                  <c:v>495.08279523060952</c:v>
                </c:pt>
                <c:pt idx="59">
                  <c:v>503.84481308689953</c:v>
                </c:pt>
                <c:pt idx="60">
                  <c:v>511.67214668253484</c:v>
                </c:pt>
                <c:pt idx="61">
                  <c:v>521.97645097032523</c:v>
                </c:pt>
                <c:pt idx="62">
                  <c:v>531.41122068248217</c:v>
                </c:pt>
                <c:pt idx="63">
                  <c:v>541.57599081135083</c:v>
                </c:pt>
                <c:pt idx="64">
                  <c:v>550.59789943291162</c:v>
                </c:pt>
                <c:pt idx="65">
                  <c:v>559.94036249679073</c:v>
                </c:pt>
                <c:pt idx="66">
                  <c:v>569.14784044449164</c:v>
                </c:pt>
                <c:pt idx="67">
                  <c:v>577.10518939227518</c:v>
                </c:pt>
                <c:pt idx="68">
                  <c:v>586.04587842065746</c:v>
                </c:pt>
                <c:pt idx="69">
                  <c:v>591.94748812411979</c:v>
                </c:pt>
                <c:pt idx="70">
                  <c:v>598.10011257359588</c:v>
                </c:pt>
                <c:pt idx="71">
                  <c:v>602.60486818910988</c:v>
                </c:pt>
                <c:pt idx="72">
                  <c:v>610.12633682755188</c:v>
                </c:pt>
                <c:pt idx="73">
                  <c:v>615.85177931033616</c:v>
                </c:pt>
                <c:pt idx="74">
                  <c:v>624.19468329169479</c:v>
                </c:pt>
                <c:pt idx="75">
                  <c:v>633.8844819916394</c:v>
                </c:pt>
                <c:pt idx="76">
                  <c:v>641.98124417807333</c:v>
                </c:pt>
                <c:pt idx="77">
                  <c:v>650.74559556986003</c:v>
                </c:pt>
                <c:pt idx="78">
                  <c:v>659.15498195783152</c:v>
                </c:pt>
                <c:pt idx="79">
                  <c:v>666.65162880342098</c:v>
                </c:pt>
                <c:pt idx="80">
                  <c:v>674.24499003698077</c:v>
                </c:pt>
                <c:pt idx="81">
                  <c:v>682.04887858468669</c:v>
                </c:pt>
                <c:pt idx="82">
                  <c:v>688.41027007722676</c:v>
                </c:pt>
                <c:pt idx="83">
                  <c:v>696.51498694415397</c:v>
                </c:pt>
                <c:pt idx="84">
                  <c:v>704.10026059008942</c:v>
                </c:pt>
                <c:pt idx="85">
                  <c:v>711.09622215550758</c:v>
                </c:pt>
                <c:pt idx="86">
                  <c:v>720.67092252956706</c:v>
                </c:pt>
                <c:pt idx="87">
                  <c:v>727.68967953949709</c:v>
                </c:pt>
                <c:pt idx="88">
                  <c:v>734.54891646796239</c:v>
                </c:pt>
                <c:pt idx="89">
                  <c:v>741.4929604667052</c:v>
                </c:pt>
                <c:pt idx="90">
                  <c:v>749.58208108865006</c:v>
                </c:pt>
                <c:pt idx="91">
                  <c:v>758.68868666101571</c:v>
                </c:pt>
                <c:pt idx="92">
                  <c:v>766.89468785471354</c:v>
                </c:pt>
                <c:pt idx="93">
                  <c:v>776.99677529144105</c:v>
                </c:pt>
                <c:pt idx="94">
                  <c:v>787.31491849104862</c:v>
                </c:pt>
                <c:pt idx="95">
                  <c:v>795.22660782688411</c:v>
                </c:pt>
                <c:pt idx="96">
                  <c:v>803.1502094782694</c:v>
                </c:pt>
                <c:pt idx="97">
                  <c:v>812.35727315049678</c:v>
                </c:pt>
                <c:pt idx="98">
                  <c:v>820.32762181496412</c:v>
                </c:pt>
                <c:pt idx="99">
                  <c:v>830.48586908132756</c:v>
                </c:pt>
                <c:pt idx="100">
                  <c:v>837.52696744319189</c:v>
                </c:pt>
                <c:pt idx="101">
                  <c:v>846.15836316189359</c:v>
                </c:pt>
                <c:pt idx="102">
                  <c:v>854.33762867570363</c:v>
                </c:pt>
                <c:pt idx="103">
                  <c:v>862.213329936989</c:v>
                </c:pt>
                <c:pt idx="104">
                  <c:v>870.43159643587205</c:v>
                </c:pt>
                <c:pt idx="105">
                  <c:v>879.59650244043485</c:v>
                </c:pt>
                <c:pt idx="106">
                  <c:v>888.5082431409802</c:v>
                </c:pt>
                <c:pt idx="107">
                  <c:v>896.77660820243079</c:v>
                </c:pt>
                <c:pt idx="108">
                  <c:v>907.36144235102256</c:v>
                </c:pt>
                <c:pt idx="109">
                  <c:v>915.58228499434836</c:v>
                </c:pt>
                <c:pt idx="110">
                  <c:v>924.48114315364728</c:v>
                </c:pt>
                <c:pt idx="111">
                  <c:v>933.11885699297295</c:v>
                </c:pt>
                <c:pt idx="112">
                  <c:v>940.69048860991825</c:v>
                </c:pt>
                <c:pt idx="113">
                  <c:v>949.06888999162163</c:v>
                </c:pt>
                <c:pt idx="114">
                  <c:v>957.34041653419661</c:v>
                </c:pt>
                <c:pt idx="115">
                  <c:v>965.55113610579144</c:v>
                </c:pt>
                <c:pt idx="116">
                  <c:v>973.43229047611146</c:v>
                </c:pt>
                <c:pt idx="117">
                  <c:v>981.63430563849363</c:v>
                </c:pt>
                <c:pt idx="118">
                  <c:v>989.90043558524235</c:v>
                </c:pt>
                <c:pt idx="119">
                  <c:v>998.07192612719416</c:v>
                </c:pt>
                <c:pt idx="120">
                  <c:v>1007.0933411705901</c:v>
                </c:pt>
                <c:pt idx="121">
                  <c:v>1017.2249458494724</c:v>
                </c:pt>
                <c:pt idx="122">
                  <c:v>1028.1680787947066</c:v>
                </c:pt>
                <c:pt idx="123">
                  <c:v>1037.4147466552981</c:v>
                </c:pt>
                <c:pt idx="124">
                  <c:v>1045.8265668465592</c:v>
                </c:pt>
                <c:pt idx="125">
                  <c:v>1056.1082278941963</c:v>
                </c:pt>
                <c:pt idx="126">
                  <c:v>1063.429594766126</c:v>
                </c:pt>
                <c:pt idx="127">
                  <c:v>1072.2514561316373</c:v>
                </c:pt>
                <c:pt idx="128">
                  <c:v>1081.0535541729078</c:v>
                </c:pt>
                <c:pt idx="129">
                  <c:v>1088.7646222271605</c:v>
                </c:pt>
                <c:pt idx="130">
                  <c:v>1098.6828474112538</c:v>
                </c:pt>
                <c:pt idx="131">
                  <c:v>1105.6911706896394</c:v>
                </c:pt>
                <c:pt idx="132">
                  <c:v>1112.3920929044132</c:v>
                </c:pt>
                <c:pt idx="133">
                  <c:v>1118.9537498544169</c:v>
                </c:pt>
                <c:pt idx="134">
                  <c:v>1126.6070323719196</c:v>
                </c:pt>
                <c:pt idx="135">
                  <c:v>1134.2259988220317</c:v>
                </c:pt>
                <c:pt idx="136">
                  <c:v>1142.4971705087064</c:v>
                </c:pt>
                <c:pt idx="137">
                  <c:v>1150.8527739434971</c:v>
                </c:pt>
                <c:pt idx="138">
                  <c:v>1158.5954225212731</c:v>
                </c:pt>
                <c:pt idx="139">
                  <c:v>1164.6592493522869</c:v>
                </c:pt>
                <c:pt idx="140">
                  <c:v>1172.0841356023689</c:v>
                </c:pt>
                <c:pt idx="141">
                  <c:v>1178.5906385560365</c:v>
                </c:pt>
                <c:pt idx="142">
                  <c:v>1186.1132359008027</c:v>
                </c:pt>
                <c:pt idx="143">
                  <c:v>1195.9407671674101</c:v>
                </c:pt>
                <c:pt idx="144">
                  <c:v>1204.365248950601</c:v>
                </c:pt>
                <c:pt idx="145">
                  <c:v>1213.0072424863079</c:v>
                </c:pt>
                <c:pt idx="146">
                  <c:v>1220.6648791602163</c:v>
                </c:pt>
                <c:pt idx="147">
                  <c:v>1229.5715667995244</c:v>
                </c:pt>
                <c:pt idx="148">
                  <c:v>1236.3834706512034</c:v>
                </c:pt>
                <c:pt idx="149">
                  <c:v>1244.6589730508924</c:v>
                </c:pt>
                <c:pt idx="150">
                  <c:v>1254.5219453742659</c:v>
                </c:pt>
                <c:pt idx="151">
                  <c:v>1264.1770952212853</c:v>
                </c:pt>
                <c:pt idx="152">
                  <c:v>1275.5631744611878</c:v>
                </c:pt>
                <c:pt idx="153">
                  <c:v>1285.1651374258497</c:v>
                </c:pt>
                <c:pt idx="154">
                  <c:v>1294.5535148020124</c:v>
                </c:pt>
                <c:pt idx="155">
                  <c:v>1304.1455673762957</c:v>
                </c:pt>
                <c:pt idx="156">
                  <c:v>1313.0582289367121</c:v>
                </c:pt>
                <c:pt idx="157">
                  <c:v>1323.0383164552313</c:v>
                </c:pt>
                <c:pt idx="158">
                  <c:v>1333.5663238212278</c:v>
                </c:pt>
                <c:pt idx="159">
                  <c:v>1343.0852412786141</c:v>
                </c:pt>
                <c:pt idx="160">
                  <c:v>1353.2484132069694</c:v>
                </c:pt>
                <c:pt idx="161">
                  <c:v>1360.7307342522704</c:v>
                </c:pt>
                <c:pt idx="162">
                  <c:v>1368.3113866806948</c:v>
                </c:pt>
                <c:pt idx="163">
                  <c:v>1376.0225679177663</c:v>
                </c:pt>
                <c:pt idx="164">
                  <c:v>1382.2384919960796</c:v>
                </c:pt>
                <c:pt idx="165">
                  <c:v>1389.9513103854638</c:v>
                </c:pt>
                <c:pt idx="166">
                  <c:v>1397.2384017973091</c:v>
                </c:pt>
                <c:pt idx="167">
                  <c:v>1405.9803677293928</c:v>
                </c:pt>
                <c:pt idx="168">
                  <c:v>1414.8921234305224</c:v>
                </c:pt>
                <c:pt idx="169">
                  <c:v>1423.7832131505422</c:v>
                </c:pt>
                <c:pt idx="170">
                  <c:v>1432.5692734138768</c:v>
                </c:pt>
                <c:pt idx="171">
                  <c:v>1440.5379204401663</c:v>
                </c:pt>
                <c:pt idx="172">
                  <c:v>1449.9215970660998</c:v>
                </c:pt>
                <c:pt idx="173">
                  <c:v>1458.291938556272</c:v>
                </c:pt>
                <c:pt idx="174">
                  <c:v>1466.9200058132917</c:v>
                </c:pt>
                <c:pt idx="175">
                  <c:v>1475.3131912495055</c:v>
                </c:pt>
                <c:pt idx="176">
                  <c:v>1482.1542258310785</c:v>
                </c:pt>
                <c:pt idx="177">
                  <c:v>1489.0916347114396</c:v>
                </c:pt>
                <c:pt idx="178">
                  <c:v>1496.1224273760806</c:v>
                </c:pt>
                <c:pt idx="179">
                  <c:v>1503.2829094631729</c:v>
                </c:pt>
                <c:pt idx="180">
                  <c:v>1510.9615959364883</c:v>
                </c:pt>
                <c:pt idx="181">
                  <c:v>1519.8435944148339</c:v>
                </c:pt>
                <c:pt idx="182">
                  <c:v>1528.1138217124658</c:v>
                </c:pt>
                <c:pt idx="183">
                  <c:v>1536.3965575950522</c:v>
                </c:pt>
                <c:pt idx="184">
                  <c:v>1545.3337702134725</c:v>
                </c:pt>
                <c:pt idx="185">
                  <c:v>1553.3042905071854</c:v>
                </c:pt>
                <c:pt idx="186">
                  <c:v>1562.1709419577098</c:v>
                </c:pt>
                <c:pt idx="187">
                  <c:v>1570.5447136272692</c:v>
                </c:pt>
                <c:pt idx="188">
                  <c:v>1579.1633951074514</c:v>
                </c:pt>
                <c:pt idx="189">
                  <c:v>1587.0585984441329</c:v>
                </c:pt>
                <c:pt idx="190">
                  <c:v>1598.1285808631419</c:v>
                </c:pt>
                <c:pt idx="191">
                  <c:v>1604.0765408725954</c:v>
                </c:pt>
                <c:pt idx="192">
                  <c:v>1612.4013615583765</c:v>
                </c:pt>
                <c:pt idx="193">
                  <c:v>1619.2713946931642</c:v>
                </c:pt>
                <c:pt idx="194">
                  <c:v>1626.0213959806747</c:v>
                </c:pt>
                <c:pt idx="195">
                  <c:v>1633.6918614853109</c:v>
                </c:pt>
                <c:pt idx="196">
                  <c:v>1639.2977456248545</c:v>
                </c:pt>
                <c:pt idx="197">
                  <c:v>1646.8757813986545</c:v>
                </c:pt>
                <c:pt idx="198">
                  <c:v>1654.6858770810907</c:v>
                </c:pt>
                <c:pt idx="199">
                  <c:v>1661.814331741592</c:v>
                </c:pt>
                <c:pt idx="200">
                  <c:v>1671.1257085989043</c:v>
                </c:pt>
                <c:pt idx="201">
                  <c:v>1680.9958384035542</c:v>
                </c:pt>
                <c:pt idx="202">
                  <c:v>1687.9774016788372</c:v>
                </c:pt>
                <c:pt idx="203">
                  <c:v>1696.5400914474164</c:v>
                </c:pt>
                <c:pt idx="204">
                  <c:v>1705.5788623851472</c:v>
                </c:pt>
                <c:pt idx="205">
                  <c:v>1713.6880236660122</c:v>
                </c:pt>
                <c:pt idx="206">
                  <c:v>1722.6964176011131</c:v>
                </c:pt>
                <c:pt idx="207">
                  <c:v>1728.5838829700012</c:v>
                </c:pt>
                <c:pt idx="208">
                  <c:v>1736.3038478520168</c:v>
                </c:pt>
                <c:pt idx="209">
                  <c:v>1742.6925402527218</c:v>
                </c:pt>
                <c:pt idx="210">
                  <c:v>1749.0527703977898</c:v>
                </c:pt>
                <c:pt idx="211">
                  <c:v>1757.1961724178557</c:v>
                </c:pt>
                <c:pt idx="212">
                  <c:v>1764.0023159751586</c:v>
                </c:pt>
                <c:pt idx="213">
                  <c:v>1772.1399143067388</c:v>
                </c:pt>
                <c:pt idx="214">
                  <c:v>1778.9487844135535</c:v>
                </c:pt>
                <c:pt idx="215">
                  <c:v>1787.7748863758734</c:v>
                </c:pt>
                <c:pt idx="216">
                  <c:v>1797.2030974658751</c:v>
                </c:pt>
                <c:pt idx="217">
                  <c:v>1806.9517774647929</c:v>
                </c:pt>
                <c:pt idx="218">
                  <c:v>1816.7752143567589</c:v>
                </c:pt>
                <c:pt idx="219">
                  <c:v>1826.2117449509178</c:v>
                </c:pt>
                <c:pt idx="220">
                  <c:v>1835.0225908951277</c:v>
                </c:pt>
                <c:pt idx="221">
                  <c:v>1843.1452318760689</c:v>
                </c:pt>
                <c:pt idx="222">
                  <c:v>1851.8392316352422</c:v>
                </c:pt>
                <c:pt idx="223">
                  <c:v>1860.8259793435004</c:v>
                </c:pt>
                <c:pt idx="224">
                  <c:v>1871.5087474531101</c:v>
                </c:pt>
                <c:pt idx="225">
                  <c:v>1880.2931206996723</c:v>
                </c:pt>
                <c:pt idx="226">
                  <c:v>1887.9083520216859</c:v>
                </c:pt>
                <c:pt idx="227">
                  <c:v>1895.0803548840493</c:v>
                </c:pt>
                <c:pt idx="228">
                  <c:v>1901.6247910526133</c:v>
                </c:pt>
                <c:pt idx="229">
                  <c:v>1908.4734152426706</c:v>
                </c:pt>
                <c:pt idx="230">
                  <c:v>1915.650456822588</c:v>
                </c:pt>
                <c:pt idx="231">
                  <c:v>1920.7696992893591</c:v>
                </c:pt>
                <c:pt idx="232">
                  <c:v>1927.9751223257151</c:v>
                </c:pt>
                <c:pt idx="233">
                  <c:v>1935.0751702474597</c:v>
                </c:pt>
                <c:pt idx="234">
                  <c:v>1944.5727770141264</c:v>
                </c:pt>
                <c:pt idx="235">
                  <c:v>1954.9998442906733</c:v>
                </c:pt>
                <c:pt idx="236">
                  <c:v>1964.1652403224855</c:v>
                </c:pt>
                <c:pt idx="237">
                  <c:v>1973.8506257611648</c:v>
                </c:pt>
                <c:pt idx="238">
                  <c:v>1983.937482211976</c:v>
                </c:pt>
                <c:pt idx="239">
                  <c:v>1993.0835079690185</c:v>
                </c:pt>
                <c:pt idx="240">
                  <c:v>2002.6057467808259</c:v>
                </c:pt>
                <c:pt idx="241">
                  <c:v>2011.2535482892306</c:v>
                </c:pt>
                <c:pt idx="242">
                  <c:v>2019.1917874175617</c:v>
                </c:pt>
                <c:pt idx="243">
                  <c:v>2025.1143103631205</c:v>
                </c:pt>
                <c:pt idx="244">
                  <c:v>2032.2966792529421</c:v>
                </c:pt>
                <c:pt idx="245">
                  <c:v>2039.7159921726534</c:v>
                </c:pt>
                <c:pt idx="246">
                  <c:v>2046.5012646079626</c:v>
                </c:pt>
                <c:pt idx="247">
                  <c:v>2054.0835599068373</c:v>
                </c:pt>
                <c:pt idx="248">
                  <c:v>2061.4372311391021</c:v>
                </c:pt>
                <c:pt idx="249">
                  <c:v>2069.4554513464718</c:v>
                </c:pt>
                <c:pt idx="250">
                  <c:v>2076.7086918611994</c:v>
                </c:pt>
                <c:pt idx="251">
                  <c:v>2083.8333086697171</c:v>
                </c:pt>
                <c:pt idx="252">
                  <c:v>2090.7293230931873</c:v>
                </c:pt>
                <c:pt idx="253">
                  <c:v>2098.8433464298346</c:v>
                </c:pt>
                <c:pt idx="254">
                  <c:v>2105.6338886177123</c:v>
                </c:pt>
                <c:pt idx="255">
                  <c:v>2112.6016286595841</c:v>
                </c:pt>
                <c:pt idx="256">
                  <c:v>2120.6803759482214</c:v>
                </c:pt>
                <c:pt idx="257">
                  <c:v>2128.8997944014932</c:v>
                </c:pt>
                <c:pt idx="258">
                  <c:v>2137.779104550752</c:v>
                </c:pt>
                <c:pt idx="259">
                  <c:v>2146.380271734773</c:v>
                </c:pt>
                <c:pt idx="260">
                  <c:v>2155.189818706504</c:v>
                </c:pt>
                <c:pt idx="261">
                  <c:v>2163.1403638266502</c:v>
                </c:pt>
                <c:pt idx="262">
                  <c:v>2171.4563521443647</c:v>
                </c:pt>
                <c:pt idx="263">
                  <c:v>2180.0436968336107</c:v>
                </c:pt>
                <c:pt idx="264">
                  <c:v>2188.9027676317091</c:v>
                </c:pt>
                <c:pt idx="265">
                  <c:v>2198.503312094881</c:v>
                </c:pt>
                <c:pt idx="266">
                  <c:v>2206.6729518038824</c:v>
                </c:pt>
                <c:pt idx="267">
                  <c:v>2216.4565943764405</c:v>
                </c:pt>
                <c:pt idx="268">
                  <c:v>2224.3938429289497</c:v>
                </c:pt>
                <c:pt idx="269">
                  <c:v>2233.692927360074</c:v>
                </c:pt>
                <c:pt idx="270">
                  <c:v>2242.84635722232</c:v>
                </c:pt>
                <c:pt idx="271">
                  <c:v>2251.2413305657165</c:v>
                </c:pt>
                <c:pt idx="272">
                  <c:v>2260.9218903073729</c:v>
                </c:pt>
                <c:pt idx="273">
                  <c:v>2269.7868807167611</c:v>
                </c:pt>
                <c:pt idx="274">
                  <c:v>2279.537332210019</c:v>
                </c:pt>
                <c:pt idx="275">
                  <c:v>2287.6302521511338</c:v>
                </c:pt>
                <c:pt idx="276">
                  <c:v>2295.6929491283236</c:v>
                </c:pt>
                <c:pt idx="277">
                  <c:v>2303.5227910550452</c:v>
                </c:pt>
                <c:pt idx="278">
                  <c:v>2312.0040934002263</c:v>
                </c:pt>
                <c:pt idx="279">
                  <c:v>2321.1458985897034</c:v>
                </c:pt>
                <c:pt idx="280">
                  <c:v>2328.5742214122115</c:v>
                </c:pt>
                <c:pt idx="281">
                  <c:v>2337.9767059211931</c:v>
                </c:pt>
                <c:pt idx="282">
                  <c:v>2345.1621760345415</c:v>
                </c:pt>
                <c:pt idx="283">
                  <c:v>2351.3288534922385</c:v>
                </c:pt>
                <c:pt idx="284">
                  <c:v>2360.5923152120408</c:v>
                </c:pt>
                <c:pt idx="285">
                  <c:v>2368.1824054578192</c:v>
                </c:pt>
                <c:pt idx="286">
                  <c:v>2376.4842399638774</c:v>
                </c:pt>
                <c:pt idx="287">
                  <c:v>2384.50517480911</c:v>
                </c:pt>
                <c:pt idx="288">
                  <c:v>2393.0370433857925</c:v>
                </c:pt>
                <c:pt idx="289">
                  <c:v>2402.0876371000495</c:v>
                </c:pt>
                <c:pt idx="290">
                  <c:v>2410.7154641313655</c:v>
                </c:pt>
                <c:pt idx="291">
                  <c:v>2418.8980410038616</c:v>
                </c:pt>
                <c:pt idx="292">
                  <c:v>2426.3749490499144</c:v>
                </c:pt>
                <c:pt idx="293">
                  <c:v>2434.2741338069823</c:v>
                </c:pt>
                <c:pt idx="294">
                  <c:v>2442.084986928141</c:v>
                </c:pt>
                <c:pt idx="295">
                  <c:v>2451.4182422394288</c:v>
                </c:pt>
                <c:pt idx="296">
                  <c:v>2460.4186935428966</c:v>
                </c:pt>
                <c:pt idx="297">
                  <c:v>2469.1886659512165</c:v>
                </c:pt>
                <c:pt idx="298">
                  <c:v>2478.7521972620539</c:v>
                </c:pt>
                <c:pt idx="299">
                  <c:v>2487.7780142614897</c:v>
                </c:pt>
                <c:pt idx="300">
                  <c:v>2496.1901463194345</c:v>
                </c:pt>
                <c:pt idx="301">
                  <c:v>2503.0523486706707</c:v>
                </c:pt>
                <c:pt idx="302">
                  <c:v>2510.5736439550733</c:v>
                </c:pt>
                <c:pt idx="303">
                  <c:v>2517.8392963405113</c:v>
                </c:pt>
                <c:pt idx="304">
                  <c:v>2524.8383007064504</c:v>
                </c:pt>
                <c:pt idx="305">
                  <c:v>2532.140424233467</c:v>
                </c:pt>
                <c:pt idx="306">
                  <c:v>2539.1543736327671</c:v>
                </c:pt>
                <c:pt idx="307">
                  <c:v>2547.7088761782252</c:v>
                </c:pt>
                <c:pt idx="308">
                  <c:v>2553.734814922168</c:v>
                </c:pt>
                <c:pt idx="309">
                  <c:v>2563.1441537165729</c:v>
                </c:pt>
                <c:pt idx="310">
                  <c:v>2571.558943835134</c:v>
                </c:pt>
                <c:pt idx="311">
                  <c:v>2578.2443596677999</c:v>
                </c:pt>
                <c:pt idx="312">
                  <c:v>2587.3541949726919</c:v>
                </c:pt>
                <c:pt idx="313">
                  <c:v>2593.3989149858457</c:v>
                </c:pt>
                <c:pt idx="314">
                  <c:v>2601.0975664301418</c:v>
                </c:pt>
                <c:pt idx="315">
                  <c:v>2609.9968564392307</c:v>
                </c:pt>
                <c:pt idx="316">
                  <c:v>2619.4309837963087</c:v>
                </c:pt>
                <c:pt idx="317">
                  <c:v>2628.2272480241982</c:v>
                </c:pt>
                <c:pt idx="318">
                  <c:v>2636.3315350593639</c:v>
                </c:pt>
                <c:pt idx="319">
                  <c:v>2643.2748052983316</c:v>
                </c:pt>
                <c:pt idx="320">
                  <c:v>2650.3528356861566</c:v>
                </c:pt>
                <c:pt idx="321">
                  <c:v>2657.9581434223924</c:v>
                </c:pt>
                <c:pt idx="322">
                  <c:v>2666.7659697094773</c:v>
                </c:pt>
                <c:pt idx="323">
                  <c:v>2676.1585358783664</c:v>
                </c:pt>
                <c:pt idx="324">
                  <c:v>2683.6505693599511</c:v>
                </c:pt>
                <c:pt idx="325">
                  <c:v>2692.7064473774662</c:v>
                </c:pt>
                <c:pt idx="326">
                  <c:v>2702.0035536891701</c:v>
                </c:pt>
                <c:pt idx="327">
                  <c:v>2709.4604325195246</c:v>
                </c:pt>
                <c:pt idx="328">
                  <c:v>2720.3425561228833</c:v>
                </c:pt>
                <c:pt idx="329">
                  <c:v>2728.5969292334848</c:v>
                </c:pt>
                <c:pt idx="330">
                  <c:v>2736.2985987770671</c:v>
                </c:pt>
                <c:pt idx="331">
                  <c:v>2745.251898924088</c:v>
                </c:pt>
                <c:pt idx="332">
                  <c:v>2752.461992909472</c:v>
                </c:pt>
                <c:pt idx="333">
                  <c:v>2761.3964606511418</c:v>
                </c:pt>
                <c:pt idx="334">
                  <c:v>2770.1058748246755</c:v>
                </c:pt>
                <c:pt idx="335">
                  <c:v>2778.8824296746152</c:v>
                </c:pt>
                <c:pt idx="336">
                  <c:v>2787.5835531595626</c:v>
                </c:pt>
                <c:pt idx="337">
                  <c:v>2796.5119838582664</c:v>
                </c:pt>
                <c:pt idx="338">
                  <c:v>2806.1533798817086</c:v>
                </c:pt>
                <c:pt idx="339">
                  <c:v>2816.156181184027</c:v>
                </c:pt>
                <c:pt idx="340">
                  <c:v>2824.954219557404</c:v>
                </c:pt>
                <c:pt idx="341">
                  <c:v>2832.3931987227779</c:v>
                </c:pt>
                <c:pt idx="342">
                  <c:v>2842.7177207234326</c:v>
                </c:pt>
                <c:pt idx="343">
                  <c:v>2851.7638469094613</c:v>
                </c:pt>
                <c:pt idx="344">
                  <c:v>2860.7891417133674</c:v>
                </c:pt>
                <c:pt idx="345">
                  <c:v>2870.2338448575624</c:v>
                </c:pt>
                <c:pt idx="346">
                  <c:v>2878.5318627599017</c:v>
                </c:pt>
                <c:pt idx="347">
                  <c:v>2888.604017173911</c:v>
                </c:pt>
                <c:pt idx="348">
                  <c:v>2898.6865191294669</c:v>
                </c:pt>
                <c:pt idx="349">
                  <c:v>2909.2539805900024</c:v>
                </c:pt>
                <c:pt idx="350">
                  <c:v>2918.7605540833874</c:v>
                </c:pt>
                <c:pt idx="351">
                  <c:v>2928.321762076197</c:v>
                </c:pt>
                <c:pt idx="352">
                  <c:v>2936.8894184673836</c:v>
                </c:pt>
                <c:pt idx="353">
                  <c:v>2943.3359225660215</c:v>
                </c:pt>
                <c:pt idx="354">
                  <c:v>2950.6690864167299</c:v>
                </c:pt>
                <c:pt idx="355">
                  <c:v>2957.3416083527673</c:v>
                </c:pt>
                <c:pt idx="356">
                  <c:v>2964.1493109896401</c:v>
                </c:pt>
                <c:pt idx="357">
                  <c:v>2971.9824287895631</c:v>
                </c:pt>
                <c:pt idx="358">
                  <c:v>2978.0936681817693</c:v>
                </c:pt>
                <c:pt idx="359">
                  <c:v>2985.6806819946446</c:v>
                </c:pt>
                <c:pt idx="360">
                  <c:v>2992.4515769003756</c:v>
                </c:pt>
                <c:pt idx="361">
                  <c:v>2998.4635842865105</c:v>
                </c:pt>
                <c:pt idx="362">
                  <c:v>3005.7405541474968</c:v>
                </c:pt>
                <c:pt idx="363">
                  <c:v>3012.5808763074019</c:v>
                </c:pt>
                <c:pt idx="364">
                  <c:v>3020.8037884319388</c:v>
                </c:pt>
                <c:pt idx="365">
                  <c:v>3028.9405548710224</c:v>
                </c:pt>
                <c:pt idx="366">
                  <c:v>3037.6006261544976</c:v>
                </c:pt>
                <c:pt idx="367">
                  <c:v>3046.5504217569642</c:v>
                </c:pt>
                <c:pt idx="368">
                  <c:v>3054.2297426906698</c:v>
                </c:pt>
                <c:pt idx="369">
                  <c:v>3063.1660998216157</c:v>
                </c:pt>
                <c:pt idx="370">
                  <c:v>3071.3232349492191</c:v>
                </c:pt>
                <c:pt idx="371">
                  <c:v>3079.3238649827672</c:v>
                </c:pt>
                <c:pt idx="372">
                  <c:v>3086.2809302283881</c:v>
                </c:pt>
                <c:pt idx="373">
                  <c:v>3094.448003233686</c:v>
                </c:pt>
                <c:pt idx="374">
                  <c:v>3101.6137410966394</c:v>
                </c:pt>
                <c:pt idx="375">
                  <c:v>3108.1510830843572</c:v>
                </c:pt>
                <c:pt idx="376">
                  <c:v>3116.1030760400236</c:v>
                </c:pt>
                <c:pt idx="377">
                  <c:v>3124.223986433522</c:v>
                </c:pt>
                <c:pt idx="378">
                  <c:v>3133.1068090267554</c:v>
                </c:pt>
                <c:pt idx="379">
                  <c:v>3142.0978769329372</c:v>
                </c:pt>
                <c:pt idx="380">
                  <c:v>3151.5421323462306</c:v>
                </c:pt>
                <c:pt idx="381">
                  <c:v>3160.1542263633728</c:v>
                </c:pt>
                <c:pt idx="382">
                  <c:v>3169.866132306438</c:v>
                </c:pt>
                <c:pt idx="383">
                  <c:v>3178.3644501966387</c:v>
                </c:pt>
                <c:pt idx="384">
                  <c:v>3185.9683930877904</c:v>
                </c:pt>
                <c:pt idx="385">
                  <c:v>3196.4671479003632</c:v>
                </c:pt>
                <c:pt idx="386">
                  <c:v>3203.5594178804104</c:v>
                </c:pt>
                <c:pt idx="387">
                  <c:v>3212.1964832423841</c:v>
                </c:pt>
                <c:pt idx="388">
                  <c:v>3222.9013834788839</c:v>
                </c:pt>
                <c:pt idx="389">
                  <c:v>3231.9867757505745</c:v>
                </c:pt>
                <c:pt idx="390">
                  <c:v>3240.1905548210279</c:v>
                </c:pt>
                <c:pt idx="391">
                  <c:v>3249.5561433667899</c:v>
                </c:pt>
                <c:pt idx="392">
                  <c:v>3256.5373436391692</c:v>
                </c:pt>
                <c:pt idx="393">
                  <c:v>3265.5278563659035</c:v>
                </c:pt>
                <c:pt idx="394">
                  <c:v>3274.7961368989718</c:v>
                </c:pt>
                <c:pt idx="395">
                  <c:v>3283.611575592417</c:v>
                </c:pt>
                <c:pt idx="396">
                  <c:v>3291.7093002021943</c:v>
                </c:pt>
                <c:pt idx="397">
                  <c:v>3300.0582127939911</c:v>
                </c:pt>
                <c:pt idx="398">
                  <c:v>3309.4365412372645</c:v>
                </c:pt>
                <c:pt idx="399">
                  <c:v>3317.9156843593873</c:v>
                </c:pt>
                <c:pt idx="400">
                  <c:v>3326.9475212554335</c:v>
                </c:pt>
                <c:pt idx="401">
                  <c:v>3334.8962113745938</c:v>
                </c:pt>
                <c:pt idx="402">
                  <c:v>3341.7361041443869</c:v>
                </c:pt>
                <c:pt idx="403">
                  <c:v>3349.494981931161</c:v>
                </c:pt>
                <c:pt idx="404">
                  <c:v>3358.1764045011482</c:v>
                </c:pt>
                <c:pt idx="405">
                  <c:v>3364.7117522867411</c:v>
                </c:pt>
                <c:pt idx="406">
                  <c:v>3371.8882484595033</c:v>
                </c:pt>
                <c:pt idx="407">
                  <c:v>3378.653902676775</c:v>
                </c:pt>
                <c:pt idx="408">
                  <c:v>3384.8930970631532</c:v>
                </c:pt>
                <c:pt idx="409">
                  <c:v>3392.9575466861056</c:v>
                </c:pt>
                <c:pt idx="410">
                  <c:v>3402.0653928250849</c:v>
                </c:pt>
                <c:pt idx="411">
                  <c:v>3411.0975333604938</c:v>
                </c:pt>
                <c:pt idx="412">
                  <c:v>3419.845118265046</c:v>
                </c:pt>
                <c:pt idx="413">
                  <c:v>3427.1686097998686</c:v>
                </c:pt>
                <c:pt idx="414">
                  <c:v>3434.8595741713457</c:v>
                </c:pt>
                <c:pt idx="415">
                  <c:v>3442.4678289817548</c:v>
                </c:pt>
                <c:pt idx="416">
                  <c:v>3447.9126695594177</c:v>
                </c:pt>
                <c:pt idx="417">
                  <c:v>3455.0172317679153</c:v>
                </c:pt>
                <c:pt idx="418">
                  <c:v>3460.6158524805724</c:v>
                </c:pt>
                <c:pt idx="419">
                  <c:v>3468.1957133068804</c:v>
                </c:pt>
                <c:pt idx="420">
                  <c:v>3475.2886755145546</c:v>
                </c:pt>
                <c:pt idx="421">
                  <c:v>3483.1141571027056</c:v>
                </c:pt>
                <c:pt idx="422">
                  <c:v>3492.5429444147699</c:v>
                </c:pt>
                <c:pt idx="423">
                  <c:v>3500.4941230536538</c:v>
                </c:pt>
                <c:pt idx="424">
                  <c:v>3508.5323392194618</c:v>
                </c:pt>
                <c:pt idx="425">
                  <c:v>3517.3165253754169</c:v>
                </c:pt>
                <c:pt idx="426">
                  <c:v>3524.7277448085297</c:v>
                </c:pt>
                <c:pt idx="427">
                  <c:v>3532.9025438396106</c:v>
                </c:pt>
                <c:pt idx="428">
                  <c:v>3541.7361439654001</c:v>
                </c:pt>
                <c:pt idx="429">
                  <c:v>3551.0218695669892</c:v>
                </c:pt>
                <c:pt idx="430">
                  <c:v>3560.5113871629537</c:v>
                </c:pt>
                <c:pt idx="431">
                  <c:v>3569.9637591299816</c:v>
                </c:pt>
                <c:pt idx="432">
                  <c:v>3579.9897464851106</c:v>
                </c:pt>
                <c:pt idx="433">
                  <c:v>3588.8052764154677</c:v>
                </c:pt>
                <c:pt idx="434">
                  <c:v>3599.9288937817419</c:v>
                </c:pt>
                <c:pt idx="435">
                  <c:v>3609.023790681807</c:v>
                </c:pt>
                <c:pt idx="436">
                  <c:v>3617.4360633814103</c:v>
                </c:pt>
                <c:pt idx="437">
                  <c:v>3626.1102419819726</c:v>
                </c:pt>
                <c:pt idx="438">
                  <c:v>3633.4663183125213</c:v>
                </c:pt>
                <c:pt idx="439">
                  <c:v>3641.5064672118096</c:v>
                </c:pt>
                <c:pt idx="440">
                  <c:v>3650.0491076689209</c:v>
                </c:pt>
                <c:pt idx="441">
                  <c:v>3658.5357857410891</c:v>
                </c:pt>
                <c:pt idx="442">
                  <c:v>3667.4592105475313</c:v>
                </c:pt>
                <c:pt idx="443">
                  <c:v>3678.2243355885603</c:v>
                </c:pt>
                <c:pt idx="444">
                  <c:v>3685.936450982982</c:v>
                </c:pt>
                <c:pt idx="445">
                  <c:v>3693.8239287447454</c:v>
                </c:pt>
                <c:pt idx="446">
                  <c:v>3700.9347875235703</c:v>
                </c:pt>
                <c:pt idx="447">
                  <c:v>3707.8077441082432</c:v>
                </c:pt>
                <c:pt idx="448">
                  <c:v>3714.41564655312</c:v>
                </c:pt>
                <c:pt idx="449">
                  <c:v>3722.4571049289193</c:v>
                </c:pt>
                <c:pt idx="450">
                  <c:v>3730.3668244406199</c:v>
                </c:pt>
                <c:pt idx="451">
                  <c:v>3739.4348618317545</c:v>
                </c:pt>
                <c:pt idx="452">
                  <c:v>3751.3995825776537</c:v>
                </c:pt>
                <c:pt idx="453">
                  <c:v>3758.9412296338792</c:v>
                </c:pt>
                <c:pt idx="454">
                  <c:v>3769.1862878028537</c:v>
                </c:pt>
                <c:pt idx="455">
                  <c:v>3777.4691097154532</c:v>
                </c:pt>
                <c:pt idx="456">
                  <c:v>3783.1448838763308</c:v>
                </c:pt>
                <c:pt idx="457">
                  <c:v>3791.1765228155423</c:v>
                </c:pt>
                <c:pt idx="458">
                  <c:v>3800.0737750845597</c:v>
                </c:pt>
                <c:pt idx="459">
                  <c:v>3808.2973280414358</c:v>
                </c:pt>
                <c:pt idx="460">
                  <c:v>3815.740017581536</c:v>
                </c:pt>
                <c:pt idx="461">
                  <c:v>3824.6017248358371</c:v>
                </c:pt>
                <c:pt idx="462">
                  <c:v>3833.1898692242021</c:v>
                </c:pt>
                <c:pt idx="463">
                  <c:v>3839.5013330993743</c:v>
                </c:pt>
                <c:pt idx="464">
                  <c:v>3848.2103909214861</c:v>
                </c:pt>
                <c:pt idx="465">
                  <c:v>3857.2349248291894</c:v>
                </c:pt>
                <c:pt idx="466">
                  <c:v>3863.6588104401826</c:v>
                </c:pt>
                <c:pt idx="467">
                  <c:v>3872.5070515221569</c:v>
                </c:pt>
                <c:pt idx="468">
                  <c:v>3880.0469570497121</c:v>
                </c:pt>
                <c:pt idx="469">
                  <c:v>3888.7738614352861</c:v>
                </c:pt>
                <c:pt idx="470">
                  <c:v>3898.3206121875373</c:v>
                </c:pt>
                <c:pt idx="471">
                  <c:v>3906.782361634655</c:v>
                </c:pt>
                <c:pt idx="472">
                  <c:v>3915.4086196114449</c:v>
                </c:pt>
                <c:pt idx="473">
                  <c:v>3922.9022639636419</c:v>
                </c:pt>
                <c:pt idx="474">
                  <c:v>3930.0589934215373</c:v>
                </c:pt>
                <c:pt idx="475">
                  <c:v>3939.3157229487188</c:v>
                </c:pt>
                <c:pt idx="476">
                  <c:v>3949.1274210946804</c:v>
                </c:pt>
                <c:pt idx="477">
                  <c:v>3958.8669271658696</c:v>
                </c:pt>
                <c:pt idx="478">
                  <c:v>3968.5257522448637</c:v>
                </c:pt>
                <c:pt idx="479">
                  <c:v>3977.5196442871984</c:v>
                </c:pt>
                <c:pt idx="480">
                  <c:v>3984.753093969101</c:v>
                </c:pt>
                <c:pt idx="481">
                  <c:v>3993.2006974910892</c:v>
                </c:pt>
                <c:pt idx="482">
                  <c:v>4002.4538940489811</c:v>
                </c:pt>
                <c:pt idx="483">
                  <c:v>4010.3878193890432</c:v>
                </c:pt>
                <c:pt idx="484">
                  <c:v>4019.321476566794</c:v>
                </c:pt>
                <c:pt idx="485">
                  <c:v>4027.9375848823379</c:v>
                </c:pt>
                <c:pt idx="486">
                  <c:v>4034.7036003316275</c:v>
                </c:pt>
                <c:pt idx="487">
                  <c:v>4041.5766900883746</c:v>
                </c:pt>
                <c:pt idx="488">
                  <c:v>4049.2038072931796</c:v>
                </c:pt>
                <c:pt idx="489">
                  <c:v>4056.8017311828285</c:v>
                </c:pt>
                <c:pt idx="490">
                  <c:v>4064.3384933041521</c:v>
                </c:pt>
                <c:pt idx="491">
                  <c:v>4072.1011981994147</c:v>
                </c:pt>
                <c:pt idx="492">
                  <c:v>4081.5907179229293</c:v>
                </c:pt>
                <c:pt idx="493">
                  <c:v>4089.3534800889306</c:v>
                </c:pt>
                <c:pt idx="494">
                  <c:v>4098.1305905331774</c:v>
                </c:pt>
                <c:pt idx="495">
                  <c:v>4106.5849082333489</c:v>
                </c:pt>
                <c:pt idx="496">
                  <c:v>4114.0831609908028</c:v>
                </c:pt>
                <c:pt idx="497">
                  <c:v>4120.8867696730267</c:v>
                </c:pt>
                <c:pt idx="498">
                  <c:v>4128.2335087599413</c:v>
                </c:pt>
                <c:pt idx="499">
                  <c:v>4134.8191959768346</c:v>
                </c:pt>
                <c:pt idx="500">
                  <c:v>4142.3657456612709</c:v>
                </c:pt>
                <c:pt idx="501">
                  <c:v>4150.6175923204864</c:v>
                </c:pt>
                <c:pt idx="502">
                  <c:v>4158.4216020111489</c:v>
                </c:pt>
                <c:pt idx="503">
                  <c:v>4167.9173386297507</c:v>
                </c:pt>
                <c:pt idx="504">
                  <c:v>4176.6368675664307</c:v>
                </c:pt>
                <c:pt idx="505">
                  <c:v>4185.5519931535546</c:v>
                </c:pt>
                <c:pt idx="506">
                  <c:v>4194.802071698201</c:v>
                </c:pt>
                <c:pt idx="507">
                  <c:v>4201.9499709723068</c:v>
                </c:pt>
                <c:pt idx="508">
                  <c:v>4211.0637433312768</c:v>
                </c:pt>
                <c:pt idx="509">
                  <c:v>4219.3180850960807</c:v>
                </c:pt>
                <c:pt idx="510">
                  <c:v>4228.1842766087375</c:v>
                </c:pt>
                <c:pt idx="511">
                  <c:v>4236.2868459758602</c:v>
                </c:pt>
                <c:pt idx="512">
                  <c:v>4244.0947512371558</c:v>
                </c:pt>
                <c:pt idx="513">
                  <c:v>4252.7109523315912</c:v>
                </c:pt>
                <c:pt idx="514">
                  <c:v>4259.9403268222031</c:v>
                </c:pt>
                <c:pt idx="515">
                  <c:v>4268.9986953948564</c:v>
                </c:pt>
                <c:pt idx="516">
                  <c:v>4279.1907119778807</c:v>
                </c:pt>
                <c:pt idx="517">
                  <c:v>4288.4683961762921</c:v>
                </c:pt>
                <c:pt idx="518">
                  <c:v>4298.2706262990805</c:v>
                </c:pt>
                <c:pt idx="519">
                  <c:v>4308.6487607409272</c:v>
                </c:pt>
                <c:pt idx="520">
                  <c:v>4317.4159324752181</c:v>
                </c:pt>
                <c:pt idx="521">
                  <c:v>4325.7803756252006</c:v>
                </c:pt>
                <c:pt idx="522">
                  <c:v>4334.6893469027827</c:v>
                </c:pt>
                <c:pt idx="523">
                  <c:v>4342.6209845422636</c:v>
                </c:pt>
                <c:pt idx="524">
                  <c:v>4351.9156128289587</c:v>
                </c:pt>
                <c:pt idx="525">
                  <c:v>4361.5113816429184</c:v>
                </c:pt>
                <c:pt idx="526">
                  <c:v>4371.075143556106</c:v>
                </c:pt>
                <c:pt idx="527">
                  <c:v>4382.3942641868107</c:v>
                </c:pt>
                <c:pt idx="528">
                  <c:v>4393.2458162580569</c:v>
                </c:pt>
                <c:pt idx="529">
                  <c:v>4403.4291764787649</c:v>
                </c:pt>
                <c:pt idx="530">
                  <c:v>4413.5721932716433</c:v>
                </c:pt>
                <c:pt idx="531">
                  <c:v>4424.7110472181839</c:v>
                </c:pt>
                <c:pt idx="532">
                  <c:v>4433.276421866628</c:v>
                </c:pt>
                <c:pt idx="533">
                  <c:v>4441.710226799205</c:v>
                </c:pt>
                <c:pt idx="534">
                  <c:v>4449.6368884896356</c:v>
                </c:pt>
                <c:pt idx="535">
                  <c:v>4456.4314462836182</c:v>
                </c:pt>
                <c:pt idx="536">
                  <c:v>4462.1040472350387</c:v>
                </c:pt>
                <c:pt idx="537">
                  <c:v>4469.7897735639162</c:v>
                </c:pt>
                <c:pt idx="538">
                  <c:v>4477.0518882645665</c:v>
                </c:pt>
                <c:pt idx="539">
                  <c:v>4485.1648926436792</c:v>
                </c:pt>
                <c:pt idx="540">
                  <c:v>4493.8035286320337</c:v>
                </c:pt>
                <c:pt idx="541">
                  <c:v>4501.2579516278247</c:v>
                </c:pt>
                <c:pt idx="542">
                  <c:v>4509.0769894211617</c:v>
                </c:pt>
                <c:pt idx="543">
                  <c:v>4515.5327488689463</c:v>
                </c:pt>
                <c:pt idx="544">
                  <c:v>4523.9657398541131</c:v>
                </c:pt>
                <c:pt idx="545">
                  <c:v>4531.9722580949219</c:v>
                </c:pt>
                <c:pt idx="546">
                  <c:v>4539.9779041353377</c:v>
                </c:pt>
                <c:pt idx="547">
                  <c:v>4549.0043262500658</c:v>
                </c:pt>
                <c:pt idx="548">
                  <c:v>4557.3563496159632</c:v>
                </c:pt>
                <c:pt idx="549">
                  <c:v>4564.6415212535294</c:v>
                </c:pt>
                <c:pt idx="550">
                  <c:v>4573.2839172187532</c:v>
                </c:pt>
                <c:pt idx="551">
                  <c:v>4581.4193608988826</c:v>
                </c:pt>
                <c:pt idx="552">
                  <c:v>4589.4923494058448</c:v>
                </c:pt>
                <c:pt idx="553">
                  <c:v>4598.0759001023252</c:v>
                </c:pt>
                <c:pt idx="554">
                  <c:v>4606.9361913051171</c:v>
                </c:pt>
                <c:pt idx="555">
                  <c:v>4615.096437554962</c:v>
                </c:pt>
                <c:pt idx="556">
                  <c:v>4624.4221123399602</c:v>
                </c:pt>
                <c:pt idx="557">
                  <c:v>4631.8586003401888</c:v>
                </c:pt>
                <c:pt idx="558">
                  <c:v>4640.9418422492363</c:v>
                </c:pt>
                <c:pt idx="559">
                  <c:v>4649.4399681230516</c:v>
                </c:pt>
                <c:pt idx="560">
                  <c:v>4656.8807913150331</c:v>
                </c:pt>
                <c:pt idx="561">
                  <c:v>4665.8498374550327</c:v>
                </c:pt>
                <c:pt idx="562">
                  <c:v>4673.0129901849086</c:v>
                </c:pt>
                <c:pt idx="563">
                  <c:v>4681.633423514053</c:v>
                </c:pt>
                <c:pt idx="564">
                  <c:v>4689.5264153585194</c:v>
                </c:pt>
                <c:pt idx="565">
                  <c:v>4695.3605664309543</c:v>
                </c:pt>
                <c:pt idx="566">
                  <c:v>4703.0420941874845</c:v>
                </c:pt>
                <c:pt idx="567">
                  <c:v>4709.5063879530226</c:v>
                </c:pt>
                <c:pt idx="568">
                  <c:v>4717.2108375576554</c:v>
                </c:pt>
                <c:pt idx="569">
                  <c:v>4725.7820857818124</c:v>
                </c:pt>
                <c:pt idx="570">
                  <c:v>4734.9120343124432</c:v>
                </c:pt>
                <c:pt idx="571">
                  <c:v>4744.4780829474621</c:v>
                </c:pt>
                <c:pt idx="572">
                  <c:v>4753.4037187922931</c:v>
                </c:pt>
                <c:pt idx="573">
                  <c:v>4762.5730787261991</c:v>
                </c:pt>
                <c:pt idx="574">
                  <c:v>4771.7297881406648</c:v>
                </c:pt>
                <c:pt idx="575">
                  <c:v>4779.3227194655083</c:v>
                </c:pt>
                <c:pt idx="576">
                  <c:v>4787.3950814931941</c:v>
                </c:pt>
                <c:pt idx="577">
                  <c:v>4795.4660821616035</c:v>
                </c:pt>
                <c:pt idx="578">
                  <c:v>4803.6538011380835</c:v>
                </c:pt>
                <c:pt idx="579">
                  <c:v>4810.7993880520453</c:v>
                </c:pt>
                <c:pt idx="580">
                  <c:v>4820.0654794242055</c:v>
                </c:pt>
                <c:pt idx="581">
                  <c:v>4828.7813356848337</c:v>
                </c:pt>
                <c:pt idx="582">
                  <c:v>4837.3568405288888</c:v>
                </c:pt>
                <c:pt idx="583">
                  <c:v>4844.7119913099996</c:v>
                </c:pt>
                <c:pt idx="584">
                  <c:v>4854.0848002275352</c:v>
                </c:pt>
                <c:pt idx="585">
                  <c:v>4863.2981300757901</c:v>
                </c:pt>
                <c:pt idx="586">
                  <c:v>4872.2887784461427</c:v>
                </c:pt>
                <c:pt idx="587">
                  <c:v>4881.1100185248752</c:v>
                </c:pt>
                <c:pt idx="588">
                  <c:v>4889.7872326535189</c:v>
                </c:pt>
                <c:pt idx="589">
                  <c:v>4897.2256100530039</c:v>
                </c:pt>
                <c:pt idx="590">
                  <c:v>4905.8152393852952</c:v>
                </c:pt>
                <c:pt idx="591">
                  <c:v>4914.9047924715378</c:v>
                </c:pt>
                <c:pt idx="592">
                  <c:v>4922.5517865441007</c:v>
                </c:pt>
                <c:pt idx="593">
                  <c:v>4931.4190886702982</c:v>
                </c:pt>
                <c:pt idx="594">
                  <c:v>4939.0218398054267</c:v>
                </c:pt>
                <c:pt idx="595">
                  <c:v>4946.7111861413305</c:v>
                </c:pt>
                <c:pt idx="596">
                  <c:v>4954.0534345744773</c:v>
                </c:pt>
                <c:pt idx="597">
                  <c:v>4962.0558285442403</c:v>
                </c:pt>
                <c:pt idx="598">
                  <c:v>4968.6766881790563</c:v>
                </c:pt>
                <c:pt idx="599">
                  <c:v>4976.7783351516364</c:v>
                </c:pt>
                <c:pt idx="600">
                  <c:v>4984.9824820169506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5-40B9-A38B-96F1AA68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22120"/>
        <c:axId val="875322440"/>
      </c:scatterChart>
      <c:valAx>
        <c:axId val="875322120"/>
        <c:scaling>
          <c:orientation val="minMax"/>
          <c:max val="650"/>
          <c:min val="0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440"/>
        <c:crosses val="autoZero"/>
        <c:crossBetween val="midCat"/>
      </c:valAx>
      <c:valAx>
        <c:axId val="875322440"/>
        <c:scaling>
          <c:orientation val="minMax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322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05453694523796E-2"/>
          <c:y val="5.3962483422779262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プラスの刺激あり!$P$27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プラスの刺激あり!$N$28:$N$88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プラスの刺激あり!$P$28:$P$78</c:f>
              <c:numCache>
                <c:formatCode>0.00</c:formatCode>
                <c:ptCount val="51"/>
                <c:pt idx="0">
                  <c:v>100</c:v>
                </c:pt>
                <c:pt idx="1">
                  <c:v>98.714976631086287</c:v>
                </c:pt>
                <c:pt idx="2">
                  <c:v>102.60106210285853</c:v>
                </c:pt>
                <c:pt idx="3">
                  <c:v>102.26676693424503</c:v>
                </c:pt>
                <c:pt idx="4">
                  <c:v>107.33637824834535</c:v>
                </c:pt>
                <c:pt idx="5">
                  <c:v>107.96435773073591</c:v>
                </c:pt>
                <c:pt idx="6">
                  <c:v>113.37306919236899</c:v>
                </c:pt>
                <c:pt idx="7">
                  <c:v>119.96699157025763</c:v>
                </c:pt>
                <c:pt idx="8">
                  <c:v>112.96320402959496</c:v>
                </c:pt>
                <c:pt idx="9">
                  <c:v>104.34369267468007</c:v>
                </c:pt>
                <c:pt idx="10">
                  <c:v>153.90932340721207</c:v>
                </c:pt>
                <c:pt idx="11">
                  <c:v>188.51839106649086</c:v>
                </c:pt>
                <c:pt idx="12">
                  <c:v>209.66655195984177</c:v>
                </c:pt>
                <c:pt idx="13">
                  <c:v>218.69989676385759</c:v>
                </c:pt>
                <c:pt idx="14">
                  <c:v>212.36702382941954</c:v>
                </c:pt>
                <c:pt idx="15">
                  <c:v>217.76884569046612</c:v>
                </c:pt>
                <c:pt idx="16">
                  <c:v>216.19714773540369</c:v>
                </c:pt>
                <c:pt idx="17">
                  <c:v>213.12813244409327</c:v>
                </c:pt>
                <c:pt idx="18">
                  <c:v>226.01330447729299</c:v>
                </c:pt>
                <c:pt idx="19">
                  <c:v>226.35770586385587</c:v>
                </c:pt>
                <c:pt idx="20">
                  <c:v>215.04867633416555</c:v>
                </c:pt>
                <c:pt idx="21">
                  <c:v>223.33242167177846</c:v>
                </c:pt>
                <c:pt idx="22">
                  <c:v>223.50090464838152</c:v>
                </c:pt>
                <c:pt idx="23">
                  <c:v>217.50486527840687</c:v>
                </c:pt>
                <c:pt idx="24">
                  <c:v>221.15593398383308</c:v>
                </c:pt>
                <c:pt idx="25">
                  <c:v>213.48263356639168</c:v>
                </c:pt>
                <c:pt idx="26">
                  <c:v>206.97701650724693</c:v>
                </c:pt>
                <c:pt idx="27">
                  <c:v>208.65974319161344</c:v>
                </c:pt>
                <c:pt idx="28">
                  <c:v>212.98848371411694</c:v>
                </c:pt>
                <c:pt idx="29">
                  <c:v>211.20087582150671</c:v>
                </c:pt>
                <c:pt idx="30">
                  <c:v>215.18550137260075</c:v>
                </c:pt>
                <c:pt idx="31">
                  <c:v>204.49819681779812</c:v>
                </c:pt>
                <c:pt idx="32">
                  <c:v>202.48183985217787</c:v>
                </c:pt>
                <c:pt idx="33">
                  <c:v>186.09635492690057</c:v>
                </c:pt>
                <c:pt idx="34">
                  <c:v>184.24951666950824</c:v>
                </c:pt>
                <c:pt idx="35">
                  <c:v>188.92884079879849</c:v>
                </c:pt>
                <c:pt idx="36">
                  <c:v>193.09307420784589</c:v>
                </c:pt>
                <c:pt idx="37">
                  <c:v>190.33057215398267</c:v>
                </c:pt>
                <c:pt idx="38">
                  <c:v>190.41937170627708</c:v>
                </c:pt>
                <c:pt idx="39">
                  <c:v>187.90464035625453</c:v>
                </c:pt>
                <c:pt idx="40">
                  <c:v>193.91302178231373</c:v>
                </c:pt>
                <c:pt idx="41">
                  <c:v>195.44223868603845</c:v>
                </c:pt>
                <c:pt idx="42">
                  <c:v>200.03905717540303</c:v>
                </c:pt>
                <c:pt idx="43">
                  <c:v>216.58373130059459</c:v>
                </c:pt>
                <c:pt idx="44">
                  <c:v>205.78861573904152</c:v>
                </c:pt>
                <c:pt idx="45">
                  <c:v>211.99227030714187</c:v>
                </c:pt>
                <c:pt idx="46">
                  <c:v>203.32819002663521</c:v>
                </c:pt>
                <c:pt idx="47">
                  <c:v>201.13014181800176</c:v>
                </c:pt>
                <c:pt idx="48">
                  <c:v>203.83113934571369</c:v>
                </c:pt>
                <c:pt idx="49">
                  <c:v>204.4081207980787</c:v>
                </c:pt>
                <c:pt idx="50">
                  <c:v>197.00762950682977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15-4B23-BC40-1835B13AE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プラスの刺激あり!$I$27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プラスの刺激あり!$H$28:$H$88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プラスの刺激あり!$I$28:$I$78</c:f>
              <c:numCache>
                <c:formatCode>0.00</c:formatCode>
                <c:ptCount val="51"/>
                <c:pt idx="0">
                  <c:v>100</c:v>
                </c:pt>
                <c:pt idx="1">
                  <c:v>108.30068107114853</c:v>
                </c:pt>
                <c:pt idx="2">
                  <c:v>98.965019272682667</c:v>
                </c:pt>
                <c:pt idx="3">
                  <c:v>99.674288635323833</c:v>
                </c:pt>
                <c:pt idx="4">
                  <c:v>92.10046226614277</c:v>
                </c:pt>
                <c:pt idx="5">
                  <c:v>98.992943613056937</c:v>
                </c:pt>
                <c:pt idx="6">
                  <c:v>105.32040421256977</c:v>
                </c:pt>
                <c:pt idx="7">
                  <c:v>113.55289536730513</c:v>
                </c:pt>
                <c:pt idx="8">
                  <c:v>113.92755465379095</c:v>
                </c:pt>
                <c:pt idx="9">
                  <c:v>114.32025293025674</c:v>
                </c:pt>
                <c:pt idx="10">
                  <c:v>162.88822763723107</c:v>
                </c:pt>
                <c:pt idx="11">
                  <c:v>196.59940487350798</c:v>
                </c:pt>
                <c:pt idx="12">
                  <c:v>216.9394643861572</c:v>
                </c:pt>
                <c:pt idx="13">
                  <c:v>225.24551794754149</c:v>
                </c:pt>
                <c:pt idx="14">
                  <c:v>203.10149184557258</c:v>
                </c:pt>
                <c:pt idx="15">
                  <c:v>188.35140309369052</c:v>
                </c:pt>
                <c:pt idx="16">
                  <c:v>187.11637517293101</c:v>
                </c:pt>
                <c:pt idx="17">
                  <c:v>178.54283197848798</c:v>
                </c:pt>
                <c:pt idx="18">
                  <c:v>172.98150048495972</c:v>
                </c:pt>
                <c:pt idx="19">
                  <c:v>172.9014641840148</c:v>
                </c:pt>
                <c:pt idx="20">
                  <c:v>161.8124816547539</c:v>
                </c:pt>
                <c:pt idx="21">
                  <c:v>155.76171101743563</c:v>
                </c:pt>
                <c:pt idx="22">
                  <c:v>151.9215560483176</c:v>
                </c:pt>
                <c:pt idx="23">
                  <c:v>140.43311784702408</c:v>
                </c:pt>
                <c:pt idx="24">
                  <c:v>133.32337508469956</c:v>
                </c:pt>
                <c:pt idx="25">
                  <c:v>123.23858990480129</c:v>
                </c:pt>
                <c:pt idx="26">
                  <c:v>114.14416861308779</c:v>
                </c:pt>
                <c:pt idx="27">
                  <c:v>122.02727455115291</c:v>
                </c:pt>
                <c:pt idx="28">
                  <c:v>130.54780455170263</c:v>
                </c:pt>
                <c:pt idx="29">
                  <c:v>125.36482151906608</c:v>
                </c:pt>
                <c:pt idx="30">
                  <c:v>118.01170765355567</c:v>
                </c:pt>
                <c:pt idx="31">
                  <c:v>120.70865152922235</c:v>
                </c:pt>
                <c:pt idx="32">
                  <c:v>122.71531570354227</c:v>
                </c:pt>
                <c:pt idx="33">
                  <c:v>113.77792816236465</c:v>
                </c:pt>
                <c:pt idx="34">
                  <c:v>118.40698278476459</c:v>
                </c:pt>
                <c:pt idx="35">
                  <c:v>115.03728575046814</c:v>
                </c:pt>
                <c:pt idx="36">
                  <c:v>113.40429576067103</c:v>
                </c:pt>
                <c:pt idx="37">
                  <c:v>117.45596279560884</c:v>
                </c:pt>
                <c:pt idx="38">
                  <c:v>119.64857528170018</c:v>
                </c:pt>
                <c:pt idx="39">
                  <c:v>120.9333379216405</c:v>
                </c:pt>
                <c:pt idx="40">
                  <c:v>113.3170134198397</c:v>
                </c:pt>
                <c:pt idx="41">
                  <c:v>106.52439132234247</c:v>
                </c:pt>
                <c:pt idx="42">
                  <c:v>106.58766980202924</c:v>
                </c:pt>
                <c:pt idx="43">
                  <c:v>98.311799220689991</c:v>
                </c:pt>
                <c:pt idx="44">
                  <c:v>102.59251864542047</c:v>
                </c:pt>
                <c:pt idx="45">
                  <c:v>106.53429233977768</c:v>
                </c:pt>
                <c:pt idx="46">
                  <c:v>106.75574465978747</c:v>
                </c:pt>
                <c:pt idx="47">
                  <c:v>98.139984954889258</c:v>
                </c:pt>
                <c:pt idx="48">
                  <c:v>98.535637483864136</c:v>
                </c:pt>
                <c:pt idx="49">
                  <c:v>99.009993685986259</c:v>
                </c:pt>
                <c:pt idx="50">
                  <c:v>103.94565323766967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9-4F9D-B271-6F3A9832D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プラスの刺激あり!$AC$27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プラスの刺激あり!$AA$28:$AA$88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プラスの刺激あり!$AC$28:$AC$78</c:f>
              <c:numCache>
                <c:formatCode>0.00</c:formatCode>
                <c:ptCount val="51"/>
                <c:pt idx="0">
                  <c:v>100</c:v>
                </c:pt>
                <c:pt idx="1">
                  <c:v>99.091068994264674</c:v>
                </c:pt>
                <c:pt idx="2">
                  <c:v>102.29703354526224</c:v>
                </c:pt>
                <c:pt idx="3">
                  <c:v>103.87193279984881</c:v>
                </c:pt>
                <c:pt idx="4">
                  <c:v>108.74393304822492</c:v>
                </c:pt>
                <c:pt idx="5">
                  <c:v>111.87930105438993</c:v>
                </c:pt>
                <c:pt idx="6">
                  <c:v>117.57732683727014</c:v>
                </c:pt>
                <c:pt idx="7">
                  <c:v>126.85339706802199</c:v>
                </c:pt>
                <c:pt idx="8">
                  <c:v>123.12658362614565</c:v>
                </c:pt>
                <c:pt idx="9">
                  <c:v>110.98719011975723</c:v>
                </c:pt>
                <c:pt idx="10">
                  <c:v>156.22687563180384</c:v>
                </c:pt>
                <c:pt idx="11">
                  <c:v>215.60418806862344</c:v>
                </c:pt>
                <c:pt idx="12">
                  <c:v>254.0437692617611</c:v>
                </c:pt>
                <c:pt idx="13">
                  <c:v>273.639392335585</c:v>
                </c:pt>
                <c:pt idx="14">
                  <c:v>271.81256984397425</c:v>
                </c:pt>
                <c:pt idx="15">
                  <c:v>274.03839547453919</c:v>
                </c:pt>
                <c:pt idx="16">
                  <c:v>275.15900466306374</c:v>
                </c:pt>
                <c:pt idx="17">
                  <c:v>271.29639698597941</c:v>
                </c:pt>
                <c:pt idx="18">
                  <c:v>282.64009230610543</c:v>
                </c:pt>
                <c:pt idx="19">
                  <c:v>289.42080754859154</c:v>
                </c:pt>
                <c:pt idx="20">
                  <c:v>278.27833376757371</c:v>
                </c:pt>
                <c:pt idx="21">
                  <c:v>280.90248389019348</c:v>
                </c:pt>
                <c:pt idx="22">
                  <c:v>285.20826713046978</c:v>
                </c:pt>
                <c:pt idx="23">
                  <c:v>279.29235408417679</c:v>
                </c:pt>
                <c:pt idx="24">
                  <c:v>279.94169945645774</c:v>
                </c:pt>
                <c:pt idx="25">
                  <c:v>274.09060010838732</c:v>
                </c:pt>
                <c:pt idx="26">
                  <c:v>263.74533288551396</c:v>
                </c:pt>
                <c:pt idx="27">
                  <c:v>262.17255108080099</c:v>
                </c:pt>
                <c:pt idx="28">
                  <c:v>267.34022498193133</c:v>
                </c:pt>
                <c:pt idx="29">
                  <c:v>267.71480038337205</c:v>
                </c:pt>
                <c:pt idx="30">
                  <c:v>270.80365371768028</c:v>
                </c:pt>
                <c:pt idx="31">
                  <c:v>262.10689049499206</c:v>
                </c:pt>
                <c:pt idx="32">
                  <c:v>254.74528695288114</c:v>
                </c:pt>
                <c:pt idx="33">
                  <c:v>237.35018867561331</c:v>
                </c:pt>
                <c:pt idx="34">
                  <c:v>227.30931657331993</c:v>
                </c:pt>
                <c:pt idx="35">
                  <c:v>231.06405932987789</c:v>
                </c:pt>
                <c:pt idx="36">
                  <c:v>237.56690878393786</c:v>
                </c:pt>
                <c:pt idx="37">
                  <c:v>236.88558201692908</c:v>
                </c:pt>
                <c:pt idx="38">
                  <c:v>235.59228326638953</c:v>
                </c:pt>
                <c:pt idx="39">
                  <c:v>233.12118914420208</c:v>
                </c:pt>
                <c:pt idx="40">
                  <c:v>237.87151860176911</c:v>
                </c:pt>
                <c:pt idx="41">
                  <c:v>242.40430855439061</c:v>
                </c:pt>
                <c:pt idx="42">
                  <c:v>247.76517959789803</c:v>
                </c:pt>
                <c:pt idx="43">
                  <c:v>266.60776265982429</c:v>
                </c:pt>
                <c:pt idx="44">
                  <c:v>264.08453388371419</c:v>
                </c:pt>
                <c:pt idx="45">
                  <c:v>264.89022542160041</c:v>
                </c:pt>
                <c:pt idx="46">
                  <c:v>259.32760770065016</c:v>
                </c:pt>
                <c:pt idx="47">
                  <c:v>252.79719109971896</c:v>
                </c:pt>
                <c:pt idx="48">
                  <c:v>254.39886909627421</c:v>
                </c:pt>
                <c:pt idx="49">
                  <c:v>256.32608342833919</c:v>
                </c:pt>
                <c:pt idx="50">
                  <c:v>249.21384356753239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2-4E06-A0B0-DC1B77292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33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プラスの刺激あり!$AI$27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プラスの刺激あり!$AG$28:$AG$88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プラスの刺激あり!$AI$28:$AI$78</c:f>
              <c:numCache>
                <c:formatCode>0.00</c:formatCode>
                <c:ptCount val="51"/>
                <c:pt idx="0">
                  <c:v>100</c:v>
                </c:pt>
                <c:pt idx="1">
                  <c:v>99.091068994264674</c:v>
                </c:pt>
                <c:pt idx="2">
                  <c:v>106.29703354526224</c:v>
                </c:pt>
                <c:pt idx="3">
                  <c:v>111.43557555961939</c:v>
                </c:pt>
                <c:pt idx="4">
                  <c:v>119.80309287382894</c:v>
                </c:pt>
                <c:pt idx="5">
                  <c:v>126.28996791981832</c:v>
                </c:pt>
                <c:pt idx="6">
                  <c:v>135.33905073110887</c:v>
                </c:pt>
                <c:pt idx="7">
                  <c:v>147.89054728926956</c:v>
                </c:pt>
                <c:pt idx="8">
                  <c:v>147.47358085451282</c:v>
                </c:pt>
                <c:pt idx="9">
                  <c:v>138.81510951685848</c:v>
                </c:pt>
                <c:pt idx="10">
                  <c:v>187.17094632337546</c:v>
                </c:pt>
                <c:pt idx="11">
                  <c:v>249.00645607171228</c:v>
                </c:pt>
                <c:pt idx="12">
                  <c:v>291.59264831747612</c:v>
                </c:pt>
                <c:pt idx="13">
                  <c:v>317.393641728597</c:v>
                </c:pt>
                <c:pt idx="14">
                  <c:v>322.8551002303841</c:v>
                </c:pt>
                <c:pt idx="15">
                  <c:v>332.67241849145199</c:v>
                </c:pt>
                <c:pt idx="16">
                  <c:v>340.84382938750065</c:v>
                </c:pt>
                <c:pt idx="17">
                  <c:v>343.71963597763073</c:v>
                </c:pt>
                <c:pt idx="18">
                  <c:v>361.45476057409167</c:v>
                </c:pt>
                <c:pt idx="19">
                  <c:v>374.10279442888441</c:v>
                </c:pt>
                <c:pt idx="20">
                  <c:v>368.95031238280097</c:v>
                </c:pt>
                <c:pt idx="21">
                  <c:v>377.47137642105338</c:v>
                </c:pt>
                <c:pt idx="22">
                  <c:v>386.87828290355571</c:v>
                </c:pt>
                <c:pt idx="23">
                  <c:v>385.89422333679624</c:v>
                </c:pt>
                <c:pt idx="24">
                  <c:v>391.35851309995746</c:v>
                </c:pt>
                <c:pt idx="25">
                  <c:v>389.80150132100897</c:v>
                </c:pt>
                <c:pt idx="26">
                  <c:v>383.53948450087177</c:v>
                </c:pt>
                <c:pt idx="27">
                  <c:v>385.57934758746336</c:v>
                </c:pt>
                <c:pt idx="28">
                  <c:v>393.74792121796236</c:v>
                </c:pt>
                <c:pt idx="29">
                  <c:v>396.90490089929847</c:v>
                </c:pt>
                <c:pt idx="30">
                  <c:v>402.82466103073256</c:v>
                </c:pt>
                <c:pt idx="31">
                  <c:v>396.80199311271099</c:v>
                </c:pt>
                <c:pt idx="32">
                  <c:v>392.08386575005744</c:v>
                </c:pt>
                <c:pt idx="33">
                  <c:v>376.8269893175804</c:v>
                </c:pt>
                <c:pt idx="34">
                  <c:v>368.5217917810927</c:v>
                </c:pt>
                <c:pt idx="35">
                  <c:v>373.22836658957652</c:v>
                </c:pt>
                <c:pt idx="36">
                  <c:v>380.25565698891035</c:v>
                </c:pt>
                <c:pt idx="37">
                  <c:v>380.2345900649874</c:v>
                </c:pt>
                <c:pt idx="38">
                  <c:v>379.81661678919846</c:v>
                </c:pt>
                <c:pt idx="39">
                  <c:v>378.13247291732955</c:v>
                </c:pt>
                <c:pt idx="40">
                  <c:v>383.57433866915181</c:v>
                </c:pt>
                <c:pt idx="41">
                  <c:v>388.66214553172824</c:v>
                </c:pt>
                <c:pt idx="42">
                  <c:v>394.74020642426797</c:v>
                </c:pt>
                <c:pt idx="43">
                  <c:v>414.43177262482635</c:v>
                </c:pt>
                <c:pt idx="44">
                  <c:v>412.91575110918683</c:v>
                </c:pt>
                <c:pt idx="45">
                  <c:v>415.41559182951886</c:v>
                </c:pt>
                <c:pt idx="46">
                  <c:v>411.31706751214426</c:v>
                </c:pt>
                <c:pt idx="47">
                  <c:v>406.20432860324445</c:v>
                </c:pt>
                <c:pt idx="48">
                  <c:v>408.91797554993286</c:v>
                </c:pt>
                <c:pt idx="49">
                  <c:v>411.64145238076179</c:v>
                </c:pt>
                <c:pt idx="50">
                  <c:v>405.35439464671009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5F-438B-828F-D3D9A3FA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プラスの刺激あり!$J$27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プラスの刺激あり!$H$28:$H$88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プラスの刺激あり!$J$28:$J$78</c:f>
              <c:numCache>
                <c:formatCode>0.00</c:formatCode>
                <c:ptCount val="51"/>
                <c:pt idx="0">
                  <c:v>100</c:v>
                </c:pt>
                <c:pt idx="1">
                  <c:v>98.714976631086287</c:v>
                </c:pt>
                <c:pt idx="2">
                  <c:v>102.60106210285853</c:v>
                </c:pt>
                <c:pt idx="3">
                  <c:v>102.26676693424503</c:v>
                </c:pt>
                <c:pt idx="4">
                  <c:v>107.33637824834535</c:v>
                </c:pt>
                <c:pt idx="5">
                  <c:v>107.96435773073591</c:v>
                </c:pt>
                <c:pt idx="6">
                  <c:v>113.37306919236899</c:v>
                </c:pt>
                <c:pt idx="7">
                  <c:v>119.96699157025763</c:v>
                </c:pt>
                <c:pt idx="8">
                  <c:v>112.96320402959496</c:v>
                </c:pt>
                <c:pt idx="9">
                  <c:v>104.34369267468007</c:v>
                </c:pt>
                <c:pt idx="10">
                  <c:v>153.90932340721207</c:v>
                </c:pt>
                <c:pt idx="11">
                  <c:v>188.51839106649086</c:v>
                </c:pt>
                <c:pt idx="12">
                  <c:v>209.66655195984177</c:v>
                </c:pt>
                <c:pt idx="13">
                  <c:v>218.69989676385759</c:v>
                </c:pt>
                <c:pt idx="14">
                  <c:v>205.25789201020285</c:v>
                </c:pt>
                <c:pt idx="15">
                  <c:v>195.01402365012368</c:v>
                </c:pt>
                <c:pt idx="16">
                  <c:v>197.82476354751884</c:v>
                </c:pt>
                <c:pt idx="17">
                  <c:v>189.8864387094799</c:v>
                </c:pt>
                <c:pt idx="18">
                  <c:v>183.57355867881211</c:v>
                </c:pt>
                <c:pt idx="19">
                  <c:v>174.29664623024192</c:v>
                </c:pt>
                <c:pt idx="20">
                  <c:v>163.45128349762604</c:v>
                </c:pt>
                <c:pt idx="21">
                  <c:v>159.77264675366183</c:v>
                </c:pt>
                <c:pt idx="22">
                  <c:v>153.61409858143062</c:v>
                </c:pt>
                <c:pt idx="23">
                  <c:v>145.54528625910689</c:v>
                </c:pt>
                <c:pt idx="24">
                  <c:v>141.91802973514979</c:v>
                </c:pt>
                <c:pt idx="25">
                  <c:v>139.9541533426835</c:v>
                </c:pt>
                <c:pt idx="26">
                  <c:v>143.64933140581635</c:v>
                </c:pt>
                <c:pt idx="27">
                  <c:v>145.79516011860147</c:v>
                </c:pt>
                <c:pt idx="28">
                  <c:v>138.87940245887447</c:v>
                </c:pt>
                <c:pt idx="29">
                  <c:v>129.20433813206955</c:v>
                </c:pt>
                <c:pt idx="30">
                  <c:v>133.39839298290079</c:v>
                </c:pt>
                <c:pt idx="31">
                  <c:v>125.78688128952496</c:v>
                </c:pt>
                <c:pt idx="32">
                  <c:v>125.93416266182446</c:v>
                </c:pt>
                <c:pt idx="33">
                  <c:v>132.19554889192423</c:v>
                </c:pt>
                <c:pt idx="34">
                  <c:v>123.75086404492976</c:v>
                </c:pt>
                <c:pt idx="35">
                  <c:v>122.083421257693</c:v>
                </c:pt>
                <c:pt idx="36">
                  <c:v>112.90444150063259</c:v>
                </c:pt>
                <c:pt idx="37">
                  <c:v>115.47505887294527</c:v>
                </c:pt>
                <c:pt idx="38">
                  <c:v>112.31918474205922</c:v>
                </c:pt>
                <c:pt idx="39">
                  <c:v>108.37918140886126</c:v>
                </c:pt>
                <c:pt idx="40">
                  <c:v>108.66154403600522</c:v>
                </c:pt>
                <c:pt idx="41">
                  <c:v>107.92731943960692</c:v>
                </c:pt>
                <c:pt idx="42">
                  <c:v>111.14847918045523</c:v>
                </c:pt>
                <c:pt idx="43">
                  <c:v>103.88523303558557</c:v>
                </c:pt>
                <c:pt idx="44">
                  <c:v>108.41245946848078</c:v>
                </c:pt>
                <c:pt idx="45">
                  <c:v>105.67274711721531</c:v>
                </c:pt>
                <c:pt idx="46">
                  <c:v>104.33736283055626</c:v>
                </c:pt>
                <c:pt idx="47">
                  <c:v>112.69385518697887</c:v>
                </c:pt>
                <c:pt idx="48">
                  <c:v>103.25279306260828</c:v>
                </c:pt>
                <c:pt idx="49">
                  <c:v>99.52316434919527</c:v>
                </c:pt>
                <c:pt idx="50">
                  <c:v>100.94229992686084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45-4F48-BB31-081E03D1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プラスの刺激あり!$P$27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プラスの刺激あり!$N$28:$N$88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プラスの刺激あり!$O$28:$O$78</c:f>
              <c:numCache>
                <c:formatCode>0.00</c:formatCode>
                <c:ptCount val="51"/>
                <c:pt idx="0">
                  <c:v>100</c:v>
                </c:pt>
                <c:pt idx="1">
                  <c:v>99.316150092283692</c:v>
                </c:pt>
                <c:pt idx="2">
                  <c:v>103.62101172440741</c:v>
                </c:pt>
                <c:pt idx="3">
                  <c:v>101.94892668549754</c:v>
                </c:pt>
                <c:pt idx="4">
                  <c:v>98.11783405984589</c:v>
                </c:pt>
                <c:pt idx="5">
                  <c:v>89.216463851695295</c:v>
                </c:pt>
                <c:pt idx="6">
                  <c:v>96.349767685817753</c:v>
                </c:pt>
                <c:pt idx="7">
                  <c:v>98.424661859276725</c:v>
                </c:pt>
                <c:pt idx="8">
                  <c:v>90.601774637394385</c:v>
                </c:pt>
                <c:pt idx="9">
                  <c:v>90.306635369553504</c:v>
                </c:pt>
                <c:pt idx="10">
                  <c:v>141.27597183259815</c:v>
                </c:pt>
                <c:pt idx="11">
                  <c:v>177.14837464933834</c:v>
                </c:pt>
                <c:pt idx="12">
                  <c:v>199.43353718440451</c:v>
                </c:pt>
                <c:pt idx="13">
                  <c:v>209.49018346596407</c:v>
                </c:pt>
                <c:pt idx="14">
                  <c:v>207.90850697758552</c:v>
                </c:pt>
                <c:pt idx="15">
                  <c:v>204.68112724070656</c:v>
                </c:pt>
                <c:pt idx="16">
                  <c:v>197.45501419439816</c:v>
                </c:pt>
                <c:pt idx="17">
                  <c:v>190.16409423275712</c:v>
                </c:pt>
                <c:pt idx="18">
                  <c:v>186.80268932860423</c:v>
                </c:pt>
                <c:pt idx="19">
                  <c:v>190.15861435299573</c:v>
                </c:pt>
                <c:pt idx="20">
                  <c:v>194.96672368808012</c:v>
                </c:pt>
                <c:pt idx="21">
                  <c:v>197.83319465367788</c:v>
                </c:pt>
                <c:pt idx="22">
                  <c:v>186.3712287726199</c:v>
                </c:pt>
                <c:pt idx="23">
                  <c:v>184.01772549150104</c:v>
                </c:pt>
                <c:pt idx="24">
                  <c:v>192.03362773254764</c:v>
                </c:pt>
                <c:pt idx="25">
                  <c:v>195.59656390141612</c:v>
                </c:pt>
                <c:pt idx="26">
                  <c:v>193.49447547018195</c:v>
                </c:pt>
                <c:pt idx="27">
                  <c:v>191.22137952106621</c:v>
                </c:pt>
                <c:pt idx="28">
                  <c:v>201.33751159153383</c:v>
                </c:pt>
                <c:pt idx="29">
                  <c:v>192.5569164045647</c:v>
                </c:pt>
                <c:pt idx="30">
                  <c:v>193.54843487859162</c:v>
                </c:pt>
                <c:pt idx="31">
                  <c:v>193.36280503451718</c:v>
                </c:pt>
                <c:pt idx="32">
                  <c:v>187.75772023746879</c:v>
                </c:pt>
                <c:pt idx="33">
                  <c:v>186.20692237435145</c:v>
                </c:pt>
                <c:pt idx="34">
                  <c:v>190.00320615994136</c:v>
                </c:pt>
                <c:pt idx="35">
                  <c:v>188.48345371481389</c:v>
                </c:pt>
                <c:pt idx="36">
                  <c:v>197.3467768408143</c:v>
                </c:pt>
                <c:pt idx="37">
                  <c:v>191.31638536944004</c:v>
                </c:pt>
                <c:pt idx="38">
                  <c:v>199.32719773116975</c:v>
                </c:pt>
                <c:pt idx="39">
                  <c:v>200.61752863972214</c:v>
                </c:pt>
                <c:pt idx="40">
                  <c:v>192.40637092770965</c:v>
                </c:pt>
                <c:pt idx="41">
                  <c:v>188.58707577548245</c:v>
                </c:pt>
                <c:pt idx="42">
                  <c:v>191.81742741060009</c:v>
                </c:pt>
                <c:pt idx="43">
                  <c:v>188.27958643122795</c:v>
                </c:pt>
                <c:pt idx="44">
                  <c:v>195.56955706905634</c:v>
                </c:pt>
                <c:pt idx="45">
                  <c:v>199.42516088955622</c:v>
                </c:pt>
                <c:pt idx="46">
                  <c:v>198.66122660319274</c:v>
                </c:pt>
                <c:pt idx="47">
                  <c:v>205.41689549739726</c:v>
                </c:pt>
                <c:pt idx="48">
                  <c:v>201.71065524916295</c:v>
                </c:pt>
                <c:pt idx="49">
                  <c:v>201.31214208280045</c:v>
                </c:pt>
                <c:pt idx="50">
                  <c:v>200.60997789949297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2B-4BAA-8C60-279ABAD9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4881186546838"/>
          <c:y val="2.1579958845149353E-2"/>
          <c:w val="0.82894827752007105"/>
          <c:h val="0.88138215954782906"/>
        </c:manualLayout>
      </c:layout>
      <c:scatterChart>
        <c:scatterStyle val="lineMarker"/>
        <c:varyColors val="0"/>
        <c:ser>
          <c:idx val="1"/>
          <c:order val="0"/>
          <c:tx>
            <c:strRef>
              <c:f>プラスの刺激あり!$V$27</c:f>
              <c:strCache>
                <c:ptCount val="1"/>
                <c:pt idx="0">
                  <c:v>売上xt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プラスの刺激あり!$U$28:$U$88</c:f>
              <c:numCache>
                <c:formatCode>#,##0_);[Red]\(#,##0\)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プラスの刺激あり!$V$28:$V$78</c:f>
              <c:numCache>
                <c:formatCode>0.00</c:formatCode>
                <c:ptCount val="51"/>
                <c:pt idx="0">
                  <c:v>100</c:v>
                </c:pt>
                <c:pt idx="1">
                  <c:v>98.372228437693806</c:v>
                </c:pt>
                <c:pt idx="2">
                  <c:v>109.13638608254074</c:v>
                </c:pt>
                <c:pt idx="3">
                  <c:v>105.54962824483614</c:v>
                </c:pt>
                <c:pt idx="4">
                  <c:v>104.27194302669525</c:v>
                </c:pt>
                <c:pt idx="5">
                  <c:v>102.80953172712543</c:v>
                </c:pt>
                <c:pt idx="6">
                  <c:v>96.466088139046676</c:v>
                </c:pt>
                <c:pt idx="7">
                  <c:v>100.80451241554729</c:v>
                </c:pt>
                <c:pt idx="8">
                  <c:v>100.15469833185379</c:v>
                </c:pt>
                <c:pt idx="9">
                  <c:v>104.51971699594199</c:v>
                </c:pt>
                <c:pt idx="10">
                  <c:v>101.21713473587381</c:v>
                </c:pt>
                <c:pt idx="11">
                  <c:v>103.41805950864916</c:v>
                </c:pt>
                <c:pt idx="12">
                  <c:v>105.00763489106649</c:v>
                </c:pt>
                <c:pt idx="13">
                  <c:v>101.19406644593688</c:v>
                </c:pt>
                <c:pt idx="14">
                  <c:v>103.4394617199592</c:v>
                </c:pt>
                <c:pt idx="15">
                  <c:v>97.600572947556103</c:v>
                </c:pt>
                <c:pt idx="16">
                  <c:v>102.29571801822459</c:v>
                </c:pt>
                <c:pt idx="17">
                  <c:v>96.385674632067762</c:v>
                </c:pt>
                <c:pt idx="18">
                  <c:v>99.471227981507113</c:v>
                </c:pt>
                <c:pt idx="19">
                  <c:v>105.1780770654546</c:v>
                </c:pt>
                <c:pt idx="20">
                  <c:v>118.30146069232293</c:v>
                </c:pt>
                <c:pt idx="21">
                  <c:v>133.35040267866097</c:v>
                </c:pt>
                <c:pt idx="22">
                  <c:v>134.28875552256926</c:v>
                </c:pt>
                <c:pt idx="23">
                  <c:v>143.5364119370731</c:v>
                </c:pt>
                <c:pt idx="24">
                  <c:v>146.83875705032756</c:v>
                </c:pt>
                <c:pt idx="25">
                  <c:v>158.23749275426349</c:v>
                </c:pt>
                <c:pt idx="26">
                  <c:v>155.23740181005556</c:v>
                </c:pt>
                <c:pt idx="27">
                  <c:v>165.14615631271906</c:v>
                </c:pt>
                <c:pt idx="28">
                  <c:v>169.40609726699901</c:v>
                </c:pt>
                <c:pt idx="29">
                  <c:v>171.00024074611468</c:v>
                </c:pt>
                <c:pt idx="30">
                  <c:v>174.83377600225367</c:v>
                </c:pt>
                <c:pt idx="31">
                  <c:v>180.21586694845294</c:v>
                </c:pt>
                <c:pt idx="32">
                  <c:v>191.04722656979266</c:v>
                </c:pt>
                <c:pt idx="33">
                  <c:v>197.50022887197267</c:v>
                </c:pt>
                <c:pt idx="34">
                  <c:v>199.77749707979964</c:v>
                </c:pt>
                <c:pt idx="35">
                  <c:v>193.84558451074335</c:v>
                </c:pt>
                <c:pt idx="36">
                  <c:v>191.73478002717621</c:v>
                </c:pt>
                <c:pt idx="37">
                  <c:v>192.78059426029978</c:v>
                </c:pt>
                <c:pt idx="38">
                  <c:v>195.21114058238177</c:v>
                </c:pt>
                <c:pt idx="39">
                  <c:v>189.54178064774541</c:v>
                </c:pt>
                <c:pt idx="40">
                  <c:v>198.72888337957261</c:v>
                </c:pt>
                <c:pt idx="41">
                  <c:v>204.35277672767927</c:v>
                </c:pt>
                <c:pt idx="42">
                  <c:v>204.07388383724123</c:v>
                </c:pt>
                <c:pt idx="43">
                  <c:v>202.07589360248565</c:v>
                </c:pt>
                <c:pt idx="44">
                  <c:v>197.692870446792</c:v>
                </c:pt>
                <c:pt idx="45">
                  <c:v>193.15494734926975</c:v>
                </c:pt>
                <c:pt idx="46">
                  <c:v>190.16903745842055</c:v>
                </c:pt>
                <c:pt idx="47">
                  <c:v>191.89961760589992</c:v>
                </c:pt>
                <c:pt idx="48">
                  <c:v>195.81523504502533</c:v>
                </c:pt>
                <c:pt idx="49">
                  <c:v>208.21549879310913</c:v>
                </c:pt>
                <c:pt idx="50">
                  <c:v>202.57741221116569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8C-480A-BCFF-8E1FD81A1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257992"/>
        <c:axId val="768257672"/>
      </c:scatterChart>
      <c:valAx>
        <c:axId val="768257992"/>
        <c:scaling>
          <c:orientation val="minMax"/>
          <c:max val="55"/>
          <c:min val="0"/>
        </c:scaling>
        <c:delete val="0"/>
        <c:axPos val="b"/>
        <c:numFmt formatCode="#,##0_);[Red]\(#,##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672"/>
        <c:crosses val="autoZero"/>
        <c:crossBetween val="midCat"/>
      </c:valAx>
      <c:valAx>
        <c:axId val="768257672"/>
        <c:scaling>
          <c:orientation val="minMax"/>
          <c:max val="27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76825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69</xdr:row>
      <xdr:rowOff>10884</xdr:rowOff>
    </xdr:from>
    <xdr:to>
      <xdr:col>6</xdr:col>
      <xdr:colOff>8165</xdr:colOff>
      <xdr:row>86</xdr:row>
      <xdr:rowOff>131989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434D81-5C68-4ED0-AA09-89170584F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36739</xdr:colOff>
      <xdr:row>51</xdr:row>
      <xdr:rowOff>9525</xdr:rowOff>
    </xdr:from>
    <xdr:to>
      <xdr:col>6</xdr:col>
      <xdr:colOff>28574</xdr:colOff>
      <xdr:row>68</xdr:row>
      <xdr:rowOff>133351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45332FE-1425-49F8-A515-A51408789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125186</xdr:colOff>
      <xdr:row>50</xdr:row>
      <xdr:rowOff>172810</xdr:rowOff>
    </xdr:from>
    <xdr:to>
      <xdr:col>18</xdr:col>
      <xdr:colOff>171449</xdr:colOff>
      <xdr:row>68</xdr:row>
      <xdr:rowOff>104776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5FA7829-704B-41AA-AC4C-DDE880578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379638</xdr:colOff>
      <xdr:row>69</xdr:row>
      <xdr:rowOff>10886</xdr:rowOff>
    </xdr:from>
    <xdr:to>
      <xdr:col>11</xdr:col>
      <xdr:colOff>444954</xdr:colOff>
      <xdr:row>86</xdr:row>
      <xdr:rowOff>149679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DD39B3C-7CFB-4959-B43A-6BC369EC7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50</xdr:row>
      <xdr:rowOff>190500</xdr:rowOff>
    </xdr:from>
    <xdr:to>
      <xdr:col>30</xdr:col>
      <xdr:colOff>658586</xdr:colOff>
      <xdr:row>68</xdr:row>
      <xdr:rowOff>126546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107BBC4D-7F8E-484F-A09F-059623E7C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464004</xdr:colOff>
      <xdr:row>50</xdr:row>
      <xdr:rowOff>197304</xdr:rowOff>
    </xdr:from>
    <xdr:to>
      <xdr:col>36</xdr:col>
      <xdr:colOff>534761</xdr:colOff>
      <xdr:row>68</xdr:row>
      <xdr:rowOff>134710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39C5803F-7D31-4818-8481-D69794A53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387804</xdr:colOff>
      <xdr:row>50</xdr:row>
      <xdr:rowOff>179614</xdr:rowOff>
    </xdr:from>
    <xdr:to>
      <xdr:col>11</xdr:col>
      <xdr:colOff>457200</xdr:colOff>
      <xdr:row>68</xdr:row>
      <xdr:rowOff>115661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D4CF0DE7-B2C6-498C-8FFC-0E452A4F4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190499</xdr:colOff>
      <xdr:row>68</xdr:row>
      <xdr:rowOff>160565</xdr:rowOff>
    </xdr:from>
    <xdr:to>
      <xdr:col>18</xdr:col>
      <xdr:colOff>221795</xdr:colOff>
      <xdr:row>86</xdr:row>
      <xdr:rowOff>111579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9AFDA6D-FF22-4548-AA6E-EAB4A29B4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336096</xdr:colOff>
      <xdr:row>68</xdr:row>
      <xdr:rowOff>191861</xdr:rowOff>
    </xdr:from>
    <xdr:to>
      <xdr:col>24</xdr:col>
      <xdr:colOff>397329</xdr:colOff>
      <xdr:row>86</xdr:row>
      <xdr:rowOff>122465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A59A933-72C5-445B-8E38-6D65A59ED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297996</xdr:colOff>
      <xdr:row>50</xdr:row>
      <xdr:rowOff>197304</xdr:rowOff>
    </xdr:from>
    <xdr:to>
      <xdr:col>24</xdr:col>
      <xdr:colOff>361950</xdr:colOff>
      <xdr:row>68</xdr:row>
      <xdr:rowOff>131990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37E5ED68-0CC2-4A11-A248-44487A020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0</xdr:colOff>
      <xdr:row>68</xdr:row>
      <xdr:rowOff>171450</xdr:rowOff>
    </xdr:from>
    <xdr:to>
      <xdr:col>30</xdr:col>
      <xdr:colOff>674914</xdr:colOff>
      <xdr:row>86</xdr:row>
      <xdr:rowOff>103414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89E399C2-6650-440E-8650-3339238A8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466725</xdr:colOff>
      <xdr:row>68</xdr:row>
      <xdr:rowOff>190500</xdr:rowOff>
    </xdr:from>
    <xdr:to>
      <xdr:col>36</xdr:col>
      <xdr:colOff>534761</xdr:colOff>
      <xdr:row>86</xdr:row>
      <xdr:rowOff>123824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BCB2033-9416-4B70-BF6B-B11CB9122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6</xdr:col>
      <xdr:colOff>590550</xdr:colOff>
      <xdr:row>0</xdr:row>
      <xdr:rowOff>54429</xdr:rowOff>
    </xdr:from>
    <xdr:to>
      <xdr:col>14</xdr:col>
      <xdr:colOff>305531</xdr:colOff>
      <xdr:row>14</xdr:row>
      <xdr:rowOff>188525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032F1BF-D5C2-41BD-AD44-C60C8706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467225" y="54429"/>
          <a:ext cx="5277581" cy="2934446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0.30479</cdr:x>
      <cdr:y>0.09793</cdr:y>
    </cdr:from>
    <cdr:to>
      <cdr:x>0.79333</cdr:x>
      <cdr:y>0.23709</cdr:y>
    </cdr:to>
    <cdr:sp macro="" textlink="">
      <cdr:nvSpPr>
        <cdr:cNvPr id="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C3D8F1F7-66A0-4182-8109-4F7518AEE8D4}"/>
            </a:ext>
          </a:extLst>
        </cdr:cNvPr>
        <cdr:cNvSpPr txBox="1"/>
      </cdr:nvSpPr>
      <cdr:spPr>
        <a:xfrm xmlns:a="http://schemas.openxmlformats.org/drawingml/2006/main">
          <a:off x="1079559" y="346325"/>
          <a:ext cx="1730379" cy="492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t=20</a:t>
          </a:r>
          <a:r>
            <a:rPr kumimoji="1" lang="ja-JP" altLang="en-US" sz="1000"/>
            <a:t>～ 誤差項の平均を </a:t>
          </a:r>
          <a:r>
            <a:rPr kumimoji="1" lang="en-US" altLang="ja-JP" sz="1000"/>
            <a:t>10 </a:t>
          </a:r>
          <a:r>
            <a:rPr kumimoji="1" lang="ja-JP" altLang="en-US" sz="1000"/>
            <a:t>に上げたとき。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0.02158</cdr:y>
    </cdr:from>
    <cdr:to>
      <cdr:x>0.21097</cdr:x>
      <cdr:y>0.14027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531" y="76200"/>
          <a:ext cx="707573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0.01949</cdr:x>
      <cdr:y>0.00273</cdr:y>
    </cdr:from>
    <cdr:to>
      <cdr:x>0.21903</cdr:x>
      <cdr:y>0.06269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69122" y="9672"/>
          <a:ext cx="707844" cy="21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336096</xdr:colOff>
      <xdr:row>25</xdr:row>
      <xdr:rowOff>183695</xdr:rowOff>
    </xdr:from>
    <xdr:to>
      <xdr:col>9</xdr:col>
      <xdr:colOff>28575</xdr:colOff>
      <xdr:row>41</xdr:row>
      <xdr:rowOff>180976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92C54B-A637-4D2A-8FE8-341ACD3DD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160565</xdr:colOff>
      <xdr:row>26</xdr:row>
      <xdr:rowOff>25854</xdr:rowOff>
    </xdr:from>
    <xdr:to>
      <xdr:col>15</xdr:col>
      <xdr:colOff>549729</xdr:colOff>
      <xdr:row>42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F9DD7A1-26ED-4CD3-9070-55D75DA7F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684438</xdr:colOff>
      <xdr:row>26</xdr:row>
      <xdr:rowOff>1360</xdr:rowOff>
    </xdr:from>
    <xdr:to>
      <xdr:col>22</xdr:col>
      <xdr:colOff>383720</xdr:colOff>
      <xdr:row>41</xdr:row>
      <xdr:rowOff>198665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2DB8202-AD00-4637-8B98-FB0BD3B58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421821</xdr:colOff>
      <xdr:row>9</xdr:row>
      <xdr:rowOff>21770</xdr:rowOff>
    </xdr:from>
    <xdr:to>
      <xdr:col>16</xdr:col>
      <xdr:colOff>112940</xdr:colOff>
      <xdr:row>25</xdr:row>
      <xdr:rowOff>17687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5E2AFA1-85A5-418E-9FB9-9C35C5733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0.36342</cdr:x>
      <cdr:y>0.11418</cdr:y>
    </cdr:from>
    <cdr:to>
      <cdr:x>0.68821</cdr:x>
      <cdr:y>0.2095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65125"/>
          <a:ext cx="1518104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&lt;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定常分布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0.37219</cdr:x>
      <cdr:y>0.10804</cdr:y>
    </cdr:from>
    <cdr:to>
      <cdr:x>0.65573</cdr:x>
      <cdr:y>0.29524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98625" y="346074"/>
          <a:ext cx="1294040" cy="599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 1: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（線形増加）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0.36813</cdr:x>
      <cdr:y>0.12014</cdr:y>
    </cdr:from>
    <cdr:to>
      <cdr:x>0.68267</cdr:x>
      <cdr:y>0.28596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16F2D824-5C2A-43D6-AB4D-A2D896079AA3}"/>
            </a:ext>
          </a:extLst>
        </cdr:cNvPr>
        <cdr:cNvSpPr txBox="1"/>
      </cdr:nvSpPr>
      <cdr:spPr>
        <a:xfrm xmlns:a="http://schemas.openxmlformats.org/drawingml/2006/main">
          <a:off x="1679574" y="384174"/>
          <a:ext cx="1435101" cy="53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&gt; O: </a:t>
          </a:r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非定常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ja-JP" altLang="en-US" sz="1200">
              <a:latin typeface="Arial" panose="020B0604020202020204" pitchFamily="34" charset="0"/>
              <a:cs typeface="Arial" panose="020B0604020202020204" pitchFamily="34" charset="0"/>
            </a:rPr>
            <a:t>（指数関数増加）</a:t>
          </a:r>
          <a:endParaRPr kumimoji="1" lang="en-US" altLang="ja-JP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0.14358</cdr:x>
      <cdr:y>0.02479</cdr:y>
    </cdr:from>
    <cdr:to>
      <cdr:x>0.41204</cdr:x>
      <cdr:y>0.16957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37F72A77-3ED9-4E9E-91B7-75095BFA6AC2}"/>
            </a:ext>
          </a:extLst>
        </cdr:cNvPr>
        <cdr:cNvSpPr txBox="1"/>
      </cdr:nvSpPr>
      <cdr:spPr>
        <a:xfrm xmlns:a="http://schemas.openxmlformats.org/drawingml/2006/main">
          <a:off x="654504" y="79375"/>
          <a:ext cx="1223736" cy="463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1 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を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小さくすると振幅が小さくなる。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0.58448</cdr:x>
      <cdr:y>0.00694</cdr:y>
    </cdr:from>
    <cdr:to>
      <cdr:x>0.97522</cdr:x>
      <cdr:y>0.23502</cdr:y>
    </cdr:to>
    <cdr:sp macro="" textlink="">
      <cdr:nvSpPr>
        <cdr:cNvPr id="4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A17B11BA-776D-4B07-BAA5-736AD73B8BE6}"/>
            </a:ext>
          </a:extLst>
        </cdr:cNvPr>
        <cdr:cNvSpPr txBox="1"/>
      </cdr:nvSpPr>
      <cdr:spPr>
        <a:xfrm xmlns:a="http://schemas.openxmlformats.org/drawingml/2006/main">
          <a:off x="2664279" y="22225"/>
          <a:ext cx="1781175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=1.9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=-0.9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198664</xdr:colOff>
      <xdr:row>26</xdr:row>
      <xdr:rowOff>200023</xdr:rowOff>
    </xdr:from>
    <xdr:to>
      <xdr:col>7</xdr:col>
      <xdr:colOff>268061</xdr:colOff>
      <xdr:row>42</xdr:row>
      <xdr:rowOff>197304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E39A62-F5F7-4B4B-BF70-041EAF31C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26</xdr:row>
      <xdr:rowOff>190500</xdr:rowOff>
    </xdr:from>
    <xdr:to>
      <xdr:col>14</xdr:col>
      <xdr:colOff>27214</xdr:colOff>
      <xdr:row>42</xdr:row>
      <xdr:rowOff>187780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473845E-F484-4B50-9612-B6F5A75C8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125184</xdr:colOff>
      <xdr:row>27</xdr:row>
      <xdr:rowOff>2720</xdr:rowOff>
    </xdr:from>
    <xdr:to>
      <xdr:col>20</xdr:col>
      <xdr:colOff>514349</xdr:colOff>
      <xdr:row>43</xdr:row>
      <xdr:rowOff>1361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06C2B45-B600-4831-86BD-5B2CFCF2E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0.0758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1275" y="50800"/>
          <a:ext cx="720622" cy="216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225879</xdr:colOff>
      <xdr:row>28</xdr:row>
      <xdr:rowOff>106134</xdr:rowOff>
    </xdr:from>
    <xdr:to>
      <xdr:col>8</xdr:col>
      <xdr:colOff>295275</xdr:colOff>
      <xdr:row>44</xdr:row>
      <xdr:rowOff>103415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3106CCD-4CBC-46B0-9643-7FF867901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353786</xdr:colOff>
      <xdr:row>28</xdr:row>
      <xdr:rowOff>112939</xdr:rowOff>
    </xdr:from>
    <xdr:to>
      <xdr:col>15</xdr:col>
      <xdr:colOff>47625</xdr:colOff>
      <xdr:row>44</xdr:row>
      <xdr:rowOff>115662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AADE3CC-0037-477B-AD5D-328A7BAD0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593270</xdr:colOff>
      <xdr:row>28</xdr:row>
      <xdr:rowOff>122463</xdr:rowOff>
    </xdr:from>
    <xdr:to>
      <xdr:col>28</xdr:col>
      <xdr:colOff>287109</xdr:colOff>
      <xdr:row>44</xdr:row>
      <xdr:rowOff>121104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0CBFE62-C4BF-4480-8541-DED5C1330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114300</xdr:colOff>
      <xdr:row>28</xdr:row>
      <xdr:rowOff>114300</xdr:rowOff>
    </xdr:from>
    <xdr:to>
      <xdr:col>21</xdr:col>
      <xdr:colOff>515710</xdr:colOff>
      <xdr:row>44</xdr:row>
      <xdr:rowOff>121105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0547914-7015-4FD9-AB64-BE4945B4E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0.14032</cdr:x>
      <cdr:y>0.1226</cdr:y>
    </cdr:from>
    <cdr:to>
      <cdr:x>0.70021</cdr:x>
      <cdr:y>0.28178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F81759E-A92E-4FCB-9A6B-AF6913BAAE30}"/>
            </a:ext>
          </a:extLst>
        </cdr:cNvPr>
        <cdr:cNvSpPr txBox="1"/>
      </cdr:nvSpPr>
      <cdr:spPr>
        <a:xfrm xmlns:a="http://schemas.openxmlformats.org/drawingml/2006/main">
          <a:off x="641350" y="393700"/>
          <a:ext cx="2559050" cy="51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α</a:t>
          </a:r>
          <a:r>
            <a:rPr kumimoji="1" lang="en-US" altLang="ja-JP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=0.8</a:t>
          </a:r>
          <a:r>
            <a:rPr kumimoji="1" lang="ja-JP" alt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に固定したとき、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α</a:t>
          </a:r>
          <a:r>
            <a:rPr kumimoji="1" lang="en-US" altLang="ja-JP" sz="8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=0.2</a:t>
          </a:r>
          <a:r>
            <a:rPr kumimoji="1" lang="ja-JP" altLang="en-US" sz="800">
              <a:latin typeface="Arial" panose="020B0604020202020204" pitchFamily="34" charset="0"/>
              <a:cs typeface="Arial" panose="020B0604020202020204" pitchFamily="34" charset="0"/>
            </a:rPr>
            <a:t>（線形）を境に、定常分布と指数関数増加に分かれる。</a:t>
          </a:r>
          <a:endParaRPr kumimoji="1" lang="en-US" altLang="ja-JP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0.0758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1275" y="50800"/>
          <a:ext cx="720622" cy="216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0.00332</cdr:x>
      <cdr:y>0.03776</cdr:y>
    </cdr:from>
    <cdr:to>
      <cdr:x>0.20286</cdr:x>
      <cdr:y>0.15645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11692" y="133380"/>
          <a:ext cx="702957" cy="4192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0.42041</cdr:x>
      <cdr:y>0.20559</cdr:y>
    </cdr:from>
    <cdr:to>
      <cdr:x>0.95929</cdr:x>
      <cdr:y>0.34475</cdr:y>
    </cdr:to>
    <cdr:sp macro="" textlink="">
      <cdr:nvSpPr>
        <cdr:cNvPr id="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C3D8F1F7-66A0-4182-8109-4F7518AEE8D4}"/>
            </a:ext>
          </a:extLst>
        </cdr:cNvPr>
        <cdr:cNvSpPr txBox="1"/>
      </cdr:nvSpPr>
      <cdr:spPr>
        <a:xfrm xmlns:a="http://schemas.openxmlformats.org/drawingml/2006/main">
          <a:off x="1489647" y="726795"/>
          <a:ext cx="1909418" cy="491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t-10</a:t>
          </a:r>
          <a:r>
            <a:rPr kumimoji="1" lang="ja-JP" altLang="en-US" sz="1000"/>
            <a:t>～</a:t>
          </a:r>
          <a:r>
            <a:rPr kumimoji="1" lang="en-US" altLang="ja-JP" sz="1000"/>
            <a:t>13</a:t>
          </a:r>
          <a:r>
            <a:rPr kumimoji="1" lang="ja-JP" altLang="en-US" sz="1000"/>
            <a:t>で刺激をいれたとき。刺激がなくなると元に戻る。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0.02158</cdr:y>
    </cdr:from>
    <cdr:to>
      <cdr:x>0.21097</cdr:x>
      <cdr:y>0.14027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531" y="76200"/>
          <a:ext cx="707573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0.01949</cdr:x>
      <cdr:y>0.00273</cdr:y>
    </cdr:from>
    <cdr:to>
      <cdr:x>0.21903</cdr:x>
      <cdr:y>0.06269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69122" y="9672"/>
          <a:ext cx="707844" cy="21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0.01441</cdr:y>
    </cdr:from>
    <cdr:to>
      <cdr:x>0.21097</cdr:x>
      <cdr:y>0.13477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484" y="50922"/>
          <a:ext cx="706759" cy="42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0.01143</cdr:x>
      <cdr:y>0.02158</cdr:y>
    </cdr:from>
    <cdr:to>
      <cdr:x>0.21097</cdr:x>
      <cdr:y>0.14027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25F9CF4E-74A1-4944-912D-CC64F5B6F46A}"/>
            </a:ext>
          </a:extLst>
        </cdr:cNvPr>
        <cdr:cNvSpPr txBox="1"/>
      </cdr:nvSpPr>
      <cdr:spPr>
        <a:xfrm xmlns:a="http://schemas.openxmlformats.org/drawingml/2006/main">
          <a:off x="40531" y="76200"/>
          <a:ext cx="707573" cy="4191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売上 </a:t>
          </a:r>
          <a:r>
            <a:rPr kumimoji="1" lang="en-US" altLang="ja-JP" sz="1100" i="1"/>
            <a:t>x</a:t>
          </a:r>
          <a:r>
            <a:rPr kumimoji="1" lang="en-US" altLang="ja-JP" sz="700" i="1"/>
            <a:t>t</a:t>
          </a:r>
          <a:r>
            <a:rPr kumimoji="1" lang="ja-JP" altLang="en-US" sz="700" i="1"/>
            <a:t> 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0.80046</cdr:x>
      <cdr:y>0.82793</cdr:y>
    </cdr:from>
    <cdr:to>
      <cdr:x>1</cdr:x>
      <cdr:y>0.88933</cdr:y>
    </cdr:to>
    <cdr:sp macro="" textlink="">
      <cdr:nvSpPr>
        <cdr:cNvPr id="5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D6DEC20-6441-4025-BC13-387ED270FD44}"/>
            </a:ext>
          </a:extLst>
        </cdr:cNvPr>
        <cdr:cNvSpPr txBox="1"/>
      </cdr:nvSpPr>
      <cdr:spPr>
        <a:xfrm xmlns:a="http://schemas.openxmlformats.org/drawingml/2006/main">
          <a:off x="2890714" y="2917825"/>
          <a:ext cx="720621" cy="216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ja-JP" altLang="en-US" sz="1100" i="1"/>
            <a:t> </a:t>
          </a:r>
          <a:r>
            <a:rPr kumimoji="1" lang="en-US" altLang="ja-JP" sz="1100" i="1"/>
            <a:t>t</a:t>
          </a:r>
          <a:endParaRPr kumimoji="1" lang="ja-JP" altLang="en-US" sz="1100" i="1"/>
        </a:p>
      </cdr:txBody>
    </cdr:sp>
  </cdr:relSizeAnchor>
  <cdr:relSizeAnchor xmlns:cdr="http://schemas.openxmlformats.org/drawingml/2006/chartDrawing">
    <cdr:from>
      <cdr:x>0.38501</cdr:x>
      <cdr:y>0.35157</cdr:y>
    </cdr:from>
    <cdr:to>
      <cdr:x>0.92402</cdr:x>
      <cdr:y>0.55029</cdr:y>
    </cdr:to>
    <cdr:sp macro="" textlink="">
      <cdr:nvSpPr>
        <cdr:cNvPr id="6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21A2F7BF-6D10-437A-8814-1C066B33768F}"/>
            </a:ext>
          </a:extLst>
        </cdr:cNvPr>
        <cdr:cNvSpPr txBox="1"/>
      </cdr:nvSpPr>
      <cdr:spPr>
        <a:xfrm xmlns:a="http://schemas.openxmlformats.org/drawingml/2006/main">
          <a:off x="1365249" y="1241425"/>
          <a:ext cx="1911351" cy="701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t=10</a:t>
          </a:r>
          <a:r>
            <a:rPr kumimoji="1" lang="ja-JP" altLang="en-US" sz="1000"/>
            <a:t>～</a:t>
          </a:r>
          <a:r>
            <a:rPr kumimoji="1" lang="en-US" altLang="ja-JP" sz="1000"/>
            <a:t>13</a:t>
          </a:r>
          <a:r>
            <a:rPr kumimoji="1" lang="ja-JP" altLang="en-US" sz="1000"/>
            <a:t>の刺激がなくなったあと誤差項の平均を </a:t>
          </a:r>
          <a:r>
            <a:rPr kumimoji="1" lang="en-US" altLang="ja-JP" sz="1000"/>
            <a:t>0</a:t>
          </a:r>
          <a:r>
            <a:rPr kumimoji="1" lang="ja-JP" altLang="en-US" sz="1000"/>
            <a:t>→ </a:t>
          </a:r>
          <a:r>
            <a:rPr kumimoji="1" lang="en-US" altLang="ja-JP" sz="1000"/>
            <a:t>10 </a:t>
          </a:r>
          <a:r>
            <a:rPr kumimoji="1" lang="ja-JP" altLang="en-US" sz="1000"/>
            <a:t>へ上げたとき。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age.co.jp/gallery/shingatahaien-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1EF9-9DFF-4C44-9C17-475071949D37}">
  <dimension ref="A1:AJ279"/>
  <sheetViews>
    <sheetView tabSelected="1" workbookViewId="0"/>
  </sheetViews>
  <sheetFormatPr defaultRowHeight="15.55" customHeight="1" x14ac:dyDescent="0.65"/>
  <cols>
    <col min="1" max="1" width="4.28515625" style="43" customWidth="1"/>
    <col min="2" max="3" width="9.2109375" style="1" bestFit="1" customWidth="1"/>
    <col min="4" max="5" width="9.0703125" style="1" customWidth="1"/>
    <col min="6" max="6" width="9.92578125" style="1" customWidth="1"/>
    <col min="7" max="16384" width="9.140625" style="1"/>
  </cols>
  <sheetData>
    <row r="1" spans="1:33" ht="15.55" customHeight="1" x14ac:dyDescent="0.65">
      <c r="A1" s="82" t="s">
        <v>82</v>
      </c>
    </row>
    <row r="12" spans="1:33" ht="15.55" customHeight="1" x14ac:dyDescent="0.65">
      <c r="B12" s="1" t="s">
        <v>41</v>
      </c>
      <c r="N12" s="73"/>
      <c r="O12" s="73"/>
      <c r="P12" s="73"/>
      <c r="Q12" s="73"/>
      <c r="R12" s="73"/>
      <c r="S12" s="73"/>
      <c r="T12" s="73"/>
      <c r="Y12" s="57"/>
    </row>
    <row r="13" spans="1:33" ht="15.55" customHeight="1" x14ac:dyDescent="0.65">
      <c r="B13" s="1" t="s">
        <v>57</v>
      </c>
    </row>
    <row r="15" spans="1:33" ht="15.55" customHeight="1" x14ac:dyDescent="0.65">
      <c r="B15" s="1" t="s">
        <v>13</v>
      </c>
    </row>
    <row r="16" spans="1:33" ht="15.55" customHeight="1" x14ac:dyDescent="0.65">
      <c r="B16" s="1" t="s">
        <v>43</v>
      </c>
      <c r="G16" s="83"/>
      <c r="H16" s="84" t="s">
        <v>81</v>
      </c>
      <c r="AG16" s="1" t="s">
        <v>60</v>
      </c>
    </row>
    <row r="17" spans="1:36" ht="15.55" customHeight="1" x14ac:dyDescent="0.65">
      <c r="AA17" s="1" t="s">
        <v>59</v>
      </c>
    </row>
    <row r="18" spans="1:36" ht="15.55" customHeight="1" x14ac:dyDescent="0.65">
      <c r="B18" s="1" t="s">
        <v>58</v>
      </c>
      <c r="C18" s="39"/>
      <c r="D18" s="39"/>
      <c r="E18" s="40"/>
      <c r="F18" s="11"/>
      <c r="H18" s="1" t="s">
        <v>58</v>
      </c>
      <c r="N18" s="1" t="s">
        <v>58</v>
      </c>
      <c r="U18" s="1" t="s">
        <v>58</v>
      </c>
      <c r="AG18" s="14" t="s">
        <v>17</v>
      </c>
      <c r="AH18" s="8">
        <v>0.9</v>
      </c>
    </row>
    <row r="19" spans="1:36" ht="15.55" customHeight="1" x14ac:dyDescent="0.65">
      <c r="D19" s="76" t="s">
        <v>69</v>
      </c>
      <c r="E19" s="77"/>
      <c r="F19" s="56"/>
      <c r="J19" s="74" t="s">
        <v>80</v>
      </c>
      <c r="K19" s="75"/>
      <c r="P19" s="62" t="s">
        <v>69</v>
      </c>
      <c r="Q19" s="70" t="s">
        <v>71</v>
      </c>
      <c r="R19" s="71" t="s">
        <v>74</v>
      </c>
      <c r="W19" s="62" t="s">
        <v>69</v>
      </c>
      <c r="X19" s="70" t="s">
        <v>72</v>
      </c>
      <c r="Y19" s="71" t="s">
        <v>73</v>
      </c>
      <c r="AA19" s="14" t="s">
        <v>17</v>
      </c>
      <c r="AB19" s="8">
        <v>0.9</v>
      </c>
      <c r="AG19" s="14" t="s">
        <v>61</v>
      </c>
      <c r="AH19" s="8">
        <v>0.04</v>
      </c>
    </row>
    <row r="20" spans="1:36" ht="15.55" customHeight="1" x14ac:dyDescent="0.65">
      <c r="B20" s="14" t="s">
        <v>17</v>
      </c>
      <c r="C20" s="8">
        <v>0.9</v>
      </c>
      <c r="D20" s="63" t="s">
        <v>62</v>
      </c>
      <c r="E20" s="7">
        <v>0</v>
      </c>
      <c r="H20" s="14" t="s">
        <v>17</v>
      </c>
      <c r="I20" s="8">
        <v>0.9</v>
      </c>
      <c r="J20" s="63" t="s">
        <v>62</v>
      </c>
      <c r="K20" s="7">
        <v>0</v>
      </c>
      <c r="L20" s="16"/>
      <c r="M20" s="16"/>
      <c r="N20" s="14" t="s">
        <v>17</v>
      </c>
      <c r="O20" s="8">
        <v>0.9</v>
      </c>
      <c r="P20" s="63" t="s">
        <v>62</v>
      </c>
      <c r="Q20" s="7">
        <v>0</v>
      </c>
      <c r="R20" s="7">
        <v>10</v>
      </c>
      <c r="U20" s="14" t="s">
        <v>17</v>
      </c>
      <c r="V20" s="8">
        <v>0.9</v>
      </c>
      <c r="W20" s="63" t="s">
        <v>62</v>
      </c>
      <c r="X20" s="7">
        <v>0</v>
      </c>
      <c r="Y20" s="7">
        <v>10</v>
      </c>
      <c r="Z20" s="16"/>
      <c r="AA20" s="14" t="s">
        <v>36</v>
      </c>
      <c r="AB20" s="8">
        <v>0.5</v>
      </c>
      <c r="AG20" s="14" t="s">
        <v>36</v>
      </c>
      <c r="AH20" s="8">
        <v>0.5</v>
      </c>
    </row>
    <row r="21" spans="1:36" ht="15.55" customHeight="1" x14ac:dyDescent="0.65">
      <c r="B21" s="14" t="s">
        <v>4</v>
      </c>
      <c r="C21" s="9">
        <v>10</v>
      </c>
      <c r="D21" s="63" t="s">
        <v>67</v>
      </c>
      <c r="E21" s="7">
        <v>5</v>
      </c>
      <c r="H21" s="14" t="s">
        <v>4</v>
      </c>
      <c r="I21" s="9">
        <v>10</v>
      </c>
      <c r="J21" s="63" t="s">
        <v>67</v>
      </c>
      <c r="K21" s="7">
        <v>5</v>
      </c>
      <c r="L21" s="16"/>
      <c r="M21" s="16"/>
      <c r="N21" s="14" t="s">
        <v>4</v>
      </c>
      <c r="O21" s="9">
        <v>10</v>
      </c>
      <c r="P21" s="63" t="s">
        <v>67</v>
      </c>
      <c r="Q21" s="7">
        <v>5</v>
      </c>
      <c r="R21" s="7">
        <v>5</v>
      </c>
      <c r="U21" s="14" t="s">
        <v>4</v>
      </c>
      <c r="V21" s="9">
        <v>10</v>
      </c>
      <c r="W21" s="63" t="s">
        <v>67</v>
      </c>
      <c r="X21" s="7">
        <v>5</v>
      </c>
      <c r="Y21" s="7">
        <v>5</v>
      </c>
      <c r="Z21" s="17"/>
      <c r="AA21" s="14" t="s">
        <v>4</v>
      </c>
      <c r="AB21" s="9">
        <v>10</v>
      </c>
      <c r="AG21" s="14" t="s">
        <v>4</v>
      </c>
      <c r="AH21" s="9">
        <v>10</v>
      </c>
    </row>
    <row r="22" spans="1:36" ht="15.55" customHeight="1" x14ac:dyDescent="0.65">
      <c r="A22" s="1"/>
      <c r="G22" s="57"/>
      <c r="L22" s="16"/>
      <c r="M22" s="16"/>
      <c r="T22" s="57"/>
      <c r="Y22" s="17"/>
      <c r="Z22" s="17"/>
    </row>
    <row r="23" spans="1:36" ht="15.55" customHeight="1" x14ac:dyDescent="0.65">
      <c r="B23" s="67" t="s">
        <v>68</v>
      </c>
      <c r="C23" s="69" t="s">
        <v>75</v>
      </c>
      <c r="H23" s="67" t="s">
        <v>68</v>
      </c>
      <c r="I23" s="69" t="s">
        <v>75</v>
      </c>
      <c r="L23" s="16"/>
      <c r="M23" s="16"/>
      <c r="N23" s="67" t="s">
        <v>68</v>
      </c>
      <c r="O23" s="69" t="s">
        <v>77</v>
      </c>
      <c r="P23" s="69" t="s">
        <v>78</v>
      </c>
      <c r="U23" s="67" t="s">
        <v>68</v>
      </c>
      <c r="V23" s="69" t="s">
        <v>76</v>
      </c>
      <c r="W23" s="69" t="s">
        <v>70</v>
      </c>
      <c r="Z23" s="17"/>
      <c r="AA23" s="67" t="s">
        <v>68</v>
      </c>
      <c r="AB23" s="69" t="s">
        <v>75</v>
      </c>
      <c r="AG23" s="67" t="s">
        <v>68</v>
      </c>
      <c r="AH23" s="69" t="s">
        <v>75</v>
      </c>
    </row>
    <row r="24" spans="1:36" ht="15.55" customHeight="1" x14ac:dyDescent="0.65">
      <c r="B24" s="58" t="s">
        <v>62</v>
      </c>
      <c r="C24" s="59">
        <f ca="1">AVERAGE(D28:D228)</f>
        <v>98.576098165232565</v>
      </c>
      <c r="H24" s="58" t="s">
        <v>62</v>
      </c>
      <c r="I24" s="4">
        <f ca="1">AVERAGE(J28:J228)</f>
        <v>105.55444206721101</v>
      </c>
      <c r="L24" s="16"/>
      <c r="M24" s="16"/>
      <c r="N24" s="58" t="s">
        <v>62</v>
      </c>
      <c r="O24" s="4">
        <f ca="1">AVERAGE(P28:P37)</f>
        <v>106.9530499114173</v>
      </c>
      <c r="P24" s="4">
        <f ca="1">AVERAGE(P42:P228)</f>
        <v>201.32509759771608</v>
      </c>
      <c r="U24" s="58" t="s">
        <v>62</v>
      </c>
      <c r="V24" s="4">
        <f ca="1">AVERAGE(W28:W47)</f>
        <v>107.48370203733668</v>
      </c>
      <c r="W24" s="4">
        <f ca="1">AVERAGE(W48:W228)</f>
        <v>193.13017236365192</v>
      </c>
      <c r="Z24" s="17"/>
      <c r="AA24" s="58" t="s">
        <v>62</v>
      </c>
      <c r="AB24" s="4">
        <f ca="1">AVERAGE(AC28:AC228)</f>
        <v>244.46721519970694</v>
      </c>
      <c r="AG24" s="58" t="s">
        <v>62</v>
      </c>
      <c r="AH24" s="4">
        <f ca="1">AVERAGE(AI28:AI228)</f>
        <v>392.5704169904522</v>
      </c>
    </row>
    <row r="25" spans="1:36" ht="15.55" customHeight="1" x14ac:dyDescent="0.65">
      <c r="B25" s="58" t="s">
        <v>63</v>
      </c>
      <c r="C25" s="7">
        <f ca="1">STDEV(D28:D228)</f>
        <v>9.309510142390474</v>
      </c>
      <c r="H25" s="58" t="s">
        <v>63</v>
      </c>
      <c r="I25" s="7">
        <f ca="1">STDEV(J28:J228)</f>
        <v>24.82429674661817</v>
      </c>
      <c r="L25" s="16"/>
      <c r="M25" s="16"/>
      <c r="N25" s="58" t="s">
        <v>63</v>
      </c>
      <c r="O25" s="6">
        <f ca="1">STDEV(P28:P37)</f>
        <v>6.7642155443242622</v>
      </c>
      <c r="P25" s="6">
        <f ca="1">STDEV(P42:P228)</f>
        <v>11.592761827681974</v>
      </c>
      <c r="U25" s="58" t="s">
        <v>63</v>
      </c>
      <c r="V25" s="6">
        <f ca="1">STDEV(W28:W47)</f>
        <v>6.2524639583935562</v>
      </c>
      <c r="W25" s="6">
        <f ca="1">STDEV(W48:W228)</f>
        <v>17.155175133562068</v>
      </c>
      <c r="Z25" s="17"/>
      <c r="AA25" s="58" t="s">
        <v>63</v>
      </c>
      <c r="AB25" s="6">
        <f ca="1">STDEV(AC28:AC228)</f>
        <v>35.661699319285432</v>
      </c>
      <c r="AG25" s="58" t="s">
        <v>63</v>
      </c>
      <c r="AH25" s="6">
        <f ca="1">STDEV(AI28:AI228)</f>
        <v>69.232088219423161</v>
      </c>
    </row>
    <row r="26" spans="1:36" ht="15.55" customHeight="1" x14ac:dyDescent="0.65">
      <c r="B26" s="5"/>
      <c r="D26" s="54"/>
      <c r="H26" s="5"/>
      <c r="I26" s="54"/>
      <c r="J26" s="54"/>
      <c r="K26" s="54"/>
      <c r="L26" s="16"/>
      <c r="M26" s="16"/>
      <c r="N26" s="54"/>
      <c r="O26" s="54"/>
      <c r="P26" s="54"/>
      <c r="U26" s="5"/>
      <c r="V26" s="54"/>
      <c r="W26" s="54"/>
      <c r="X26" s="54"/>
      <c r="Y26" s="17"/>
      <c r="Z26" s="17"/>
      <c r="AA26" s="5"/>
      <c r="AB26" s="54"/>
      <c r="AC26" s="54"/>
      <c r="AG26" s="5"/>
      <c r="AH26" s="54"/>
    </row>
    <row r="27" spans="1:36" ht="51" customHeight="1" x14ac:dyDescent="0.65">
      <c r="B27" s="61" t="s">
        <v>79</v>
      </c>
      <c r="C27" s="67" t="s">
        <v>68</v>
      </c>
      <c r="D27" s="67" t="s">
        <v>68</v>
      </c>
      <c r="E27" s="67" t="s">
        <v>69</v>
      </c>
      <c r="H27" s="61" t="s">
        <v>64</v>
      </c>
      <c r="I27" s="67" t="s">
        <v>68</v>
      </c>
      <c r="J27" s="67" t="s">
        <v>68</v>
      </c>
      <c r="K27" s="67" t="s">
        <v>69</v>
      </c>
      <c r="L27" s="17"/>
      <c r="M27" s="17"/>
      <c r="N27" s="61" t="s">
        <v>64</v>
      </c>
      <c r="O27" s="67" t="s">
        <v>68</v>
      </c>
      <c r="P27" s="67" t="s">
        <v>68</v>
      </c>
      <c r="Q27" s="67" t="s">
        <v>69</v>
      </c>
      <c r="R27" s="72" t="s">
        <v>69</v>
      </c>
      <c r="U27" s="61" t="s">
        <v>64</v>
      </c>
      <c r="V27" s="67" t="s">
        <v>68</v>
      </c>
      <c r="W27" s="67" t="s">
        <v>68</v>
      </c>
      <c r="X27" s="67" t="s">
        <v>69</v>
      </c>
      <c r="Y27" s="72" t="s">
        <v>69</v>
      </c>
      <c r="Z27" s="17"/>
      <c r="AA27" s="61" t="s">
        <v>65</v>
      </c>
      <c r="AB27" s="67" t="s">
        <v>68</v>
      </c>
      <c r="AC27" s="67" t="s">
        <v>68</v>
      </c>
      <c r="AD27" s="72" t="s">
        <v>69</v>
      </c>
      <c r="AG27" s="61" t="s">
        <v>66</v>
      </c>
      <c r="AH27" s="67" t="s">
        <v>68</v>
      </c>
      <c r="AI27" s="67" t="s">
        <v>68</v>
      </c>
      <c r="AJ27" s="72" t="s">
        <v>69</v>
      </c>
    </row>
    <row r="28" spans="1:36" ht="15.55" customHeight="1" x14ac:dyDescent="0.65">
      <c r="B28" s="10">
        <v>0</v>
      </c>
      <c r="C28" s="41">
        <v>100</v>
      </c>
      <c r="D28" s="41">
        <v>100</v>
      </c>
      <c r="E28" s="42">
        <f t="shared" ref="E28:E91" ca="1" si="0">NORMINV(RAND(),$E$20,$E$21)</f>
        <v>0.75218472635678357</v>
      </c>
      <c r="H28" s="10">
        <v>0</v>
      </c>
      <c r="I28" s="41">
        <v>100</v>
      </c>
      <c r="J28" s="41">
        <v>100</v>
      </c>
      <c r="K28" s="41">
        <f ca="1">E28</f>
        <v>0.75218472635678357</v>
      </c>
      <c r="L28" s="17"/>
      <c r="M28" s="17"/>
      <c r="N28" s="10">
        <v>0</v>
      </c>
      <c r="O28" s="41">
        <v>100</v>
      </c>
      <c r="P28" s="41">
        <v>100</v>
      </c>
      <c r="Q28" s="53">
        <f ca="1">E28</f>
        <v>0.75218472635678357</v>
      </c>
      <c r="R28" s="53"/>
      <c r="U28" s="10">
        <v>0</v>
      </c>
      <c r="V28" s="41">
        <v>100</v>
      </c>
      <c r="W28" s="41">
        <v>100</v>
      </c>
      <c r="X28" s="41">
        <f ca="1">E28</f>
        <v>0.75218472635678357</v>
      </c>
      <c r="Y28" s="17"/>
      <c r="Z28" s="17"/>
      <c r="AA28" s="10">
        <v>0</v>
      </c>
      <c r="AB28" s="41">
        <v>100</v>
      </c>
      <c r="AC28" s="41">
        <v>100</v>
      </c>
      <c r="AD28" s="42">
        <f ca="1">E28</f>
        <v>0.75218472635678357</v>
      </c>
      <c r="AG28" s="10">
        <v>0</v>
      </c>
      <c r="AH28" s="41">
        <v>100</v>
      </c>
      <c r="AI28" s="41">
        <v>100</v>
      </c>
      <c r="AJ28" s="42">
        <f t="shared" ref="AJ28:AJ91" ca="1" si="1">AD28</f>
        <v>0.75218472635678357</v>
      </c>
    </row>
    <row r="29" spans="1:36" ht="15.55" customHeight="1" x14ac:dyDescent="0.65">
      <c r="B29" s="10">
        <v>1</v>
      </c>
      <c r="C29" s="41">
        <v>99.538420489273506</v>
      </c>
      <c r="D29" s="41">
        <f ca="1">$C$20*D28+$C$21+E29</f>
        <v>98.714976631086287</v>
      </c>
      <c r="E29" s="42">
        <f t="shared" ca="1" si="0"/>
        <v>-1.2850233689137103</v>
      </c>
      <c r="H29" s="10">
        <v>1</v>
      </c>
      <c r="I29" s="41">
        <v>108.30068107114853</v>
      </c>
      <c r="J29" s="41">
        <f ca="1">$I$20*J28+$I$21+K29</f>
        <v>98.714976631086287</v>
      </c>
      <c r="K29" s="41">
        <f t="shared" ref="K29:K92" ca="1" si="2">E29</f>
        <v>-1.2850233689137103</v>
      </c>
      <c r="L29" s="17"/>
      <c r="M29" s="17"/>
      <c r="N29" s="10">
        <v>1</v>
      </c>
      <c r="O29" s="41">
        <v>99.316150092283692</v>
      </c>
      <c r="P29" s="41">
        <f ca="1">$O$20*P28+$O$21+Q29</f>
        <v>98.714976631086287</v>
      </c>
      <c r="Q29" s="53">
        <f ca="1">E29</f>
        <v>-1.2850233689137103</v>
      </c>
      <c r="R29" s="53"/>
      <c r="U29" s="10">
        <v>1</v>
      </c>
      <c r="V29" s="41">
        <v>98.372228437693806</v>
      </c>
      <c r="W29" s="41">
        <f ca="1">$V$20*W28+$V$21+X29</f>
        <v>98.714976631086287</v>
      </c>
      <c r="X29" s="41">
        <f ca="1">E29</f>
        <v>-1.2850233689137103</v>
      </c>
      <c r="Y29" s="17"/>
      <c r="Z29" s="17"/>
      <c r="AA29" s="10">
        <v>1</v>
      </c>
      <c r="AB29" s="41">
        <v>97.687929474679137</v>
      </c>
      <c r="AC29" s="41">
        <f t="shared" ref="AC29:AC60" ca="1" si="3">$AB$19*AC28+$AB$21+AD29+$AB$20*AD28</f>
        <v>99.091068994264674</v>
      </c>
      <c r="AD29" s="42">
        <f ca="1">Q29</f>
        <v>-1.2850233689137103</v>
      </c>
      <c r="AG29" s="10">
        <v>1</v>
      </c>
      <c r="AH29" s="41">
        <v>101.31452388346042</v>
      </c>
      <c r="AI29" s="41">
        <f ca="1">$AH$18*AI28+$AH$21+AJ29+$AH$20*AJ28</f>
        <v>99.091068994264674</v>
      </c>
      <c r="AJ29" s="42">
        <f t="shared" ca="1" si="1"/>
        <v>-1.2850233689137103</v>
      </c>
    </row>
    <row r="30" spans="1:36" ht="15.55" customHeight="1" x14ac:dyDescent="0.65">
      <c r="B30" s="10">
        <v>2</v>
      </c>
      <c r="C30" s="41">
        <v>95.495146868955004</v>
      </c>
      <c r="D30" s="41">
        <f t="shared" ref="D30:D93" ca="1" si="4">$C$20*D29+$C$21+E30</f>
        <v>102.60106210285853</v>
      </c>
      <c r="E30" s="42">
        <f t="shared" ca="1" si="0"/>
        <v>3.7575831348808815</v>
      </c>
      <c r="H30" s="10">
        <v>2</v>
      </c>
      <c r="I30" s="41">
        <v>98.965019272682667</v>
      </c>
      <c r="J30" s="41">
        <f t="shared" ref="J30:J93" ca="1" si="5">$I$20*J29+$I$21+K30</f>
        <v>102.60106210285853</v>
      </c>
      <c r="K30" s="41">
        <f t="shared" ca="1" si="2"/>
        <v>3.7575831348808815</v>
      </c>
      <c r="L30" s="17"/>
      <c r="M30" s="17"/>
      <c r="N30" s="10">
        <v>2</v>
      </c>
      <c r="O30" s="41">
        <v>103.62101172440741</v>
      </c>
      <c r="P30" s="41">
        <f ca="1">$O$20*P29+$O$21+Q30</f>
        <v>102.60106210285853</v>
      </c>
      <c r="Q30" s="53">
        <f ca="1">E30</f>
        <v>3.7575831348808815</v>
      </c>
      <c r="R30" s="53"/>
      <c r="U30" s="10">
        <v>2</v>
      </c>
      <c r="V30" s="41">
        <v>109.13638608254074</v>
      </c>
      <c r="W30" s="41">
        <f t="shared" ref="W30:W47" ca="1" si="6">$V$20*W29+$V$21+X30</f>
        <v>102.60106210285853</v>
      </c>
      <c r="X30" s="41">
        <f ca="1">E30</f>
        <v>3.7575831348808815</v>
      </c>
      <c r="Y30" s="17"/>
      <c r="Z30" s="17"/>
      <c r="AA30" s="10">
        <v>2</v>
      </c>
      <c r="AB30" s="41">
        <v>95.829764807116419</v>
      </c>
      <c r="AC30" s="41">
        <f t="shared" ca="1" si="3"/>
        <v>102.29703354526224</v>
      </c>
      <c r="AD30" s="42">
        <f ca="1">Q30</f>
        <v>3.7575831348808815</v>
      </c>
      <c r="AG30" s="10">
        <v>2</v>
      </c>
      <c r="AH30" s="41">
        <v>102.88120047943956</v>
      </c>
      <c r="AI30" s="41">
        <f t="shared" ref="AI30:AI61" ca="1" si="7">$AH$18*AI29+$AH$19*AI28+$AH$21+AJ30+$AH$20*AJ29</f>
        <v>106.29703354526224</v>
      </c>
      <c r="AJ30" s="42">
        <f t="shared" ca="1" si="1"/>
        <v>3.7575831348808815</v>
      </c>
    </row>
    <row r="31" spans="1:36" ht="15.55" customHeight="1" x14ac:dyDescent="0.65">
      <c r="B31" s="10">
        <v>3</v>
      </c>
      <c r="C31" s="41">
        <v>99.427553893380164</v>
      </c>
      <c r="D31" s="41">
        <f t="shared" ca="1" si="4"/>
        <v>102.26676693424503</v>
      </c>
      <c r="E31" s="42">
        <f t="shared" ca="1" si="0"/>
        <v>-7.4188958327656984E-2</v>
      </c>
      <c r="H31" s="10">
        <v>3</v>
      </c>
      <c r="I31" s="41">
        <v>99.674288635323833</v>
      </c>
      <c r="J31" s="41">
        <f t="shared" ca="1" si="5"/>
        <v>102.26676693424503</v>
      </c>
      <c r="K31" s="41">
        <f t="shared" ca="1" si="2"/>
        <v>-7.4188958327656984E-2</v>
      </c>
      <c r="L31" s="17"/>
      <c r="M31" s="17"/>
      <c r="N31" s="10">
        <v>3</v>
      </c>
      <c r="O31" s="41">
        <v>101.94892668549754</v>
      </c>
      <c r="P31" s="41">
        <f ca="1">$O$20*P30+$O$21+Q31</f>
        <v>102.26676693424503</v>
      </c>
      <c r="Q31" s="53">
        <f ca="1">E31</f>
        <v>-7.4188958327656984E-2</v>
      </c>
      <c r="R31" s="53"/>
      <c r="U31" s="10">
        <v>3</v>
      </c>
      <c r="V31" s="41">
        <v>105.54962824483614</v>
      </c>
      <c r="W31" s="41">
        <f t="shared" ca="1" si="6"/>
        <v>102.26676693424503</v>
      </c>
      <c r="X31" s="41">
        <f ca="1">E31</f>
        <v>-7.4188958327656984E-2</v>
      </c>
      <c r="Y31" s="17"/>
      <c r="Z31" s="17"/>
      <c r="AA31" s="10">
        <v>3</v>
      </c>
      <c r="AB31" s="41">
        <v>94.803440597378398</v>
      </c>
      <c r="AC31" s="41">
        <f t="shared" ca="1" si="3"/>
        <v>103.87193279984881</v>
      </c>
      <c r="AD31" s="42">
        <f ca="1">Q31</f>
        <v>-7.4188958327656984E-2</v>
      </c>
      <c r="AG31" s="10">
        <v>3</v>
      </c>
      <c r="AH31" s="41">
        <v>96.430328233204591</v>
      </c>
      <c r="AI31" s="41">
        <f t="shared" ca="1" si="7"/>
        <v>111.43557555961939</v>
      </c>
      <c r="AJ31" s="42">
        <f t="shared" ca="1" si="1"/>
        <v>-7.4188958327656984E-2</v>
      </c>
    </row>
    <row r="32" spans="1:36" ht="15.55" customHeight="1" x14ac:dyDescent="0.65">
      <c r="B32" s="10">
        <v>4</v>
      </c>
      <c r="C32" s="41">
        <v>101.52373359861204</v>
      </c>
      <c r="D32" s="41">
        <f t="shared" ca="1" si="4"/>
        <v>107.33637824834535</v>
      </c>
      <c r="E32" s="42">
        <f t="shared" ca="1" si="0"/>
        <v>5.2962880075248195</v>
      </c>
      <c r="H32" s="10">
        <v>4</v>
      </c>
      <c r="I32" s="41">
        <v>92.10046226614277</v>
      </c>
      <c r="J32" s="41">
        <f t="shared" ca="1" si="5"/>
        <v>107.33637824834535</v>
      </c>
      <c r="K32" s="41">
        <f t="shared" ca="1" si="2"/>
        <v>5.2962880075248195</v>
      </c>
      <c r="L32" s="17"/>
      <c r="M32" s="17"/>
      <c r="N32" s="10">
        <v>4</v>
      </c>
      <c r="O32" s="41">
        <v>98.11783405984589</v>
      </c>
      <c r="P32" s="41">
        <f ca="1">$O$20*P31+$O$21+Q32</f>
        <v>107.33637824834535</v>
      </c>
      <c r="Q32" s="53">
        <f ca="1">E32</f>
        <v>5.2962880075248195</v>
      </c>
      <c r="R32" s="53"/>
      <c r="U32" s="10">
        <v>4</v>
      </c>
      <c r="V32" s="41">
        <v>104.27194302669525</v>
      </c>
      <c r="W32" s="41">
        <f t="shared" ca="1" si="6"/>
        <v>107.33637824834535</v>
      </c>
      <c r="X32" s="41">
        <f ca="1">E32</f>
        <v>5.2962880075248195</v>
      </c>
      <c r="Y32" s="17"/>
      <c r="Z32" s="17"/>
      <c r="AA32" s="10">
        <v>4</v>
      </c>
      <c r="AB32" s="41">
        <v>98.954871008207306</v>
      </c>
      <c r="AC32" s="41">
        <f t="shared" ca="1" si="3"/>
        <v>108.74393304822492</v>
      </c>
      <c r="AD32" s="42">
        <f ca="1">Q32</f>
        <v>5.2962880075248195</v>
      </c>
      <c r="AG32" s="10">
        <v>4</v>
      </c>
      <c r="AH32" s="41">
        <v>97.756750661635252</v>
      </c>
      <c r="AI32" s="41">
        <f t="shared" ca="1" si="7"/>
        <v>119.80309287382894</v>
      </c>
      <c r="AJ32" s="42">
        <f t="shared" ca="1" si="1"/>
        <v>5.2962880075248195</v>
      </c>
    </row>
    <row r="33" spans="2:36" ht="15.55" customHeight="1" x14ac:dyDescent="0.65">
      <c r="B33" s="10">
        <v>5</v>
      </c>
      <c r="C33" s="41">
        <v>103.17169913343511</v>
      </c>
      <c r="D33" s="41">
        <f t="shared" ca="1" si="4"/>
        <v>107.96435773073591</v>
      </c>
      <c r="E33" s="42">
        <f t="shared" ca="1" si="0"/>
        <v>1.3616173072250903</v>
      </c>
      <c r="H33" s="10">
        <v>5</v>
      </c>
      <c r="I33" s="41">
        <v>98.992943613056937</v>
      </c>
      <c r="J33" s="41">
        <f t="shared" ca="1" si="5"/>
        <v>107.96435773073591</v>
      </c>
      <c r="K33" s="41">
        <f t="shared" ca="1" si="2"/>
        <v>1.3616173072250903</v>
      </c>
      <c r="L33" s="17"/>
      <c r="M33" s="17"/>
      <c r="N33" s="10">
        <v>5</v>
      </c>
      <c r="O33" s="41">
        <v>89.216463851695295</v>
      </c>
      <c r="P33" s="41">
        <f ca="1">$O$20*P32+$O$21+Q33</f>
        <v>107.96435773073591</v>
      </c>
      <c r="Q33" s="53">
        <f ca="1">E33</f>
        <v>1.3616173072250903</v>
      </c>
      <c r="R33" s="53"/>
      <c r="U33" s="10">
        <v>5</v>
      </c>
      <c r="V33" s="41">
        <v>102.80953172712543</v>
      </c>
      <c r="W33" s="41">
        <f t="shared" ca="1" si="6"/>
        <v>107.96435773073591</v>
      </c>
      <c r="X33" s="41">
        <f ca="1">E33</f>
        <v>1.3616173072250903</v>
      </c>
      <c r="Y33" s="17"/>
      <c r="Z33" s="17"/>
      <c r="AA33" s="10">
        <v>5</v>
      </c>
      <c r="AB33" s="41">
        <v>109.45622956162812</v>
      </c>
      <c r="AC33" s="41">
        <f t="shared" ca="1" si="3"/>
        <v>111.87930105438993</v>
      </c>
      <c r="AD33" s="42">
        <f ca="1">Q33</f>
        <v>1.3616173072250903</v>
      </c>
      <c r="AG33" s="10">
        <v>5</v>
      </c>
      <c r="AH33" s="41">
        <v>101.06053369340528</v>
      </c>
      <c r="AI33" s="41">
        <f t="shared" ca="1" si="7"/>
        <v>126.28996791981832</v>
      </c>
      <c r="AJ33" s="42">
        <f t="shared" ca="1" si="1"/>
        <v>1.3616173072250903</v>
      </c>
    </row>
    <row r="34" spans="2:36" ht="15.55" customHeight="1" x14ac:dyDescent="0.65">
      <c r="B34" s="10">
        <v>6</v>
      </c>
      <c r="C34" s="41">
        <v>103.1666634714954</v>
      </c>
      <c r="D34" s="41">
        <f t="shared" ca="1" si="4"/>
        <v>113.37306919236899</v>
      </c>
      <c r="E34" s="42">
        <f t="shared" ca="1" si="0"/>
        <v>6.2051472347066596</v>
      </c>
      <c r="H34" s="10">
        <v>6</v>
      </c>
      <c r="I34" s="41">
        <v>105.32040421256977</v>
      </c>
      <c r="J34" s="41">
        <f t="shared" ca="1" si="5"/>
        <v>113.37306919236899</v>
      </c>
      <c r="K34" s="41">
        <f t="shared" ca="1" si="2"/>
        <v>6.2051472347066596</v>
      </c>
      <c r="L34" s="17"/>
      <c r="M34" s="17"/>
      <c r="N34" s="10">
        <v>6</v>
      </c>
      <c r="O34" s="41">
        <v>96.349767685817753</v>
      </c>
      <c r="P34" s="41">
        <f ca="1">$O$20*P33+$O$21+Q34</f>
        <v>113.37306919236899</v>
      </c>
      <c r="Q34" s="53">
        <f ca="1">E34</f>
        <v>6.2051472347066596</v>
      </c>
      <c r="R34" s="53"/>
      <c r="U34" s="10">
        <v>6</v>
      </c>
      <c r="V34" s="41">
        <v>96.466088139046676</v>
      </c>
      <c r="W34" s="41">
        <f t="shared" ca="1" si="6"/>
        <v>113.37306919236899</v>
      </c>
      <c r="X34" s="41">
        <f ca="1">E34</f>
        <v>6.2051472347066596</v>
      </c>
      <c r="Y34" s="17"/>
      <c r="Z34" s="17"/>
      <c r="AA34" s="10">
        <v>6</v>
      </c>
      <c r="AB34" s="41">
        <v>115.10780185311603</v>
      </c>
      <c r="AC34" s="41">
        <f t="shared" ca="1" si="3"/>
        <v>117.57732683727014</v>
      </c>
      <c r="AD34" s="42">
        <f ca="1">Q34</f>
        <v>6.2051472347066596</v>
      </c>
      <c r="AG34" s="10">
        <v>6</v>
      </c>
      <c r="AH34" s="41">
        <v>106.92706600648512</v>
      </c>
      <c r="AI34" s="41">
        <f t="shared" ca="1" si="7"/>
        <v>135.33905073110887</v>
      </c>
      <c r="AJ34" s="42">
        <f t="shared" ca="1" si="1"/>
        <v>6.2051472347066596</v>
      </c>
    </row>
    <row r="35" spans="2:36" ht="15.55" customHeight="1" x14ac:dyDescent="0.65">
      <c r="B35" s="10">
        <v>7</v>
      </c>
      <c r="C35" s="41">
        <v>104.37807445652854</v>
      </c>
      <c r="D35" s="41">
        <f t="shared" ca="1" si="4"/>
        <v>119.96699157025763</v>
      </c>
      <c r="E35" s="42">
        <f t="shared" ca="1" si="0"/>
        <v>7.9312292971255358</v>
      </c>
      <c r="H35" s="10">
        <v>7</v>
      </c>
      <c r="I35" s="41">
        <v>113.55289536730513</v>
      </c>
      <c r="J35" s="41">
        <f t="shared" ca="1" si="5"/>
        <v>119.96699157025763</v>
      </c>
      <c r="K35" s="41">
        <f t="shared" ca="1" si="2"/>
        <v>7.9312292971255358</v>
      </c>
      <c r="L35" s="17"/>
      <c r="M35" s="17"/>
      <c r="N35" s="10">
        <v>7</v>
      </c>
      <c r="O35" s="41">
        <v>98.424661859276725</v>
      </c>
      <c r="P35" s="41">
        <f ca="1">$O$20*P34+$O$21+Q35</f>
        <v>119.96699157025763</v>
      </c>
      <c r="Q35" s="53">
        <f ca="1">E35</f>
        <v>7.9312292971255358</v>
      </c>
      <c r="R35" s="53"/>
      <c r="U35" s="10">
        <v>7</v>
      </c>
      <c r="V35" s="41">
        <v>100.80451241554729</v>
      </c>
      <c r="W35" s="41">
        <f t="shared" ca="1" si="6"/>
        <v>119.96699157025763</v>
      </c>
      <c r="X35" s="41">
        <f ca="1">E35</f>
        <v>7.9312292971255358</v>
      </c>
      <c r="Y35" s="17"/>
      <c r="Z35" s="17"/>
      <c r="AA35" s="10">
        <v>7</v>
      </c>
      <c r="AB35" s="41">
        <v>114.27111251310012</v>
      </c>
      <c r="AC35" s="41">
        <f t="shared" ca="1" si="3"/>
        <v>126.85339706802199</v>
      </c>
      <c r="AD35" s="42">
        <f ca="1">Q35</f>
        <v>7.9312292971255358</v>
      </c>
      <c r="AG35" s="10">
        <v>7</v>
      </c>
      <c r="AH35" s="41">
        <v>101.94295152423381</v>
      </c>
      <c r="AI35" s="41">
        <f t="shared" ca="1" si="7"/>
        <v>147.89054728926956</v>
      </c>
      <c r="AJ35" s="42">
        <f t="shared" ca="1" si="1"/>
        <v>7.9312292971255358</v>
      </c>
    </row>
    <row r="36" spans="2:36" ht="15.55" customHeight="1" x14ac:dyDescent="0.65">
      <c r="B36" s="10">
        <v>8</v>
      </c>
      <c r="C36" s="41">
        <v>106.51088998420698</v>
      </c>
      <c r="D36" s="41">
        <f t="shared" ca="1" si="4"/>
        <v>112.96320402959496</v>
      </c>
      <c r="E36" s="42">
        <f t="shared" ca="1" si="0"/>
        <v>-5.0070883836369138</v>
      </c>
      <c r="H36" s="10">
        <v>8</v>
      </c>
      <c r="I36" s="41">
        <v>113.92755465379095</v>
      </c>
      <c r="J36" s="41">
        <f t="shared" ca="1" si="5"/>
        <v>112.96320402959496</v>
      </c>
      <c r="K36" s="41">
        <f t="shared" ca="1" si="2"/>
        <v>-5.0070883836369138</v>
      </c>
      <c r="L36" s="17"/>
      <c r="M36" s="17"/>
      <c r="N36" s="10">
        <v>8</v>
      </c>
      <c r="O36" s="41">
        <v>90.601774637394385</v>
      </c>
      <c r="P36" s="41">
        <f ca="1">$O$20*P35+$O$21+Q36</f>
        <v>112.96320402959496</v>
      </c>
      <c r="Q36" s="53">
        <f ca="1">E36</f>
        <v>-5.0070883836369138</v>
      </c>
      <c r="R36" s="53"/>
      <c r="S36" s="53"/>
      <c r="U36" s="10">
        <v>8</v>
      </c>
      <c r="V36" s="41">
        <v>100.15469833185379</v>
      </c>
      <c r="W36" s="41">
        <f t="shared" ca="1" si="6"/>
        <v>112.96320402959496</v>
      </c>
      <c r="X36" s="41">
        <f ca="1">E36</f>
        <v>-5.0070883836369138</v>
      </c>
      <c r="Y36" s="17"/>
      <c r="Z36" s="17"/>
      <c r="AA36" s="10">
        <v>8</v>
      </c>
      <c r="AB36" s="41">
        <v>108.60285683266628</v>
      </c>
      <c r="AC36" s="41">
        <f t="shared" ca="1" si="3"/>
        <v>123.12658362614565</v>
      </c>
      <c r="AD36" s="42">
        <f ca="1">Q36</f>
        <v>-5.0070883836369138</v>
      </c>
      <c r="AG36" s="10">
        <v>8</v>
      </c>
      <c r="AH36" s="41">
        <v>111.35158734339103</v>
      </c>
      <c r="AI36" s="41">
        <f t="shared" ca="1" si="7"/>
        <v>147.47358085451282</v>
      </c>
      <c r="AJ36" s="42">
        <f t="shared" ca="1" si="1"/>
        <v>-5.0070883836369138</v>
      </c>
    </row>
    <row r="37" spans="2:36" ht="15.55" customHeight="1" x14ac:dyDescent="0.65">
      <c r="B37" s="10">
        <v>9</v>
      </c>
      <c r="C37" s="41">
        <v>106.60546100859088</v>
      </c>
      <c r="D37" s="41">
        <f t="shared" ca="1" si="4"/>
        <v>104.34369267468007</v>
      </c>
      <c r="E37" s="42">
        <f t="shared" ca="1" si="0"/>
        <v>-7.323190951955393</v>
      </c>
      <c r="H37" s="10">
        <v>9</v>
      </c>
      <c r="I37" s="41">
        <v>114.32025293025674</v>
      </c>
      <c r="J37" s="41">
        <f t="shared" ca="1" si="5"/>
        <v>104.34369267468007</v>
      </c>
      <c r="K37" s="41">
        <f t="shared" ca="1" si="2"/>
        <v>-7.323190951955393</v>
      </c>
      <c r="L37" s="17"/>
      <c r="M37" s="17"/>
      <c r="N37" s="10">
        <v>9</v>
      </c>
      <c r="O37" s="41">
        <v>90.306635369553504</v>
      </c>
      <c r="P37" s="41">
        <f ca="1">$O$20*P36+$O$21+Q37</f>
        <v>104.34369267468007</v>
      </c>
      <c r="Q37" s="53">
        <f ca="1">E37</f>
        <v>-7.323190951955393</v>
      </c>
      <c r="R37" s="53"/>
      <c r="S37" s="53"/>
      <c r="U37" s="10">
        <v>9</v>
      </c>
      <c r="V37" s="41">
        <v>104.51971699594199</v>
      </c>
      <c r="W37" s="41">
        <f t="shared" ca="1" si="6"/>
        <v>104.34369267468007</v>
      </c>
      <c r="X37" s="41">
        <f ca="1">E37</f>
        <v>-7.323190951955393</v>
      </c>
      <c r="Y37" s="17"/>
      <c r="Z37" s="17"/>
      <c r="AA37" s="10">
        <v>9</v>
      </c>
      <c r="AB37" s="41">
        <v>99.248898937179817</v>
      </c>
      <c r="AC37" s="41">
        <f t="shared" ca="1" si="3"/>
        <v>110.98719011975723</v>
      </c>
      <c r="AD37" s="42">
        <f ca="1">Q37</f>
        <v>-7.323190951955393</v>
      </c>
      <c r="AG37" s="10">
        <v>9</v>
      </c>
      <c r="AH37" s="41">
        <v>116.7020676147866</v>
      </c>
      <c r="AI37" s="41">
        <f t="shared" ca="1" si="7"/>
        <v>138.81510951685848</v>
      </c>
      <c r="AJ37" s="42">
        <f t="shared" ca="1" si="1"/>
        <v>-7.323190951955393</v>
      </c>
    </row>
    <row r="38" spans="2:36" ht="15.55" customHeight="1" x14ac:dyDescent="0.65">
      <c r="B38" s="55">
        <v>10</v>
      </c>
      <c r="C38" s="48">
        <v>107.57948914641716</v>
      </c>
      <c r="D38" s="48">
        <f t="shared" ca="1" si="4"/>
        <v>110.93568776308742</v>
      </c>
      <c r="E38" s="42">
        <f t="shared" ca="1" si="0"/>
        <v>7.0263643558753444</v>
      </c>
      <c r="H38" s="44">
        <v>10</v>
      </c>
      <c r="I38" s="45">
        <v>162.88822763723107</v>
      </c>
      <c r="J38" s="45">
        <f t="shared" ca="1" si="5"/>
        <v>153.90932340721207</v>
      </c>
      <c r="K38" s="64">
        <v>50</v>
      </c>
      <c r="L38" s="17"/>
      <c r="M38" s="17"/>
      <c r="N38" s="44">
        <v>10</v>
      </c>
      <c r="O38" s="45">
        <v>141.27597183259815</v>
      </c>
      <c r="P38" s="45">
        <f ca="1">$O$20*P37+$O$21+Q38</f>
        <v>153.90932340721207</v>
      </c>
      <c r="Q38" s="46">
        <v>50</v>
      </c>
      <c r="R38" s="42"/>
      <c r="S38" s="42"/>
      <c r="U38" s="55">
        <v>10</v>
      </c>
      <c r="V38" s="48">
        <v>101.21713473587381</v>
      </c>
      <c r="W38" s="41">
        <f t="shared" ca="1" si="6"/>
        <v>110.93568776308742</v>
      </c>
      <c r="X38" s="48">
        <f ca="1">E38</f>
        <v>7.0263643558753444</v>
      </c>
      <c r="Y38" s="17"/>
      <c r="Z38" s="17"/>
      <c r="AA38" s="44">
        <v>10</v>
      </c>
      <c r="AB38" s="45">
        <v>146.06441426064117</v>
      </c>
      <c r="AC38" s="45">
        <f t="shared" ca="1" si="3"/>
        <v>156.22687563180384</v>
      </c>
      <c r="AD38" s="46">
        <f>Q38</f>
        <v>50</v>
      </c>
      <c r="AG38" s="44">
        <v>10</v>
      </c>
      <c r="AH38" s="45">
        <v>168.13944881258442</v>
      </c>
      <c r="AI38" s="45">
        <f t="shared" ca="1" si="7"/>
        <v>187.17094632337546</v>
      </c>
      <c r="AJ38" s="46">
        <f t="shared" si="1"/>
        <v>50</v>
      </c>
    </row>
    <row r="39" spans="2:36" ht="15.55" customHeight="1" x14ac:dyDescent="0.65">
      <c r="B39" s="55">
        <v>11</v>
      </c>
      <c r="C39" s="48">
        <v>98.544717261955753</v>
      </c>
      <c r="D39" s="48">
        <f t="shared" ca="1" si="4"/>
        <v>110.73814200078152</v>
      </c>
      <c r="E39" s="42">
        <f t="shared" ca="1" si="0"/>
        <v>0.89602301400285134</v>
      </c>
      <c r="H39" s="47">
        <v>11</v>
      </c>
      <c r="I39" s="48">
        <v>196.59940487350798</v>
      </c>
      <c r="J39" s="48">
        <f t="shared" ca="1" si="5"/>
        <v>188.51839106649086</v>
      </c>
      <c r="K39" s="65">
        <v>40</v>
      </c>
      <c r="L39" s="17"/>
      <c r="M39" s="17"/>
      <c r="N39" s="47">
        <v>11</v>
      </c>
      <c r="O39" s="48">
        <v>177.14837464933834</v>
      </c>
      <c r="P39" s="48">
        <f ca="1">$O$20*P38+$O$21+Q39</f>
        <v>188.51839106649086</v>
      </c>
      <c r="Q39" s="49">
        <v>40</v>
      </c>
      <c r="R39" s="42"/>
      <c r="S39" s="42"/>
      <c r="U39" s="55">
        <v>11</v>
      </c>
      <c r="V39" s="48">
        <v>103.41805950864916</v>
      </c>
      <c r="W39" s="41">
        <f t="shared" ca="1" si="6"/>
        <v>110.73814200078152</v>
      </c>
      <c r="X39" s="48">
        <f ca="1">E39</f>
        <v>0.89602301400285134</v>
      </c>
      <c r="Y39" s="17"/>
      <c r="Z39" s="17"/>
      <c r="AA39" s="47">
        <v>11</v>
      </c>
      <c r="AB39" s="48">
        <v>206.45797283457705</v>
      </c>
      <c r="AC39" s="48">
        <f t="shared" ca="1" si="3"/>
        <v>215.60418806862344</v>
      </c>
      <c r="AD39" s="49">
        <f>Q39</f>
        <v>40</v>
      </c>
      <c r="AG39" s="47">
        <v>11</v>
      </c>
      <c r="AH39" s="48">
        <v>230.99358663591744</v>
      </c>
      <c r="AI39" s="48">
        <f t="shared" ca="1" si="7"/>
        <v>249.00645607171228</v>
      </c>
      <c r="AJ39" s="49">
        <f t="shared" si="1"/>
        <v>40</v>
      </c>
    </row>
    <row r="40" spans="2:36" ht="15.55" customHeight="1" x14ac:dyDescent="0.65">
      <c r="B40" s="55">
        <v>12</v>
      </c>
      <c r="C40" s="48">
        <v>97.028653997228545</v>
      </c>
      <c r="D40" s="48">
        <f t="shared" ca="1" si="4"/>
        <v>111.43806422179618</v>
      </c>
      <c r="E40" s="42">
        <f t="shared" ca="1" si="0"/>
        <v>1.7737364210928055</v>
      </c>
      <c r="H40" s="47">
        <v>12</v>
      </c>
      <c r="I40" s="48">
        <v>216.9394643861572</v>
      </c>
      <c r="J40" s="48">
        <f t="shared" ca="1" si="5"/>
        <v>209.66655195984177</v>
      </c>
      <c r="K40" s="65">
        <v>30</v>
      </c>
      <c r="L40" s="17"/>
      <c r="M40" s="17"/>
      <c r="N40" s="47">
        <v>12</v>
      </c>
      <c r="O40" s="48">
        <v>199.43353718440451</v>
      </c>
      <c r="P40" s="48">
        <f ca="1">$O$20*P39+$O$21+Q40</f>
        <v>209.66655195984177</v>
      </c>
      <c r="Q40" s="49">
        <v>30</v>
      </c>
      <c r="R40" s="42"/>
      <c r="S40" s="42"/>
      <c r="U40" s="55">
        <v>12</v>
      </c>
      <c r="V40" s="48">
        <v>105.00763489106649</v>
      </c>
      <c r="W40" s="41">
        <f t="shared" ca="1" si="6"/>
        <v>111.43806422179618</v>
      </c>
      <c r="X40" s="48">
        <f ca="1">E40</f>
        <v>1.7737364210928055</v>
      </c>
      <c r="Y40" s="17"/>
      <c r="Z40" s="17"/>
      <c r="AA40" s="47">
        <v>12</v>
      </c>
      <c r="AB40" s="48">
        <v>245.81217555111934</v>
      </c>
      <c r="AC40" s="48">
        <f t="shared" ca="1" si="3"/>
        <v>254.0437692617611</v>
      </c>
      <c r="AD40" s="49">
        <f>Q40</f>
        <v>30</v>
      </c>
      <c r="AG40" s="47">
        <v>12</v>
      </c>
      <c r="AH40" s="48">
        <v>274.61980592482905</v>
      </c>
      <c r="AI40" s="48">
        <f t="shared" ca="1" si="7"/>
        <v>291.59264831747612</v>
      </c>
      <c r="AJ40" s="49">
        <f t="shared" si="1"/>
        <v>30</v>
      </c>
    </row>
    <row r="41" spans="2:36" ht="15.55" customHeight="1" x14ac:dyDescent="0.65">
      <c r="B41" s="55">
        <v>13</v>
      </c>
      <c r="C41" s="48">
        <v>97.096461878437808</v>
      </c>
      <c r="D41" s="48">
        <f t="shared" ca="1" si="4"/>
        <v>100.33342128319798</v>
      </c>
      <c r="E41" s="42">
        <f t="shared" ca="1" si="0"/>
        <v>-9.9608365164185813</v>
      </c>
      <c r="H41" s="50">
        <v>13</v>
      </c>
      <c r="I41" s="51">
        <v>225.24551794754149</v>
      </c>
      <c r="J41" s="51">
        <f t="shared" ca="1" si="5"/>
        <v>218.69989676385759</v>
      </c>
      <c r="K41" s="66">
        <v>20</v>
      </c>
      <c r="L41" s="17"/>
      <c r="M41" s="17"/>
      <c r="N41" s="50">
        <v>13</v>
      </c>
      <c r="O41" s="51">
        <v>209.49018346596407</v>
      </c>
      <c r="P41" s="51">
        <f ca="1">$O$20*P40+$O$21+Q41</f>
        <v>218.69989676385759</v>
      </c>
      <c r="Q41" s="52">
        <v>20</v>
      </c>
      <c r="R41" s="42"/>
      <c r="S41" s="42"/>
      <c r="U41" s="55">
        <v>13</v>
      </c>
      <c r="V41" s="48">
        <v>101.19406644593688</v>
      </c>
      <c r="W41" s="41">
        <f t="shared" ca="1" si="6"/>
        <v>100.33342128319798</v>
      </c>
      <c r="X41" s="48">
        <f ca="1">E41</f>
        <v>-9.9608365164185813</v>
      </c>
      <c r="Y41" s="17"/>
      <c r="Z41" s="17"/>
      <c r="AA41" s="50">
        <v>13</v>
      </c>
      <c r="AB41" s="51">
        <v>266.23095799600742</v>
      </c>
      <c r="AC41" s="51">
        <f t="shared" ca="1" si="3"/>
        <v>273.639392335585</v>
      </c>
      <c r="AD41" s="52">
        <f>Q41</f>
        <v>20</v>
      </c>
      <c r="AG41" s="50">
        <v>13</v>
      </c>
      <c r="AH41" s="51">
        <v>301.39756879778287</v>
      </c>
      <c r="AI41" s="51">
        <f t="shared" ca="1" si="7"/>
        <v>317.393641728597</v>
      </c>
      <c r="AJ41" s="52">
        <f t="shared" si="1"/>
        <v>20</v>
      </c>
    </row>
    <row r="42" spans="2:36" ht="15.55" customHeight="1" x14ac:dyDescent="0.65">
      <c r="B42" s="10">
        <v>14</v>
      </c>
      <c r="C42" s="41">
        <v>91.672367126011366</v>
      </c>
      <c r="D42" s="41">
        <f t="shared" ca="1" si="4"/>
        <v>98.72806407760919</v>
      </c>
      <c r="E42" s="42">
        <f t="shared" ca="1" si="0"/>
        <v>-1.5720150772689858</v>
      </c>
      <c r="H42" s="10">
        <v>14</v>
      </c>
      <c r="I42" s="41">
        <v>203.10149184557258</v>
      </c>
      <c r="J42" s="41">
        <f t="shared" ca="1" si="5"/>
        <v>205.25789201020285</v>
      </c>
      <c r="K42" s="41">
        <f t="shared" ca="1" si="2"/>
        <v>-1.5720150772689858</v>
      </c>
      <c r="L42" s="17"/>
      <c r="M42" s="17"/>
      <c r="N42" s="44">
        <v>14</v>
      </c>
      <c r="O42" s="45">
        <v>207.90850697758552</v>
      </c>
      <c r="P42" s="45">
        <f ca="1">$O$20*P41+$O$21+R42</f>
        <v>212.36702382941954</v>
      </c>
      <c r="R42" s="46">
        <f ca="1">NORMINV(RAND(),$R$20,$R$21)</f>
        <v>5.5371167419477025</v>
      </c>
      <c r="S42" s="60"/>
      <c r="U42" s="55">
        <v>14</v>
      </c>
      <c r="V42" s="48">
        <v>103.4394617199592</v>
      </c>
      <c r="W42" s="41">
        <f t="shared" ca="1" si="6"/>
        <v>98.72806407760919</v>
      </c>
      <c r="X42" s="48">
        <f ca="1">E42</f>
        <v>-1.5720150772689858</v>
      </c>
      <c r="Y42" s="17"/>
      <c r="Z42" s="17"/>
      <c r="AA42" s="10">
        <v>14</v>
      </c>
      <c r="AB42" s="41">
        <v>272.02220738192017</v>
      </c>
      <c r="AC42" s="41">
        <f t="shared" ca="1" si="3"/>
        <v>271.81256984397425</v>
      </c>
      <c r="AD42" s="42">
        <f ca="1">R42</f>
        <v>5.5371167419477025</v>
      </c>
      <c r="AG42" s="10">
        <v>14</v>
      </c>
      <c r="AH42" s="41">
        <v>314.47297991642051</v>
      </c>
      <c r="AI42" s="41">
        <f t="shared" ca="1" si="7"/>
        <v>322.8551002303841</v>
      </c>
      <c r="AJ42" s="42">
        <f t="shared" ca="1" si="1"/>
        <v>5.5371167419477025</v>
      </c>
    </row>
    <row r="43" spans="2:36" ht="15.55" customHeight="1" x14ac:dyDescent="0.65">
      <c r="B43" s="10">
        <v>15</v>
      </c>
      <c r="C43" s="41">
        <v>90.392979955190953</v>
      </c>
      <c r="D43" s="41">
        <f t="shared" ca="1" si="4"/>
        <v>99.137178510789369</v>
      </c>
      <c r="E43" s="42">
        <f t="shared" ca="1" si="0"/>
        <v>0.28192084094109554</v>
      </c>
      <c r="H43" s="10">
        <v>15</v>
      </c>
      <c r="I43" s="41">
        <v>188.35140309369052</v>
      </c>
      <c r="J43" s="41">
        <f t="shared" ca="1" si="5"/>
        <v>195.01402365012368</v>
      </c>
      <c r="K43" s="41">
        <f t="shared" ca="1" si="2"/>
        <v>0.28192084094109554</v>
      </c>
      <c r="L43" s="17"/>
      <c r="M43" s="17"/>
      <c r="N43" s="47">
        <v>15</v>
      </c>
      <c r="O43" s="48">
        <v>204.68112724070656</v>
      </c>
      <c r="P43" s="48">
        <f ca="1">$O$20*P42+$O$21+R43</f>
        <v>217.76884569046612</v>
      </c>
      <c r="R43" s="49">
        <f ca="1">NORMINV(RAND(),$R$20,$R$21)</f>
        <v>16.638524243988542</v>
      </c>
      <c r="S43" s="60"/>
      <c r="U43" s="55">
        <v>15</v>
      </c>
      <c r="V43" s="48">
        <v>97.600572947556103</v>
      </c>
      <c r="W43" s="41">
        <f t="shared" ca="1" si="6"/>
        <v>99.137178510789369</v>
      </c>
      <c r="X43" s="48">
        <f ca="1">E43</f>
        <v>0.28192084094109554</v>
      </c>
      <c r="Y43" s="17"/>
      <c r="Z43" s="17"/>
      <c r="AA43" s="10">
        <v>15</v>
      </c>
      <c r="AB43" s="41">
        <v>268.04655377762316</v>
      </c>
      <c r="AC43" s="41">
        <f t="shared" ca="1" si="3"/>
        <v>274.03839547453919</v>
      </c>
      <c r="AD43" s="42">
        <f ca="1">R43</f>
        <v>16.638524243988542</v>
      </c>
      <c r="AG43" s="10">
        <v>15</v>
      </c>
      <c r="AH43" s="41">
        <v>330.27265345080923</v>
      </c>
      <c r="AI43" s="41">
        <f t="shared" ca="1" si="7"/>
        <v>332.67241849145199</v>
      </c>
      <c r="AJ43" s="42">
        <f t="shared" ca="1" si="1"/>
        <v>16.638524243988542</v>
      </c>
    </row>
    <row r="44" spans="2:36" ht="15.55" customHeight="1" x14ac:dyDescent="0.65">
      <c r="B44" s="10">
        <v>16</v>
      </c>
      <c r="C44" s="41">
        <v>95.179903660988629</v>
      </c>
      <c r="D44" s="41">
        <f t="shared" ca="1" si="4"/>
        <v>111.53560292211796</v>
      </c>
      <c r="E44" s="42">
        <f t="shared" ca="1" si="0"/>
        <v>12.312142262407527</v>
      </c>
      <c r="H44" s="10">
        <v>16</v>
      </c>
      <c r="I44" s="41">
        <v>187.11637517293101</v>
      </c>
      <c r="J44" s="41">
        <f t="shared" ca="1" si="5"/>
        <v>197.82476354751884</v>
      </c>
      <c r="K44" s="41">
        <f t="shared" ca="1" si="2"/>
        <v>12.312142262407527</v>
      </c>
      <c r="L44" s="17"/>
      <c r="M44" s="17"/>
      <c r="N44" s="47">
        <v>16</v>
      </c>
      <c r="O44" s="48">
        <v>197.45501419439816</v>
      </c>
      <c r="P44" s="48">
        <f ca="1">$O$20*P43+$O$21+R44</f>
        <v>216.19714773540369</v>
      </c>
      <c r="R44" s="49">
        <f ca="1">NORMINV(RAND(),$R$20,$R$21)</f>
        <v>10.205186613984186</v>
      </c>
      <c r="S44" s="60"/>
      <c r="U44" s="55">
        <v>16</v>
      </c>
      <c r="V44" s="48">
        <v>102.29571801822459</v>
      </c>
      <c r="W44" s="41">
        <f t="shared" ca="1" si="6"/>
        <v>111.53560292211796</v>
      </c>
      <c r="X44" s="48">
        <f ca="1">E44</f>
        <v>12.312142262407527</v>
      </c>
      <c r="Y44" s="17"/>
      <c r="Z44" s="17"/>
      <c r="AA44" s="10">
        <v>16</v>
      </c>
      <c r="AB44" s="41">
        <v>266.66417388506278</v>
      </c>
      <c r="AC44" s="41">
        <f t="shared" ca="1" si="3"/>
        <v>275.15900466306374</v>
      </c>
      <c r="AD44" s="42">
        <f ca="1">R44</f>
        <v>10.205186613984186</v>
      </c>
      <c r="AG44" s="10">
        <v>16</v>
      </c>
      <c r="AH44" s="41">
        <v>334.66475031730516</v>
      </c>
      <c r="AI44" s="41">
        <f t="shared" ca="1" si="7"/>
        <v>340.84382938750065</v>
      </c>
      <c r="AJ44" s="42">
        <f t="shared" ca="1" si="1"/>
        <v>10.205186613984186</v>
      </c>
    </row>
    <row r="45" spans="2:36" ht="15.55" customHeight="1" x14ac:dyDescent="0.65">
      <c r="B45" s="10">
        <v>17</v>
      </c>
      <c r="C45" s="41">
        <v>98.752409353542092</v>
      </c>
      <c r="D45" s="41">
        <f t="shared" ca="1" si="4"/>
        <v>112.22619414661911</v>
      </c>
      <c r="E45" s="42">
        <f t="shared" ca="1" si="0"/>
        <v>1.8441515167129454</v>
      </c>
      <c r="H45" s="10">
        <v>17</v>
      </c>
      <c r="I45" s="41">
        <v>178.54283197848798</v>
      </c>
      <c r="J45" s="41">
        <f t="shared" ca="1" si="5"/>
        <v>189.8864387094799</v>
      </c>
      <c r="K45" s="41">
        <f t="shared" ca="1" si="2"/>
        <v>1.8441515167129454</v>
      </c>
      <c r="L45" s="17"/>
      <c r="M45" s="17"/>
      <c r="N45" s="47">
        <v>17</v>
      </c>
      <c r="O45" s="48">
        <v>190.16409423275712</v>
      </c>
      <c r="P45" s="48">
        <f ca="1">$O$20*P44+$O$21+R45</f>
        <v>213.12813244409327</v>
      </c>
      <c r="R45" s="49">
        <f ca="1">NORMINV(RAND(),$R$20,$R$21)</f>
        <v>8.5506994822299429</v>
      </c>
      <c r="S45" s="60"/>
      <c r="U45" s="55">
        <v>17</v>
      </c>
      <c r="V45" s="48">
        <v>96.385674632067762</v>
      </c>
      <c r="W45" s="41">
        <f t="shared" ca="1" si="6"/>
        <v>112.22619414661911</v>
      </c>
      <c r="X45" s="48">
        <f ca="1">E45</f>
        <v>1.8441515167129454</v>
      </c>
      <c r="Y45" s="17"/>
      <c r="Z45" s="17"/>
      <c r="AA45" s="10">
        <v>17</v>
      </c>
      <c r="AB45" s="41">
        <v>267.89345779611835</v>
      </c>
      <c r="AC45" s="41">
        <f t="shared" ca="1" si="3"/>
        <v>271.29639698597941</v>
      </c>
      <c r="AD45" s="42">
        <f ca="1">R45</f>
        <v>8.5506994822299429</v>
      </c>
      <c r="AG45" s="10">
        <v>17</v>
      </c>
      <c r="AH45" s="41">
        <v>330.25472906272262</v>
      </c>
      <c r="AI45" s="41">
        <f t="shared" ca="1" si="7"/>
        <v>343.71963597763073</v>
      </c>
      <c r="AJ45" s="42">
        <f t="shared" ca="1" si="1"/>
        <v>8.5506994822299429</v>
      </c>
    </row>
    <row r="46" spans="2:36" ht="15.55" customHeight="1" x14ac:dyDescent="0.65">
      <c r="B46" s="10">
        <v>18</v>
      </c>
      <c r="C46" s="41">
        <v>105.61391800571008</v>
      </c>
      <c r="D46" s="41">
        <f t="shared" ca="1" si="4"/>
        <v>113.67933857223738</v>
      </c>
      <c r="E46" s="42">
        <f t="shared" ca="1" si="0"/>
        <v>2.6757638402801782</v>
      </c>
      <c r="H46" s="10">
        <v>18</v>
      </c>
      <c r="I46" s="41">
        <v>172.98150048495972</v>
      </c>
      <c r="J46" s="41">
        <f t="shared" ca="1" si="5"/>
        <v>183.57355867881211</v>
      </c>
      <c r="K46" s="41">
        <f t="shared" ca="1" si="2"/>
        <v>2.6757638402801782</v>
      </c>
      <c r="L46" s="17"/>
      <c r="M46" s="17"/>
      <c r="N46" s="47">
        <v>18</v>
      </c>
      <c r="O46" s="48">
        <v>186.80268932860423</v>
      </c>
      <c r="P46" s="48">
        <f ca="1">$O$20*P45+$O$21+R46</f>
        <v>226.01330447729299</v>
      </c>
      <c r="R46" s="49">
        <f ca="1">NORMINV(RAND(),$R$20,$R$21)</f>
        <v>24.197985277609028</v>
      </c>
      <c r="S46" s="60"/>
      <c r="U46" s="55">
        <v>18</v>
      </c>
      <c r="V46" s="48">
        <v>99.471227981507113</v>
      </c>
      <c r="W46" s="41">
        <f t="shared" ca="1" si="6"/>
        <v>113.67933857223738</v>
      </c>
      <c r="X46" s="48">
        <f ca="1">E46</f>
        <v>2.6757638402801782</v>
      </c>
      <c r="Y46" s="17"/>
      <c r="Z46" s="17"/>
      <c r="AA46" s="10">
        <v>18</v>
      </c>
      <c r="AB46" s="41">
        <v>269.30071323091903</v>
      </c>
      <c r="AC46" s="41">
        <f t="shared" ca="1" si="3"/>
        <v>282.64009230610543</v>
      </c>
      <c r="AD46" s="42">
        <f ca="1">R46</f>
        <v>24.197985277609028</v>
      </c>
      <c r="AG46" s="10">
        <v>18</v>
      </c>
      <c r="AH46" s="41">
        <v>336.58822439315151</v>
      </c>
      <c r="AI46" s="41">
        <f t="shared" ca="1" si="7"/>
        <v>361.45476057409167</v>
      </c>
      <c r="AJ46" s="42">
        <f t="shared" ca="1" si="1"/>
        <v>24.197985277609028</v>
      </c>
    </row>
    <row r="47" spans="2:36" ht="15.55" customHeight="1" x14ac:dyDescent="0.65">
      <c r="B47" s="10">
        <v>19</v>
      </c>
      <c r="C47" s="41">
        <v>116.94790392525701</v>
      </c>
      <c r="D47" s="41">
        <f t="shared" ca="1" si="4"/>
        <v>111.39184813432466</v>
      </c>
      <c r="E47" s="42">
        <f t="shared" ca="1" si="0"/>
        <v>-0.91955658068898494</v>
      </c>
      <c r="H47" s="10">
        <v>19</v>
      </c>
      <c r="I47" s="41">
        <v>172.9014641840148</v>
      </c>
      <c r="J47" s="41">
        <f t="shared" ca="1" si="5"/>
        <v>174.29664623024192</v>
      </c>
      <c r="K47" s="41">
        <f t="shared" ca="1" si="2"/>
        <v>-0.91955658068898494</v>
      </c>
      <c r="L47" s="17"/>
      <c r="M47" s="17"/>
      <c r="N47" s="47">
        <v>19</v>
      </c>
      <c r="O47" s="48">
        <v>190.15861435299573</v>
      </c>
      <c r="P47" s="48">
        <f ca="1">$O$20*P46+$O$21+R47</f>
        <v>226.35770586385587</v>
      </c>
      <c r="R47" s="49">
        <f ca="1">NORMINV(RAND(),$R$20,$R$21)</f>
        <v>12.945731834292159</v>
      </c>
      <c r="S47" s="60"/>
      <c r="U47" s="68">
        <v>19</v>
      </c>
      <c r="V47" s="51">
        <v>105.1780770654546</v>
      </c>
      <c r="W47" s="41">
        <f t="shared" ca="1" si="6"/>
        <v>111.39184813432466</v>
      </c>
      <c r="X47" s="51">
        <f ca="1">E47</f>
        <v>-0.91955658068898494</v>
      </c>
      <c r="Y47" s="17"/>
      <c r="Z47" s="17"/>
      <c r="AA47" s="10">
        <v>19</v>
      </c>
      <c r="AB47" s="41">
        <v>265.88820118679695</v>
      </c>
      <c r="AC47" s="41">
        <f t="shared" ca="1" si="3"/>
        <v>289.42080754859154</v>
      </c>
      <c r="AD47" s="42">
        <f ca="1">R47</f>
        <v>12.945731834292159</v>
      </c>
      <c r="AG47" s="10">
        <v>19</v>
      </c>
      <c r="AH47" s="41">
        <v>345.00991707711273</v>
      </c>
      <c r="AI47" s="41">
        <f t="shared" ca="1" si="7"/>
        <v>374.10279442888441</v>
      </c>
      <c r="AJ47" s="42">
        <f t="shared" ca="1" si="1"/>
        <v>12.945731834292159</v>
      </c>
    </row>
    <row r="48" spans="2:36" ht="15.55" customHeight="1" x14ac:dyDescent="0.65">
      <c r="B48" s="10">
        <v>20</v>
      </c>
      <c r="C48" s="41">
        <v>109.20699408580415</v>
      </c>
      <c r="D48" s="41">
        <f t="shared" ca="1" si="4"/>
        <v>106.83696521130051</v>
      </c>
      <c r="E48" s="42">
        <f t="shared" ca="1" si="0"/>
        <v>-3.4156981095916823</v>
      </c>
      <c r="H48" s="10">
        <v>20</v>
      </c>
      <c r="I48" s="41">
        <v>161.8124816547539</v>
      </c>
      <c r="J48" s="41">
        <f t="shared" ca="1" si="5"/>
        <v>163.45128349762604</v>
      </c>
      <c r="K48" s="41">
        <f t="shared" ca="1" si="2"/>
        <v>-3.4156981095916823</v>
      </c>
      <c r="L48" s="17"/>
      <c r="M48" s="17"/>
      <c r="N48" s="47">
        <v>20</v>
      </c>
      <c r="O48" s="48">
        <v>194.96672368808012</v>
      </c>
      <c r="P48" s="48">
        <f ca="1">$O$20*P47+$O$21+R48</f>
        <v>215.04867633416555</v>
      </c>
      <c r="R48" s="49">
        <f ca="1">NORMINV(RAND(),$R$20,$R$21)</f>
        <v>1.3267410566952496</v>
      </c>
      <c r="S48" s="60"/>
      <c r="U48" s="44">
        <v>20</v>
      </c>
      <c r="V48" s="45">
        <v>118.30146069232293</v>
      </c>
      <c r="W48" s="45">
        <f ca="1">$V$20*W47+$V$21+Y48</f>
        <v>117.09137968060941</v>
      </c>
      <c r="Y48" s="64">
        <f t="shared" ref="Y48:Y79" ca="1" si="8">NORMINV(RAND(),$Y$20,$Y$21)</f>
        <v>6.838716359717214</v>
      </c>
      <c r="Z48" s="17"/>
      <c r="AA48" s="10">
        <v>20</v>
      </c>
      <c r="AB48" s="41">
        <v>255.67265188888854</v>
      </c>
      <c r="AC48" s="41">
        <f t="shared" ca="1" si="3"/>
        <v>278.27833376757371</v>
      </c>
      <c r="AD48" s="42">
        <f ca="1">R48</f>
        <v>1.3267410566952496</v>
      </c>
      <c r="AG48" s="10">
        <v>20</v>
      </c>
      <c r="AH48" s="41">
        <v>353.96427872227804</v>
      </c>
      <c r="AI48" s="41">
        <f t="shared" ca="1" si="7"/>
        <v>368.95031238280097</v>
      </c>
      <c r="AJ48" s="42">
        <f t="shared" ca="1" si="1"/>
        <v>1.3267410566952496</v>
      </c>
    </row>
    <row r="49" spans="2:36" ht="15.55" customHeight="1" x14ac:dyDescent="0.65">
      <c r="B49" s="10">
        <v>21</v>
      </c>
      <c r="C49" s="41">
        <v>115.1302922704041</v>
      </c>
      <c r="D49" s="41">
        <f t="shared" ca="1" si="4"/>
        <v>108.81976029596886</v>
      </c>
      <c r="E49" s="42">
        <f t="shared" ca="1" si="0"/>
        <v>2.6664916057983929</v>
      </c>
      <c r="H49" s="10">
        <v>21</v>
      </c>
      <c r="I49" s="41">
        <v>155.76171101743563</v>
      </c>
      <c r="J49" s="41">
        <f t="shared" ca="1" si="5"/>
        <v>159.77264675366183</v>
      </c>
      <c r="K49" s="41">
        <f t="shared" ca="1" si="2"/>
        <v>2.6664916057983929</v>
      </c>
      <c r="L49" s="17"/>
      <c r="M49" s="17"/>
      <c r="N49" s="47">
        <v>21</v>
      </c>
      <c r="O49" s="48">
        <v>197.83319465367788</v>
      </c>
      <c r="P49" s="48">
        <f ca="1">$O$20*P48+$O$21+R49</f>
        <v>223.33242167177846</v>
      </c>
      <c r="R49" s="49">
        <f ca="1">NORMINV(RAND(),$R$20,$R$21)</f>
        <v>19.788612971029472</v>
      </c>
      <c r="S49" s="60"/>
      <c r="U49" s="47">
        <v>21</v>
      </c>
      <c r="V49" s="48">
        <v>133.35040267866097</v>
      </c>
      <c r="W49" s="48">
        <f ca="1">$V$20*W48+$V$21+Y49</f>
        <v>125.83283581451786</v>
      </c>
      <c r="Y49" s="65">
        <f t="shared" ca="1" si="8"/>
        <v>10.450594101969408</v>
      </c>
      <c r="Z49" s="17"/>
      <c r="AA49" s="10">
        <v>21</v>
      </c>
      <c r="AB49" s="41">
        <v>256.7098882335095</v>
      </c>
      <c r="AC49" s="41">
        <f t="shared" ca="1" si="3"/>
        <v>280.90248389019348</v>
      </c>
      <c r="AD49" s="42">
        <f ca="1">R49</f>
        <v>19.788612971029472</v>
      </c>
      <c r="AG49" s="10">
        <v>21</v>
      </c>
      <c r="AH49" s="41">
        <v>353.81209881308473</v>
      </c>
      <c r="AI49" s="41">
        <f t="shared" ca="1" si="7"/>
        <v>377.47137642105338</v>
      </c>
      <c r="AJ49" s="42">
        <f t="shared" ca="1" si="1"/>
        <v>19.788612971029472</v>
      </c>
    </row>
    <row r="50" spans="2:36" ht="15.55" customHeight="1" x14ac:dyDescent="0.65">
      <c r="B50" s="10">
        <v>22</v>
      </c>
      <c r="C50" s="41">
        <v>107.89277216676042</v>
      </c>
      <c r="D50" s="41">
        <f t="shared" ca="1" si="4"/>
        <v>107.75650076950693</v>
      </c>
      <c r="E50" s="42">
        <f t="shared" ca="1" si="0"/>
        <v>-0.18128349686504441</v>
      </c>
      <c r="H50" s="10">
        <v>22</v>
      </c>
      <c r="I50" s="41">
        <v>151.9215560483176</v>
      </c>
      <c r="J50" s="41">
        <f t="shared" ca="1" si="5"/>
        <v>153.61409858143062</v>
      </c>
      <c r="K50" s="41">
        <f t="shared" ca="1" si="2"/>
        <v>-0.18128349686504441</v>
      </c>
      <c r="L50" s="17"/>
      <c r="M50" s="17"/>
      <c r="N50" s="47">
        <v>22</v>
      </c>
      <c r="O50" s="48">
        <v>186.3712287726199</v>
      </c>
      <c r="P50" s="48">
        <f ca="1">$O$20*P49+$O$21+R50</f>
        <v>223.50090464838152</v>
      </c>
      <c r="R50" s="49">
        <f ca="1">NORMINV(RAND(),$R$20,$R$21)</f>
        <v>12.501725143780908</v>
      </c>
      <c r="S50" s="60"/>
      <c r="U50" s="47">
        <v>22</v>
      </c>
      <c r="V50" s="48">
        <v>134.28875552256926</v>
      </c>
      <c r="W50" s="48">
        <f t="shared" ref="W50:W113" ca="1" si="9">$V$20*W49+$V$21+Y50</f>
        <v>133.41663974961756</v>
      </c>
      <c r="Y50" s="65">
        <f t="shared" ca="1" si="8"/>
        <v>10.167087516551481</v>
      </c>
      <c r="Z50" s="17"/>
      <c r="AA50" s="10">
        <v>22</v>
      </c>
      <c r="AB50" s="41">
        <v>258.31026630324868</v>
      </c>
      <c r="AC50" s="41">
        <f t="shared" ca="1" si="3"/>
        <v>285.20826713046978</v>
      </c>
      <c r="AD50" s="42">
        <f ca="1">R50</f>
        <v>12.501725143780908</v>
      </c>
      <c r="AG50" s="10">
        <v>22</v>
      </c>
      <c r="AH50" s="41">
        <v>353.99021087808637</v>
      </c>
      <c r="AI50" s="41">
        <f t="shared" ca="1" si="7"/>
        <v>386.87828290355571</v>
      </c>
      <c r="AJ50" s="42">
        <f t="shared" ca="1" si="1"/>
        <v>12.501725143780908</v>
      </c>
    </row>
    <row r="51" spans="2:36" ht="15.55" customHeight="1" x14ac:dyDescent="0.65">
      <c r="B51" s="10">
        <v>23</v>
      </c>
      <c r="C51" s="41">
        <v>100.78502205742761</v>
      </c>
      <c r="D51" s="41">
        <f t="shared" ca="1" si="4"/>
        <v>104.27344822837554</v>
      </c>
      <c r="E51" s="42">
        <f t="shared" ca="1" si="0"/>
        <v>-2.7074024641806913</v>
      </c>
      <c r="H51" s="10">
        <v>23</v>
      </c>
      <c r="I51" s="41">
        <v>140.43311784702408</v>
      </c>
      <c r="J51" s="41">
        <f t="shared" ca="1" si="5"/>
        <v>145.54528625910689</v>
      </c>
      <c r="K51" s="41">
        <f t="shared" ca="1" si="2"/>
        <v>-2.7074024641806913</v>
      </c>
      <c r="L51" s="17"/>
      <c r="M51" s="17"/>
      <c r="N51" s="47">
        <v>23</v>
      </c>
      <c r="O51" s="48">
        <v>184.01772549150104</v>
      </c>
      <c r="P51" s="48">
        <f ca="1">$O$20*P50+$O$21+R51</f>
        <v>217.50486527840687</v>
      </c>
      <c r="R51" s="49">
        <f ca="1">NORMINV(RAND(),$R$20,$R$21)</f>
        <v>6.3540510948635109</v>
      </c>
      <c r="S51" s="60"/>
      <c r="U51" s="47">
        <v>23</v>
      </c>
      <c r="V51" s="48">
        <v>143.5364119370731</v>
      </c>
      <c r="W51" s="48">
        <f t="shared" ca="1" si="9"/>
        <v>139.68075567521308</v>
      </c>
      <c r="Y51" s="65">
        <f t="shared" ca="1" si="8"/>
        <v>9.6057799005572679</v>
      </c>
      <c r="Z51" s="17"/>
      <c r="AA51" s="10">
        <v>23</v>
      </c>
      <c r="AB51" s="41">
        <v>251.9904384909278</v>
      </c>
      <c r="AC51" s="41">
        <f t="shared" ca="1" si="3"/>
        <v>279.29235408417679</v>
      </c>
      <c r="AD51" s="42">
        <f ca="1">R51</f>
        <v>6.3540510948635109</v>
      </c>
      <c r="AG51" s="10">
        <v>23</v>
      </c>
      <c r="AH51" s="41">
        <v>349.77017645696543</v>
      </c>
      <c r="AI51" s="41">
        <f t="shared" ca="1" si="7"/>
        <v>385.89422333679624</v>
      </c>
      <c r="AJ51" s="42">
        <f t="shared" ca="1" si="1"/>
        <v>6.3540510948635109</v>
      </c>
    </row>
    <row r="52" spans="2:36" ht="15.55" customHeight="1" x14ac:dyDescent="0.65">
      <c r="B52" s="10">
        <v>24</v>
      </c>
      <c r="C52" s="41">
        <v>104.40896990076195</v>
      </c>
      <c r="D52" s="41">
        <f t="shared" ca="1" si="4"/>
        <v>104.77337550749156</v>
      </c>
      <c r="E52" s="42">
        <f t="shared" ca="1" si="0"/>
        <v>0.92727210195357734</v>
      </c>
      <c r="H52" s="10">
        <v>24</v>
      </c>
      <c r="I52" s="41">
        <v>133.32337508469956</v>
      </c>
      <c r="J52" s="41">
        <f t="shared" ca="1" si="5"/>
        <v>141.91802973514979</v>
      </c>
      <c r="K52" s="41">
        <f t="shared" ca="1" si="2"/>
        <v>0.92727210195357734</v>
      </c>
      <c r="L52" s="17"/>
      <c r="M52" s="17"/>
      <c r="N52" s="47">
        <v>24</v>
      </c>
      <c r="O52" s="48">
        <v>192.03362773254764</v>
      </c>
      <c r="P52" s="48">
        <f ca="1">$O$20*P51+$O$21+R52</f>
        <v>221.15593398383308</v>
      </c>
      <c r="R52" s="49">
        <f ca="1">NORMINV(RAND(),$R$20,$R$21)</f>
        <v>15.401555233266894</v>
      </c>
      <c r="S52" s="60"/>
      <c r="U52" s="47">
        <v>24</v>
      </c>
      <c r="V52" s="48">
        <v>146.83875705032756</v>
      </c>
      <c r="W52" s="48">
        <f t="shared" ca="1" si="9"/>
        <v>142.63416839569237</v>
      </c>
      <c r="Y52" s="65">
        <f t="shared" ca="1" si="8"/>
        <v>6.9214882880006146</v>
      </c>
      <c r="Z52" s="17"/>
      <c r="AA52" s="10">
        <v>24</v>
      </c>
      <c r="AB52" s="41">
        <v>247.84203012142268</v>
      </c>
      <c r="AC52" s="41">
        <f t="shared" ca="1" si="3"/>
        <v>279.94169945645774</v>
      </c>
      <c r="AD52" s="42">
        <f ca="1">R52</f>
        <v>15.401555233266894</v>
      </c>
      <c r="AG52" s="10">
        <v>24</v>
      </c>
      <c r="AH52" s="41">
        <v>356.36975510276432</v>
      </c>
      <c r="AI52" s="41">
        <f t="shared" ca="1" si="7"/>
        <v>391.35851309995746</v>
      </c>
      <c r="AJ52" s="42">
        <f t="shared" ca="1" si="1"/>
        <v>15.401555233266894</v>
      </c>
    </row>
    <row r="53" spans="2:36" ht="15.55" customHeight="1" x14ac:dyDescent="0.65">
      <c r="B53" s="10">
        <v>25</v>
      </c>
      <c r="C53" s="41">
        <v>98.399091359426038</v>
      </c>
      <c r="D53" s="41">
        <f t="shared" ca="1" si="4"/>
        <v>106.5239645377911</v>
      </c>
      <c r="E53" s="42">
        <f t="shared" ca="1" si="0"/>
        <v>2.2279265810486986</v>
      </c>
      <c r="H53" s="10">
        <v>25</v>
      </c>
      <c r="I53" s="41">
        <v>123.23858990480129</v>
      </c>
      <c r="J53" s="41">
        <f t="shared" ca="1" si="5"/>
        <v>139.9541533426835</v>
      </c>
      <c r="K53" s="41">
        <f t="shared" ca="1" si="2"/>
        <v>2.2279265810486986</v>
      </c>
      <c r="L53" s="17"/>
      <c r="M53" s="17"/>
      <c r="N53" s="47">
        <v>25</v>
      </c>
      <c r="O53" s="48">
        <v>195.59656390141612</v>
      </c>
      <c r="P53" s="48">
        <f ca="1">$O$20*P52+$O$21+R53</f>
        <v>213.48263356639168</v>
      </c>
      <c r="R53" s="49">
        <f ca="1">NORMINV(RAND(),$R$20,$R$21)</f>
        <v>4.4422929809419234</v>
      </c>
      <c r="S53" s="60"/>
      <c r="U53" s="47">
        <v>25</v>
      </c>
      <c r="V53" s="48">
        <v>158.23749275426349</v>
      </c>
      <c r="W53" s="48">
        <f t="shared" ca="1" si="9"/>
        <v>149.65812959833946</v>
      </c>
      <c r="Y53" s="65">
        <f t="shared" ca="1" si="8"/>
        <v>11.287378042216313</v>
      </c>
      <c r="Z53" s="17"/>
      <c r="AA53" s="10">
        <v>25</v>
      </c>
      <c r="AB53" s="41">
        <v>248.25511605006662</v>
      </c>
      <c r="AC53" s="41">
        <f t="shared" ca="1" si="3"/>
        <v>274.09060010838732</v>
      </c>
      <c r="AD53" s="42">
        <f ca="1">R53</f>
        <v>4.4422929809419234</v>
      </c>
      <c r="AG53" s="10">
        <v>25</v>
      </c>
      <c r="AH53" s="41">
        <v>362.71700576286577</v>
      </c>
      <c r="AI53" s="41">
        <f t="shared" ca="1" si="7"/>
        <v>389.80150132100897</v>
      </c>
      <c r="AJ53" s="42">
        <f t="shared" ca="1" si="1"/>
        <v>4.4422929809419234</v>
      </c>
    </row>
    <row r="54" spans="2:36" ht="15.55" customHeight="1" x14ac:dyDescent="0.65">
      <c r="B54" s="10">
        <v>26</v>
      </c>
      <c r="C54" s="41">
        <v>105.41837503084011</v>
      </c>
      <c r="D54" s="41">
        <f t="shared" ca="1" si="4"/>
        <v>113.5621614814132</v>
      </c>
      <c r="E54" s="42">
        <f t="shared" ca="1" si="0"/>
        <v>7.6905933974012077</v>
      </c>
      <c r="H54" s="10">
        <v>26</v>
      </c>
      <c r="I54" s="41">
        <v>114.14416861308779</v>
      </c>
      <c r="J54" s="41">
        <f t="shared" ca="1" si="5"/>
        <v>143.64933140581635</v>
      </c>
      <c r="K54" s="41">
        <f t="shared" ca="1" si="2"/>
        <v>7.6905933974012077</v>
      </c>
      <c r="L54" s="17"/>
      <c r="M54" s="17"/>
      <c r="N54" s="47">
        <v>26</v>
      </c>
      <c r="O54" s="48">
        <v>193.49447547018195</v>
      </c>
      <c r="P54" s="48">
        <f ca="1">$O$20*P53+$O$21+R54</f>
        <v>206.97701650724693</v>
      </c>
      <c r="R54" s="49">
        <f ca="1">NORMINV(RAND(),$R$20,$R$21)</f>
        <v>4.842646297494424</v>
      </c>
      <c r="S54" s="60"/>
      <c r="U54" s="47">
        <v>26</v>
      </c>
      <c r="V54" s="48">
        <v>155.23740181005556</v>
      </c>
      <c r="W54" s="48">
        <f t="shared" ca="1" si="9"/>
        <v>156.35678614164857</v>
      </c>
      <c r="Y54" s="65">
        <f t="shared" ca="1" si="8"/>
        <v>11.664469503143055</v>
      </c>
      <c r="Z54" s="17"/>
      <c r="AA54" s="10">
        <v>26</v>
      </c>
      <c r="AB54" s="41">
        <v>252.95797659102146</v>
      </c>
      <c r="AC54" s="41">
        <f t="shared" ca="1" si="3"/>
        <v>263.74533288551396</v>
      </c>
      <c r="AD54" s="42">
        <f ca="1">R54</f>
        <v>4.842646297494424</v>
      </c>
      <c r="AG54" s="10">
        <v>26</v>
      </c>
      <c r="AH54" s="41">
        <v>363.12803761082648</v>
      </c>
      <c r="AI54" s="41">
        <f t="shared" ca="1" si="7"/>
        <v>383.53948450087177</v>
      </c>
      <c r="AJ54" s="42">
        <f t="shared" ca="1" si="1"/>
        <v>4.842646297494424</v>
      </c>
    </row>
    <row r="55" spans="2:36" ht="15.55" customHeight="1" x14ac:dyDescent="0.65">
      <c r="B55" s="10">
        <v>27</v>
      </c>
      <c r="C55" s="41">
        <v>99.959952166399106</v>
      </c>
      <c r="D55" s="41">
        <f t="shared" ca="1" si="4"/>
        <v>118.71670718663864</v>
      </c>
      <c r="E55" s="42">
        <f t="shared" ca="1" si="0"/>
        <v>6.5107618533667537</v>
      </c>
      <c r="H55" s="10">
        <v>27</v>
      </c>
      <c r="I55" s="41">
        <v>122.02727455115291</v>
      </c>
      <c r="J55" s="41">
        <f t="shared" ca="1" si="5"/>
        <v>145.79516011860147</v>
      </c>
      <c r="K55" s="41">
        <f t="shared" ca="1" si="2"/>
        <v>6.5107618533667537</v>
      </c>
      <c r="L55" s="17"/>
      <c r="M55" s="17"/>
      <c r="N55" s="47">
        <v>27</v>
      </c>
      <c r="O55" s="48">
        <v>191.22137952106621</v>
      </c>
      <c r="P55" s="48">
        <f ca="1">$O$20*P54+$O$21+R55</f>
        <v>208.65974319161344</v>
      </c>
      <c r="R55" s="49">
        <f ca="1">NORMINV(RAND(),$R$20,$R$21)</f>
        <v>12.380428335091198</v>
      </c>
      <c r="S55" s="60"/>
      <c r="U55" s="47">
        <v>27</v>
      </c>
      <c r="V55" s="48">
        <v>165.14615631271906</v>
      </c>
      <c r="W55" s="48">
        <f t="shared" ca="1" si="9"/>
        <v>165.97199051738676</v>
      </c>
      <c r="Y55" s="65">
        <f t="shared" ca="1" si="8"/>
        <v>15.250882989903031</v>
      </c>
      <c r="Z55" s="17"/>
      <c r="AA55" s="10">
        <v>27</v>
      </c>
      <c r="AB55" s="41">
        <v>256.92007482673176</v>
      </c>
      <c r="AC55" s="41">
        <f t="shared" ca="1" si="3"/>
        <v>262.17255108080099</v>
      </c>
      <c r="AD55" s="42">
        <f ca="1">R55</f>
        <v>12.380428335091198</v>
      </c>
      <c r="AG55" s="10">
        <v>27</v>
      </c>
      <c r="AH55" s="41">
        <v>361.21001999061224</v>
      </c>
      <c r="AI55" s="41">
        <f t="shared" ca="1" si="7"/>
        <v>385.57934758746336</v>
      </c>
      <c r="AJ55" s="42">
        <f t="shared" ca="1" si="1"/>
        <v>12.380428335091198</v>
      </c>
    </row>
    <row r="56" spans="2:36" ht="15.55" customHeight="1" x14ac:dyDescent="0.65">
      <c r="B56" s="10">
        <v>28</v>
      </c>
      <c r="C56" s="41">
        <v>98.044260842429779</v>
      </c>
      <c r="D56" s="41">
        <f t="shared" ca="1" si="4"/>
        <v>114.50879482010791</v>
      </c>
      <c r="E56" s="42">
        <f t="shared" ca="1" si="0"/>
        <v>-2.3362416478668742</v>
      </c>
      <c r="H56" s="10">
        <v>28</v>
      </c>
      <c r="I56" s="41">
        <v>130.54780455170263</v>
      </c>
      <c r="J56" s="41">
        <f t="shared" ca="1" si="5"/>
        <v>138.87940245887447</v>
      </c>
      <c r="K56" s="41">
        <f t="shared" ca="1" si="2"/>
        <v>-2.3362416478668742</v>
      </c>
      <c r="L56" s="17"/>
      <c r="M56" s="17"/>
      <c r="N56" s="47">
        <v>28</v>
      </c>
      <c r="O56" s="48">
        <v>201.33751159153383</v>
      </c>
      <c r="P56" s="48">
        <f ca="1">$O$20*P55+$O$21+R56</f>
        <v>212.98848371411694</v>
      </c>
      <c r="R56" s="49">
        <f ca="1">NORMINV(RAND(),$R$20,$R$21)</f>
        <v>15.194714841664837</v>
      </c>
      <c r="S56" s="60"/>
      <c r="U56" s="47">
        <v>28</v>
      </c>
      <c r="V56" s="48">
        <v>169.40609726699901</v>
      </c>
      <c r="W56" s="48">
        <f t="shared" ca="1" si="9"/>
        <v>164.14454500480849</v>
      </c>
      <c r="Y56" s="65">
        <f t="shared" ca="1" si="8"/>
        <v>4.7697535391603978</v>
      </c>
      <c r="Z56" s="17"/>
      <c r="AA56" s="10">
        <v>28</v>
      </c>
      <c r="AB56" s="41">
        <v>258.13785060103021</v>
      </c>
      <c r="AC56" s="41">
        <f t="shared" ca="1" si="3"/>
        <v>267.34022498193133</v>
      </c>
      <c r="AD56" s="42">
        <f ca="1">R56</f>
        <v>15.194714841664837</v>
      </c>
      <c r="AG56" s="10">
        <v>28</v>
      </c>
      <c r="AH56" s="41">
        <v>365.27954184502426</v>
      </c>
      <c r="AI56" s="41">
        <f t="shared" ca="1" si="7"/>
        <v>393.74792121796236</v>
      </c>
      <c r="AJ56" s="42">
        <f t="shared" ca="1" si="1"/>
        <v>15.194714841664837</v>
      </c>
    </row>
    <row r="57" spans="2:36" ht="15.55" customHeight="1" x14ac:dyDescent="0.65">
      <c r="B57" s="10">
        <v>29</v>
      </c>
      <c r="C57" s="41">
        <v>91.132692330658941</v>
      </c>
      <c r="D57" s="41">
        <f t="shared" ca="1" si="4"/>
        <v>107.27079125717965</v>
      </c>
      <c r="E57" s="42">
        <f t="shared" ca="1" si="0"/>
        <v>-5.7871240809174704</v>
      </c>
      <c r="H57" s="10">
        <v>29</v>
      </c>
      <c r="I57" s="41">
        <v>125.36482151906608</v>
      </c>
      <c r="J57" s="41">
        <f t="shared" ca="1" si="5"/>
        <v>129.20433813206955</v>
      </c>
      <c r="K57" s="41">
        <f t="shared" ca="1" si="2"/>
        <v>-5.7871240809174704</v>
      </c>
      <c r="L57" s="17"/>
      <c r="M57" s="17"/>
      <c r="N57" s="47">
        <v>29</v>
      </c>
      <c r="O57" s="48">
        <v>192.5569164045647</v>
      </c>
      <c r="P57" s="48">
        <f ca="1">$O$20*P56+$O$21+R57</f>
        <v>211.20087582150671</v>
      </c>
      <c r="R57" s="49">
        <f ca="1">NORMINV(RAND(),$R$20,$R$21)</f>
        <v>9.5112404788014437</v>
      </c>
      <c r="S57" s="60"/>
      <c r="U57" s="47">
        <v>29</v>
      </c>
      <c r="V57" s="48">
        <v>171.00024074611468</v>
      </c>
      <c r="W57" s="48">
        <f t="shared" ca="1" si="9"/>
        <v>170.08409301763001</v>
      </c>
      <c r="Y57" s="65">
        <f t="shared" ca="1" si="8"/>
        <v>12.354002513302355</v>
      </c>
      <c r="Z57" s="17"/>
      <c r="AA57" s="10">
        <v>29</v>
      </c>
      <c r="AB57" s="41">
        <v>251.15576138549807</v>
      </c>
      <c r="AC57" s="41">
        <f t="shared" ca="1" si="3"/>
        <v>267.71480038337205</v>
      </c>
      <c r="AD57" s="42">
        <f ca="1">R57</f>
        <v>9.5112404788014437</v>
      </c>
      <c r="AG57" s="10">
        <v>29</v>
      </c>
      <c r="AH57" s="41">
        <v>367.05342667192582</v>
      </c>
      <c r="AI57" s="41">
        <f t="shared" ca="1" si="7"/>
        <v>396.90490089929847</v>
      </c>
      <c r="AJ57" s="42">
        <f t="shared" ca="1" si="1"/>
        <v>9.5112404788014437</v>
      </c>
    </row>
    <row r="58" spans="2:36" ht="15.55" customHeight="1" x14ac:dyDescent="0.65">
      <c r="B58" s="10">
        <v>30</v>
      </c>
      <c r="C58" s="41">
        <v>88.091336132662391</v>
      </c>
      <c r="D58" s="41">
        <f t="shared" ca="1" si="4"/>
        <v>113.65820079549989</v>
      </c>
      <c r="E58" s="42">
        <f t="shared" ca="1" si="0"/>
        <v>7.1144886640382019</v>
      </c>
      <c r="H58" s="10">
        <v>30</v>
      </c>
      <c r="I58" s="41">
        <v>118.01170765355567</v>
      </c>
      <c r="J58" s="41">
        <f t="shared" ca="1" si="5"/>
        <v>133.39839298290079</v>
      </c>
      <c r="K58" s="41">
        <f t="shared" ca="1" si="2"/>
        <v>7.1144886640382019</v>
      </c>
      <c r="L58" s="17"/>
      <c r="M58" s="17"/>
      <c r="N58" s="47">
        <v>30</v>
      </c>
      <c r="O58" s="48">
        <v>193.54843487859162</v>
      </c>
      <c r="P58" s="48">
        <f ca="1">$O$20*P57+$O$21+R58</f>
        <v>215.18550137260075</v>
      </c>
      <c r="R58" s="49">
        <f ca="1">NORMINV(RAND(),$R$20,$R$21)</f>
        <v>15.104713133244687</v>
      </c>
      <c r="S58" s="60"/>
      <c r="U58" s="47">
        <v>30</v>
      </c>
      <c r="V58" s="48">
        <v>174.83377600225367</v>
      </c>
      <c r="W58" s="48">
        <f t="shared" ca="1" si="9"/>
        <v>169.48881595907432</v>
      </c>
      <c r="Y58" s="65">
        <f t="shared" ca="1" si="8"/>
        <v>6.4131322432073006</v>
      </c>
      <c r="Z58" s="17"/>
      <c r="AA58" s="10">
        <v>30</v>
      </c>
      <c r="AB58" s="41">
        <v>241.99612521631946</v>
      </c>
      <c r="AC58" s="41">
        <f t="shared" ca="1" si="3"/>
        <v>270.80365371768028</v>
      </c>
      <c r="AD58" s="42">
        <f ca="1">R58</f>
        <v>15.104713133244687</v>
      </c>
      <c r="AG58" s="10">
        <v>30</v>
      </c>
      <c r="AH58" s="41">
        <v>375.26807824464237</v>
      </c>
      <c r="AI58" s="41">
        <f t="shared" ca="1" si="7"/>
        <v>402.82466103073256</v>
      </c>
      <c r="AJ58" s="42">
        <f t="shared" ca="1" si="1"/>
        <v>15.104713133244687</v>
      </c>
    </row>
    <row r="59" spans="2:36" ht="15.55" customHeight="1" x14ac:dyDescent="0.65">
      <c r="B59" s="10">
        <v>31</v>
      </c>
      <c r="C59" s="41">
        <v>88.637210596583827</v>
      </c>
      <c r="D59" s="41">
        <f t="shared" ca="1" si="4"/>
        <v>108.02070832086413</v>
      </c>
      <c r="E59" s="42">
        <f t="shared" ca="1" si="0"/>
        <v>-4.2716723950857691</v>
      </c>
      <c r="H59" s="10">
        <v>31</v>
      </c>
      <c r="I59" s="41">
        <v>120.70865152922235</v>
      </c>
      <c r="J59" s="41">
        <f t="shared" ca="1" si="5"/>
        <v>125.78688128952496</v>
      </c>
      <c r="K59" s="41">
        <f t="shared" ca="1" si="2"/>
        <v>-4.2716723950857691</v>
      </c>
      <c r="L59" s="17"/>
      <c r="M59" s="17"/>
      <c r="N59" s="47">
        <v>31</v>
      </c>
      <c r="O59" s="48">
        <v>193.36280503451718</v>
      </c>
      <c r="P59" s="48">
        <f ca="1">$O$20*P58+$O$21+R59</f>
        <v>204.49819681779812</v>
      </c>
      <c r="R59" s="49">
        <f ca="1">NORMINV(RAND(),$R$20,$R$21)</f>
        <v>0.83124558245741831</v>
      </c>
      <c r="S59" s="60"/>
      <c r="U59" s="47">
        <v>31</v>
      </c>
      <c r="V59" s="48">
        <v>180.21586694845294</v>
      </c>
      <c r="W59" s="48">
        <f t="shared" ca="1" si="9"/>
        <v>167.22801642741641</v>
      </c>
      <c r="Y59" s="65">
        <f t="shared" ca="1" si="8"/>
        <v>4.6880820642495324</v>
      </c>
      <c r="Z59" s="17"/>
      <c r="AA59" s="10">
        <v>31</v>
      </c>
      <c r="AB59" s="41">
        <v>244.08240231445242</v>
      </c>
      <c r="AC59" s="41">
        <f t="shared" ca="1" si="3"/>
        <v>262.10689049499206</v>
      </c>
      <c r="AD59" s="42">
        <f ca="1">R59</f>
        <v>0.83124558245741831</v>
      </c>
      <c r="AG59" s="10">
        <v>31</v>
      </c>
      <c r="AH59" s="41">
        <v>375.44762459192111</v>
      </c>
      <c r="AI59" s="41">
        <f t="shared" ca="1" si="7"/>
        <v>396.80199311271099</v>
      </c>
      <c r="AJ59" s="42">
        <f t="shared" ca="1" si="1"/>
        <v>0.83124558245741831</v>
      </c>
    </row>
    <row r="60" spans="2:36" ht="15.55" customHeight="1" x14ac:dyDescent="0.65">
      <c r="B60" s="10">
        <v>32</v>
      </c>
      <c r="C60" s="41">
        <v>88.472239867764756</v>
      </c>
      <c r="D60" s="41">
        <f t="shared" ca="1" si="4"/>
        <v>109.94460699002971</v>
      </c>
      <c r="E60" s="42">
        <f t="shared" ca="1" si="0"/>
        <v>2.7259695012519982</v>
      </c>
      <c r="H60" s="10">
        <v>32</v>
      </c>
      <c r="I60" s="41">
        <v>122.71531570354227</v>
      </c>
      <c r="J60" s="41">
        <f t="shared" ca="1" si="5"/>
        <v>125.93416266182446</v>
      </c>
      <c r="K60" s="41">
        <f t="shared" ca="1" si="2"/>
        <v>2.7259695012519982</v>
      </c>
      <c r="L60" s="17"/>
      <c r="M60" s="17"/>
      <c r="N60" s="47">
        <v>32</v>
      </c>
      <c r="O60" s="48">
        <v>187.75772023746879</v>
      </c>
      <c r="P60" s="48">
        <f ca="1">$O$20*P59+$O$21+R60</f>
        <v>202.48183985217787</v>
      </c>
      <c r="R60" s="49">
        <f ca="1">NORMINV(RAND(),$R$20,$R$21)</f>
        <v>8.4334627161595641</v>
      </c>
      <c r="S60" s="60"/>
      <c r="U60" s="47">
        <v>32</v>
      </c>
      <c r="V60" s="48">
        <v>191.04722656979266</v>
      </c>
      <c r="W60" s="48">
        <f t="shared" ca="1" si="9"/>
        <v>169.08114521643341</v>
      </c>
      <c r="Y60" s="65">
        <f t="shared" ca="1" si="8"/>
        <v>8.5759304317586356</v>
      </c>
      <c r="Z60" s="17"/>
      <c r="AA60" s="10">
        <v>32</v>
      </c>
      <c r="AB60" s="41">
        <v>251.47225085928122</v>
      </c>
      <c r="AC60" s="41">
        <f t="shared" ca="1" si="3"/>
        <v>254.74528695288114</v>
      </c>
      <c r="AD60" s="42">
        <f ca="1">R60</f>
        <v>8.4334627161595641</v>
      </c>
      <c r="AG60" s="10">
        <v>32</v>
      </c>
      <c r="AH60" s="41">
        <v>381.14686017963606</v>
      </c>
      <c r="AI60" s="41">
        <f t="shared" ca="1" si="7"/>
        <v>392.08386575005744</v>
      </c>
      <c r="AJ60" s="42">
        <f t="shared" ca="1" si="1"/>
        <v>8.4334627161595641</v>
      </c>
    </row>
    <row r="61" spans="2:36" ht="15.55" customHeight="1" x14ac:dyDescent="0.65">
      <c r="B61" s="10">
        <v>33</v>
      </c>
      <c r="C61" s="41">
        <v>88.158521548420239</v>
      </c>
      <c r="D61" s="41">
        <f t="shared" ca="1" si="4"/>
        <v>117.80494878730896</v>
      </c>
      <c r="E61" s="42">
        <f t="shared" ca="1" si="0"/>
        <v>8.8548024962822183</v>
      </c>
      <c r="H61" s="10">
        <v>33</v>
      </c>
      <c r="I61" s="41">
        <v>113.77792816236465</v>
      </c>
      <c r="J61" s="41">
        <f t="shared" ca="1" si="5"/>
        <v>132.19554889192423</v>
      </c>
      <c r="K61" s="41">
        <f t="shared" ca="1" si="2"/>
        <v>8.8548024962822183</v>
      </c>
      <c r="L61" s="17"/>
      <c r="M61" s="17"/>
      <c r="N61" s="47">
        <v>33</v>
      </c>
      <c r="O61" s="48">
        <v>186.20692237435145</v>
      </c>
      <c r="P61" s="48">
        <f ca="1">$O$20*P60+$O$21+R61</f>
        <v>186.09635492690057</v>
      </c>
      <c r="R61" s="49">
        <f ca="1">NORMINV(RAND(),$R$20,$R$21)</f>
        <v>-6.1373009400594967</v>
      </c>
      <c r="S61" s="60"/>
      <c r="U61" s="47">
        <v>33</v>
      </c>
      <c r="V61" s="48">
        <v>197.50022887197267</v>
      </c>
      <c r="W61" s="48">
        <f t="shared" ca="1" si="9"/>
        <v>168.23949010737772</v>
      </c>
      <c r="Y61" s="65">
        <f t="shared" ca="1" si="8"/>
        <v>6.0664594125876476</v>
      </c>
      <c r="Z61" s="17"/>
      <c r="AA61" s="10">
        <v>33</v>
      </c>
      <c r="AB61" s="41">
        <v>253.1112029000644</v>
      </c>
      <c r="AC61" s="41">
        <f t="shared" ref="AC61:AC92" ca="1" si="10">$AB$19*AC60+$AB$21+AD61+$AB$20*AD60</f>
        <v>237.35018867561331</v>
      </c>
      <c r="AD61" s="42">
        <f ca="1">R61</f>
        <v>-6.1373009400594967</v>
      </c>
      <c r="AG61" s="10">
        <v>33</v>
      </c>
      <c r="AH61" s="41">
        <v>383.77412050648428</v>
      </c>
      <c r="AI61" s="41">
        <f t="shared" ca="1" si="7"/>
        <v>376.8269893175804</v>
      </c>
      <c r="AJ61" s="42">
        <f t="shared" ca="1" si="1"/>
        <v>-6.1373009400594967</v>
      </c>
    </row>
    <row r="62" spans="2:36" ht="15.55" customHeight="1" x14ac:dyDescent="0.65">
      <c r="B62" s="10">
        <v>34</v>
      </c>
      <c r="C62" s="41">
        <v>96.290396507647003</v>
      </c>
      <c r="D62" s="41">
        <f t="shared" ca="1" si="4"/>
        <v>110.79932395077603</v>
      </c>
      <c r="E62" s="42">
        <f t="shared" ca="1" si="0"/>
        <v>-5.2251299578020349</v>
      </c>
      <c r="H62" s="10">
        <v>34</v>
      </c>
      <c r="I62" s="41">
        <v>118.40698278476459</v>
      </c>
      <c r="J62" s="41">
        <f t="shared" ca="1" si="5"/>
        <v>123.75086404492976</v>
      </c>
      <c r="K62" s="41">
        <f t="shared" ca="1" si="2"/>
        <v>-5.2251299578020349</v>
      </c>
      <c r="L62" s="17"/>
      <c r="M62" s="17"/>
      <c r="N62" s="47">
        <v>34</v>
      </c>
      <c r="O62" s="48">
        <v>190.00320615994136</v>
      </c>
      <c r="P62" s="48">
        <f ca="1">$O$20*P61+$O$21+R62</f>
        <v>184.24951666950824</v>
      </c>
      <c r="R62" s="49">
        <f ca="1">NORMINV(RAND(),$R$20,$R$21)</f>
        <v>6.7627972352977181</v>
      </c>
      <c r="S62" s="60"/>
      <c r="U62" s="47">
        <v>34</v>
      </c>
      <c r="V62" s="48">
        <v>199.77749707979964</v>
      </c>
      <c r="W62" s="48">
        <f t="shared" ca="1" si="9"/>
        <v>190.53152426833873</v>
      </c>
      <c r="Y62" s="65">
        <f t="shared" ca="1" si="8"/>
        <v>29.115983171698797</v>
      </c>
      <c r="Z62" s="17"/>
      <c r="AA62" s="10">
        <v>34</v>
      </c>
      <c r="AB62" s="41">
        <v>266.35292815674472</v>
      </c>
      <c r="AC62" s="41">
        <f t="shared" ca="1" si="10"/>
        <v>227.30931657331993</v>
      </c>
      <c r="AD62" s="42">
        <f ca="1">R62</f>
        <v>6.7627972352977181</v>
      </c>
      <c r="AG62" s="10">
        <v>34</v>
      </c>
      <c r="AH62" s="41">
        <v>385.67235660654495</v>
      </c>
      <c r="AI62" s="41">
        <f t="shared" ref="AI62:AI93" ca="1" si="11">$AH$18*AI61+$AH$19*AI60+$AH$21+AJ62+$AH$20*AJ61</f>
        <v>368.5217917810927</v>
      </c>
      <c r="AJ62" s="42">
        <f t="shared" ca="1" si="1"/>
        <v>6.7627972352977181</v>
      </c>
    </row>
    <row r="63" spans="2:36" ht="15.55" customHeight="1" x14ac:dyDescent="0.65">
      <c r="B63" s="10">
        <v>35</v>
      </c>
      <c r="C63" s="41">
        <v>97.108815546869096</v>
      </c>
      <c r="D63" s="41">
        <f t="shared" ca="1" si="4"/>
        <v>110.42703517295465</v>
      </c>
      <c r="E63" s="42">
        <f t="shared" ca="1" si="0"/>
        <v>0.70764361725622993</v>
      </c>
      <c r="H63" s="10">
        <v>35</v>
      </c>
      <c r="I63" s="41">
        <v>115.03728575046814</v>
      </c>
      <c r="J63" s="41">
        <f t="shared" ca="1" si="5"/>
        <v>122.083421257693</v>
      </c>
      <c r="K63" s="41">
        <f t="shared" ca="1" si="2"/>
        <v>0.70764361725622993</v>
      </c>
      <c r="L63" s="17"/>
      <c r="M63" s="17"/>
      <c r="N63" s="47">
        <v>35</v>
      </c>
      <c r="O63" s="48">
        <v>188.48345371481389</v>
      </c>
      <c r="P63" s="48">
        <f ca="1">$O$20*P62+$O$21+R63</f>
        <v>188.92884079879849</v>
      </c>
      <c r="R63" s="49">
        <f ca="1">NORMINV(RAND(),$R$20,$R$21)</f>
        <v>13.104275796241062</v>
      </c>
      <c r="S63" s="60"/>
      <c r="U63" s="47">
        <v>35</v>
      </c>
      <c r="V63" s="48">
        <v>193.84558451074335</v>
      </c>
      <c r="W63" s="48">
        <f t="shared" ca="1" si="9"/>
        <v>186.20607676538836</v>
      </c>
      <c r="Y63" s="65">
        <f t="shared" ca="1" si="8"/>
        <v>4.7277049238834987</v>
      </c>
      <c r="Z63" s="17"/>
      <c r="AA63" s="10">
        <v>35</v>
      </c>
      <c r="AB63" s="41">
        <v>268.50897234151449</v>
      </c>
      <c r="AC63" s="41">
        <f t="shared" ca="1" si="10"/>
        <v>231.06405932987789</v>
      </c>
      <c r="AD63" s="42">
        <f ca="1">R63</f>
        <v>13.104275796241062</v>
      </c>
      <c r="AG63" s="10">
        <v>35</v>
      </c>
      <c r="AH63" s="41">
        <v>390.94585984016265</v>
      </c>
      <c r="AI63" s="41">
        <f t="shared" ca="1" si="11"/>
        <v>373.22836658957652</v>
      </c>
      <c r="AJ63" s="42">
        <f t="shared" ca="1" si="1"/>
        <v>13.104275796241062</v>
      </c>
    </row>
    <row r="64" spans="2:36" ht="15.55" customHeight="1" x14ac:dyDescent="0.65">
      <c r="B64" s="10">
        <v>36</v>
      </c>
      <c r="C64" s="41">
        <v>98.368894778915461</v>
      </c>
      <c r="D64" s="41">
        <f t="shared" ca="1" si="4"/>
        <v>102.41369402436806</v>
      </c>
      <c r="E64" s="42">
        <f t="shared" ca="1" si="0"/>
        <v>-6.970637631291126</v>
      </c>
      <c r="H64" s="10">
        <v>36</v>
      </c>
      <c r="I64" s="41">
        <v>113.40429576067103</v>
      </c>
      <c r="J64" s="41">
        <f t="shared" ca="1" si="5"/>
        <v>112.90444150063259</v>
      </c>
      <c r="K64" s="41">
        <f t="shared" ca="1" si="2"/>
        <v>-6.970637631291126</v>
      </c>
      <c r="L64" s="17"/>
      <c r="M64" s="17"/>
      <c r="N64" s="47">
        <v>36</v>
      </c>
      <c r="O64" s="48">
        <v>197.3467768408143</v>
      </c>
      <c r="P64" s="48">
        <f ca="1">$O$20*P63+$O$21+R64</f>
        <v>193.09307420784589</v>
      </c>
      <c r="R64" s="49">
        <f ca="1">NORMINV(RAND(),$R$20,$R$21)</f>
        <v>13.057117488927251</v>
      </c>
      <c r="S64" s="60"/>
      <c r="U64" s="47">
        <v>36</v>
      </c>
      <c r="V64" s="48">
        <v>191.73478002717621</v>
      </c>
      <c r="W64" s="48">
        <f t="shared" ca="1" si="9"/>
        <v>180.0216715550763</v>
      </c>
      <c r="Y64" s="65">
        <f t="shared" ca="1" si="8"/>
        <v>2.4362024662267885</v>
      </c>
      <c r="Z64" s="17"/>
      <c r="AA64" s="10">
        <v>36</v>
      </c>
      <c r="AB64" s="41">
        <v>266.27770140261356</v>
      </c>
      <c r="AC64" s="41">
        <f t="shared" ca="1" si="10"/>
        <v>237.56690878393786</v>
      </c>
      <c r="AD64" s="42">
        <f ca="1">R64</f>
        <v>13.057117488927251</v>
      </c>
      <c r="AG64" s="10">
        <v>36</v>
      </c>
      <c r="AH64" s="41">
        <v>399.55376867540923</v>
      </c>
      <c r="AI64" s="41">
        <f t="shared" ca="1" si="11"/>
        <v>380.25565698891035</v>
      </c>
      <c r="AJ64" s="42">
        <f t="shared" ca="1" si="1"/>
        <v>13.057117488927251</v>
      </c>
    </row>
    <row r="65" spans="2:36" ht="15.55" customHeight="1" x14ac:dyDescent="0.65">
      <c r="B65" s="10">
        <v>37</v>
      </c>
      <c r="C65" s="41">
        <v>97.830575215072599</v>
      </c>
      <c r="D65" s="41">
        <f t="shared" ca="1" si="4"/>
        <v>106.03338614430719</v>
      </c>
      <c r="E65" s="42">
        <f t="shared" ca="1" si="0"/>
        <v>3.8610615223759348</v>
      </c>
      <c r="H65" s="10">
        <v>37</v>
      </c>
      <c r="I65" s="41">
        <v>117.45596279560884</v>
      </c>
      <c r="J65" s="41">
        <f t="shared" ca="1" si="5"/>
        <v>115.47505887294527</v>
      </c>
      <c r="K65" s="41">
        <f t="shared" ca="1" si="2"/>
        <v>3.8610615223759348</v>
      </c>
      <c r="L65" s="17"/>
      <c r="M65" s="17"/>
      <c r="N65" s="47">
        <v>37</v>
      </c>
      <c r="O65" s="48">
        <v>191.31638536944004</v>
      </c>
      <c r="P65" s="48">
        <f ca="1">$O$20*P64+$O$21+R65</f>
        <v>190.33057215398267</v>
      </c>
      <c r="R65" s="49">
        <f ca="1">NORMINV(RAND(),$R$20,$R$21)</f>
        <v>6.5468053669213777</v>
      </c>
      <c r="S65" s="60"/>
      <c r="U65" s="47">
        <v>37</v>
      </c>
      <c r="V65" s="48">
        <v>192.78059426029978</v>
      </c>
      <c r="W65" s="48">
        <f t="shared" ca="1" si="9"/>
        <v>182.50525278805767</v>
      </c>
      <c r="Y65" s="65">
        <f t="shared" ca="1" si="8"/>
        <v>10.485748388489005</v>
      </c>
      <c r="Z65" s="17"/>
      <c r="AA65" s="10">
        <v>37</v>
      </c>
      <c r="AB65" s="41">
        <v>267.29239440679783</v>
      </c>
      <c r="AC65" s="41">
        <f t="shared" ca="1" si="10"/>
        <v>236.88558201692908</v>
      </c>
      <c r="AD65" s="42">
        <f ca="1">R65</f>
        <v>6.5468053669213777</v>
      </c>
      <c r="AG65" s="10">
        <v>37</v>
      </c>
      <c r="AH65" s="41">
        <v>402.57732730721324</v>
      </c>
      <c r="AI65" s="41">
        <f t="shared" ca="1" si="11"/>
        <v>380.2345900649874</v>
      </c>
      <c r="AJ65" s="42">
        <f t="shared" ca="1" si="1"/>
        <v>6.5468053669213777</v>
      </c>
    </row>
    <row r="66" spans="2:36" ht="15.55" customHeight="1" x14ac:dyDescent="0.65">
      <c r="B66" s="10">
        <v>38</v>
      </c>
      <c r="C66" s="41">
        <v>100.8347481258044</v>
      </c>
      <c r="D66" s="41">
        <f t="shared" ca="1" si="4"/>
        <v>103.82167928628495</v>
      </c>
      <c r="E66" s="42">
        <f t="shared" ca="1" si="0"/>
        <v>-1.6083682435915256</v>
      </c>
      <c r="H66" s="10">
        <v>38</v>
      </c>
      <c r="I66" s="41">
        <v>119.64857528170018</v>
      </c>
      <c r="J66" s="41">
        <f t="shared" ca="1" si="5"/>
        <v>112.31918474205922</v>
      </c>
      <c r="K66" s="41">
        <f t="shared" ca="1" si="2"/>
        <v>-1.6083682435915256</v>
      </c>
      <c r="L66" s="17"/>
      <c r="M66" s="17"/>
      <c r="N66" s="47">
        <v>38</v>
      </c>
      <c r="O66" s="48">
        <v>199.32719773116975</v>
      </c>
      <c r="P66" s="48">
        <f ca="1">$O$20*P65+$O$21+R66</f>
        <v>190.41937170627708</v>
      </c>
      <c r="R66" s="49">
        <f ca="1">NORMINV(RAND(),$R$20,$R$21)</f>
        <v>9.1218567676926661</v>
      </c>
      <c r="S66" s="60"/>
      <c r="U66" s="47">
        <v>38</v>
      </c>
      <c r="V66" s="48">
        <v>195.21114058238177</v>
      </c>
      <c r="W66" s="48">
        <f t="shared" ca="1" si="9"/>
        <v>186.0504830709302</v>
      </c>
      <c r="Y66" s="65">
        <f t="shared" ca="1" si="8"/>
        <v>11.795755561678279</v>
      </c>
      <c r="Z66" s="17"/>
      <c r="AA66" s="10">
        <v>38</v>
      </c>
      <c r="AB66" s="41">
        <v>268.249687791631</v>
      </c>
      <c r="AC66" s="41">
        <f t="shared" ca="1" si="10"/>
        <v>235.59228326638953</v>
      </c>
      <c r="AD66" s="42">
        <f ca="1">R66</f>
        <v>9.1218567676926661</v>
      </c>
      <c r="AG66" s="10">
        <v>38</v>
      </c>
      <c r="AH66" s="41">
        <v>405.58233908750037</v>
      </c>
      <c r="AI66" s="41">
        <f t="shared" ca="1" si="11"/>
        <v>379.81661678919846</v>
      </c>
      <c r="AJ66" s="42">
        <f t="shared" ca="1" si="1"/>
        <v>9.1218567676926661</v>
      </c>
    </row>
    <row r="67" spans="2:36" ht="15.55" customHeight="1" x14ac:dyDescent="0.65">
      <c r="B67" s="10">
        <v>39</v>
      </c>
      <c r="C67" s="41">
        <v>101.81994506536051</v>
      </c>
      <c r="D67" s="41">
        <f t="shared" ca="1" si="4"/>
        <v>100.73142649866442</v>
      </c>
      <c r="E67" s="42">
        <f t="shared" ca="1" si="0"/>
        <v>-2.7080848589920432</v>
      </c>
      <c r="H67" s="10">
        <v>39</v>
      </c>
      <c r="I67" s="41">
        <v>120.9333379216405</v>
      </c>
      <c r="J67" s="41">
        <f t="shared" ca="1" si="5"/>
        <v>108.37918140886126</v>
      </c>
      <c r="K67" s="41">
        <f t="shared" ca="1" si="2"/>
        <v>-2.7080848589920432</v>
      </c>
      <c r="L67" s="17"/>
      <c r="M67" s="17"/>
      <c r="N67" s="47">
        <v>39</v>
      </c>
      <c r="O67" s="48">
        <v>200.61752863972214</v>
      </c>
      <c r="P67" s="48">
        <f ca="1">$O$20*P66+$O$21+R67</f>
        <v>187.90464035625453</v>
      </c>
      <c r="R67" s="49">
        <f ca="1">NORMINV(RAND(),$R$20,$R$21)</f>
        <v>6.5272058206051682</v>
      </c>
      <c r="S67" s="60"/>
      <c r="U67" s="47">
        <v>39</v>
      </c>
      <c r="V67" s="48">
        <v>189.54178064774541</v>
      </c>
      <c r="W67" s="48">
        <f t="shared" ca="1" si="9"/>
        <v>175.87603824417687</v>
      </c>
      <c r="Y67" s="65">
        <f t="shared" ca="1" si="8"/>
        <v>-1.569396519660307</v>
      </c>
      <c r="Z67" s="17"/>
      <c r="AA67" s="10">
        <v>39</v>
      </c>
      <c r="AB67" s="41">
        <v>274.15187610960839</v>
      </c>
      <c r="AC67" s="41">
        <f t="shared" ca="1" si="10"/>
        <v>233.12118914420208</v>
      </c>
      <c r="AD67" s="42">
        <f ca="1">R67</f>
        <v>6.5272058206051682</v>
      </c>
      <c r="AG67" s="10">
        <v>39</v>
      </c>
      <c r="AH67" s="41">
        <v>406.86170314427136</v>
      </c>
      <c r="AI67" s="41">
        <f t="shared" ca="1" si="11"/>
        <v>378.13247291732955</v>
      </c>
      <c r="AJ67" s="42">
        <f t="shared" ca="1" si="1"/>
        <v>6.5272058206051682</v>
      </c>
    </row>
    <row r="68" spans="2:36" ht="15.55" customHeight="1" x14ac:dyDescent="0.65">
      <c r="B68" s="10">
        <v>40</v>
      </c>
      <c r="C68" s="41">
        <v>106.38450577521057</v>
      </c>
      <c r="D68" s="41">
        <f t="shared" ca="1" si="4"/>
        <v>101.77856461682806</v>
      </c>
      <c r="E68" s="42">
        <f t="shared" ca="1" si="0"/>
        <v>1.1202807680300857</v>
      </c>
      <c r="H68" s="10">
        <v>40</v>
      </c>
      <c r="I68" s="41">
        <v>113.3170134198397</v>
      </c>
      <c r="J68" s="41">
        <f t="shared" ca="1" si="5"/>
        <v>108.66154403600522</v>
      </c>
      <c r="K68" s="41">
        <f t="shared" ca="1" si="2"/>
        <v>1.1202807680300857</v>
      </c>
      <c r="L68" s="17"/>
      <c r="M68" s="17"/>
      <c r="N68" s="47">
        <v>40</v>
      </c>
      <c r="O68" s="48">
        <v>192.40637092770965</v>
      </c>
      <c r="P68" s="48">
        <f ca="1">$O$20*P67+$O$21+R68</f>
        <v>193.91302178231373</v>
      </c>
      <c r="R68" s="49">
        <f ca="1">NORMINV(RAND(),$R$20,$R$21)</f>
        <v>14.798845461684664</v>
      </c>
      <c r="S68" s="60"/>
      <c r="U68" s="47">
        <v>40</v>
      </c>
      <c r="V68" s="48">
        <v>198.72888337957261</v>
      </c>
      <c r="W68" s="48">
        <f t="shared" ca="1" si="9"/>
        <v>173.0259192146967</v>
      </c>
      <c r="Y68" s="65">
        <f t="shared" ca="1" si="8"/>
        <v>4.7374847949375027</v>
      </c>
      <c r="Z68" s="17"/>
      <c r="AA68" s="10">
        <v>40</v>
      </c>
      <c r="AB68" s="41">
        <v>275.68653399581825</v>
      </c>
      <c r="AC68" s="41">
        <f t="shared" ca="1" si="10"/>
        <v>237.87151860176911</v>
      </c>
      <c r="AD68" s="42">
        <f ca="1">R68</f>
        <v>14.798845461684664</v>
      </c>
      <c r="AG68" s="10">
        <v>40</v>
      </c>
      <c r="AH68" s="41">
        <v>407.08948453815378</v>
      </c>
      <c r="AI68" s="41">
        <f t="shared" ca="1" si="11"/>
        <v>383.57433866915181</v>
      </c>
      <c r="AJ68" s="42">
        <f t="shared" ca="1" si="1"/>
        <v>14.798845461684664</v>
      </c>
    </row>
    <row r="69" spans="2:36" ht="15.55" customHeight="1" x14ac:dyDescent="0.65">
      <c r="B69" s="10">
        <v>41</v>
      </c>
      <c r="C69" s="41">
        <v>110.75783274522669</v>
      </c>
      <c r="D69" s="41">
        <f t="shared" ca="1" si="4"/>
        <v>101.73263796234747</v>
      </c>
      <c r="E69" s="42">
        <f t="shared" ca="1" si="0"/>
        <v>0.13192980720220759</v>
      </c>
      <c r="H69" s="10">
        <v>41</v>
      </c>
      <c r="I69" s="41">
        <v>106.52439132234247</v>
      </c>
      <c r="J69" s="41">
        <f t="shared" ca="1" si="5"/>
        <v>107.92731943960692</v>
      </c>
      <c r="K69" s="41">
        <f t="shared" ca="1" si="2"/>
        <v>0.13192980720220759</v>
      </c>
      <c r="L69" s="17"/>
      <c r="M69" s="17"/>
      <c r="N69" s="47">
        <v>41</v>
      </c>
      <c r="O69" s="48">
        <v>188.58707577548245</v>
      </c>
      <c r="P69" s="48">
        <f ca="1">$O$20*P68+$O$21+R69</f>
        <v>195.44223868603845</v>
      </c>
      <c r="R69" s="49">
        <f ca="1">NORMINV(RAND(),$R$20,$R$21)</f>
        <v>10.920519081956092</v>
      </c>
      <c r="S69" s="60"/>
      <c r="U69" s="47">
        <v>41</v>
      </c>
      <c r="V69" s="48">
        <v>204.35277672767927</v>
      </c>
      <c r="W69" s="48">
        <f t="shared" ca="1" si="9"/>
        <v>169.29579949513155</v>
      </c>
      <c r="Y69" s="65">
        <f t="shared" ca="1" si="8"/>
        <v>3.5724722019045041</v>
      </c>
      <c r="Z69" s="17"/>
      <c r="AA69" s="10">
        <v>41</v>
      </c>
      <c r="AB69" s="41">
        <v>265.93486292023124</v>
      </c>
      <c r="AC69" s="41">
        <f t="shared" ca="1" si="10"/>
        <v>242.40430855439061</v>
      </c>
      <c r="AD69" s="42">
        <f ca="1">R69</f>
        <v>10.920519081956092</v>
      </c>
      <c r="AG69" s="10">
        <v>41</v>
      </c>
      <c r="AH69" s="41">
        <v>408.30336769431489</v>
      </c>
      <c r="AI69" s="41">
        <f t="shared" ca="1" si="11"/>
        <v>388.66214553172824</v>
      </c>
      <c r="AJ69" s="42">
        <f t="shared" ca="1" si="1"/>
        <v>10.920519081956092</v>
      </c>
    </row>
    <row r="70" spans="2:36" ht="15.55" customHeight="1" x14ac:dyDescent="0.65">
      <c r="B70" s="10">
        <v>42</v>
      </c>
      <c r="C70" s="41">
        <v>108.24683257984985</v>
      </c>
      <c r="D70" s="41">
        <f t="shared" ca="1" si="4"/>
        <v>105.57326585092171</v>
      </c>
      <c r="E70" s="42">
        <f t="shared" ca="1" si="0"/>
        <v>4.0138916848090007</v>
      </c>
      <c r="H70" s="10">
        <v>42</v>
      </c>
      <c r="I70" s="41">
        <v>106.58766980202924</v>
      </c>
      <c r="J70" s="41">
        <f t="shared" ca="1" si="5"/>
        <v>111.14847918045523</v>
      </c>
      <c r="K70" s="41">
        <f t="shared" ca="1" si="2"/>
        <v>4.0138916848090007</v>
      </c>
      <c r="L70" s="17"/>
      <c r="M70" s="17"/>
      <c r="N70" s="47">
        <v>42</v>
      </c>
      <c r="O70" s="48">
        <v>191.81742741060009</v>
      </c>
      <c r="P70" s="48">
        <f ca="1">$O$20*P69+$O$21+R70</f>
        <v>200.03905717540303</v>
      </c>
      <c r="R70" s="49">
        <f ca="1">NORMINV(RAND(),$R$20,$R$21)</f>
        <v>14.141042357968423</v>
      </c>
      <c r="S70" s="60"/>
      <c r="U70" s="47">
        <v>42</v>
      </c>
      <c r="V70" s="48">
        <v>204.07388383724123</v>
      </c>
      <c r="W70" s="48">
        <f t="shared" ca="1" si="9"/>
        <v>175.94623127244748</v>
      </c>
      <c r="Y70" s="65">
        <f t="shared" ca="1" si="8"/>
        <v>13.580011726829071</v>
      </c>
      <c r="Z70" s="17"/>
      <c r="AA70" s="10">
        <v>42</v>
      </c>
      <c r="AB70" s="41">
        <v>260.84806532341992</v>
      </c>
      <c r="AC70" s="41">
        <f t="shared" ca="1" si="10"/>
        <v>247.76517959789803</v>
      </c>
      <c r="AD70" s="42">
        <f ca="1">R70</f>
        <v>14.141042357968423</v>
      </c>
      <c r="AG70" s="10">
        <v>42</v>
      </c>
      <c r="AH70" s="41">
        <v>408.93005189464634</v>
      </c>
      <c r="AI70" s="41">
        <f t="shared" ca="1" si="11"/>
        <v>394.74020642426797</v>
      </c>
      <c r="AJ70" s="42">
        <f t="shared" ca="1" si="1"/>
        <v>14.141042357968423</v>
      </c>
    </row>
    <row r="71" spans="2:36" ht="15.55" customHeight="1" x14ac:dyDescent="0.65">
      <c r="B71" s="10">
        <v>43</v>
      </c>
      <c r="C71" s="41">
        <v>106.50840738076681</v>
      </c>
      <c r="D71" s="41">
        <f t="shared" ca="1" si="4"/>
        <v>98.867541039005417</v>
      </c>
      <c r="E71" s="42">
        <f t="shared" ca="1" si="0"/>
        <v>-6.1483982268241277</v>
      </c>
      <c r="H71" s="10">
        <v>43</v>
      </c>
      <c r="I71" s="41">
        <v>98.311799220689991</v>
      </c>
      <c r="J71" s="41">
        <f t="shared" ca="1" si="5"/>
        <v>103.88523303558557</v>
      </c>
      <c r="K71" s="41">
        <f t="shared" ca="1" si="2"/>
        <v>-6.1483982268241277</v>
      </c>
      <c r="L71" s="17"/>
      <c r="M71" s="17"/>
      <c r="N71" s="47">
        <v>43</v>
      </c>
      <c r="O71" s="48">
        <v>188.27958643122795</v>
      </c>
      <c r="P71" s="48">
        <f ca="1">$O$20*P70+$O$21+R71</f>
        <v>216.58373130059459</v>
      </c>
      <c r="R71" s="49">
        <f ca="1">NORMINV(RAND(),$R$20,$R$21)</f>
        <v>26.548579842731861</v>
      </c>
      <c r="S71" s="60"/>
      <c r="U71" s="47">
        <v>43</v>
      </c>
      <c r="V71" s="48">
        <v>202.07589360248565</v>
      </c>
      <c r="W71" s="48">
        <f t="shared" ca="1" si="9"/>
        <v>179.35882329376722</v>
      </c>
      <c r="Y71" s="65">
        <f t="shared" ca="1" si="8"/>
        <v>11.007215148564471</v>
      </c>
      <c r="Z71" s="17"/>
      <c r="AA71" s="10">
        <v>43</v>
      </c>
      <c r="AB71" s="41">
        <v>259.99412828402944</v>
      </c>
      <c r="AC71" s="41">
        <f t="shared" ca="1" si="10"/>
        <v>266.60776265982429</v>
      </c>
      <c r="AD71" s="42">
        <f ca="1">R71</f>
        <v>26.548579842731861</v>
      </c>
      <c r="AG71" s="10">
        <v>43</v>
      </c>
      <c r="AH71" s="41">
        <v>408.92452849671326</v>
      </c>
      <c r="AI71" s="41">
        <f t="shared" ca="1" si="11"/>
        <v>414.43177262482635</v>
      </c>
      <c r="AJ71" s="42">
        <f t="shared" ca="1" si="1"/>
        <v>26.548579842731861</v>
      </c>
    </row>
    <row r="72" spans="2:36" ht="15.55" customHeight="1" x14ac:dyDescent="0.65">
      <c r="B72" s="10">
        <v>44</v>
      </c>
      <c r="C72" s="41">
        <v>94.318563640265808</v>
      </c>
      <c r="D72" s="41">
        <f t="shared" ca="1" si="4"/>
        <v>103.89653667155864</v>
      </c>
      <c r="E72" s="42">
        <f t="shared" ca="1" si="0"/>
        <v>4.9157497364537681</v>
      </c>
      <c r="H72" s="10">
        <v>44</v>
      </c>
      <c r="I72" s="41">
        <v>102.59251864542047</v>
      </c>
      <c r="J72" s="41">
        <f t="shared" ca="1" si="5"/>
        <v>108.41245946848078</v>
      </c>
      <c r="K72" s="41">
        <f t="shared" ca="1" si="2"/>
        <v>4.9157497364537681</v>
      </c>
      <c r="L72" s="17"/>
      <c r="M72" s="17"/>
      <c r="N72" s="47">
        <v>44</v>
      </c>
      <c r="O72" s="48">
        <v>195.56955706905634</v>
      </c>
      <c r="P72" s="48">
        <f ca="1">$O$20*P71+$O$21+R72</f>
        <v>205.78861573904152</v>
      </c>
      <c r="R72" s="49">
        <f ca="1">NORMINV(RAND(),$R$20,$R$21)</f>
        <v>0.86325756850639657</v>
      </c>
      <c r="S72" s="60"/>
      <c r="U72" s="47">
        <v>44</v>
      </c>
      <c r="V72" s="48">
        <v>197.692870446792</v>
      </c>
      <c r="W72" s="48">
        <f t="shared" ca="1" si="9"/>
        <v>186.01649176691822</v>
      </c>
      <c r="Y72" s="65">
        <f t="shared" ca="1" si="8"/>
        <v>14.593550802527709</v>
      </c>
      <c r="Z72" s="17"/>
      <c r="AA72" s="10">
        <v>44</v>
      </c>
      <c r="AB72" s="41">
        <v>261.72998440807186</v>
      </c>
      <c r="AC72" s="41">
        <f t="shared" ca="1" si="10"/>
        <v>264.08453388371419</v>
      </c>
      <c r="AD72" s="42">
        <f ca="1">R72</f>
        <v>0.86325756850639657</v>
      </c>
      <c r="AG72" s="10">
        <v>44</v>
      </c>
      <c r="AH72" s="41">
        <v>402.37700279503298</v>
      </c>
      <c r="AI72" s="41">
        <f t="shared" ca="1" si="11"/>
        <v>412.91575110918683</v>
      </c>
      <c r="AJ72" s="42">
        <f t="shared" ca="1" si="1"/>
        <v>0.86325756850639657</v>
      </c>
    </row>
    <row r="73" spans="2:36" ht="15.55" customHeight="1" x14ac:dyDescent="0.65">
      <c r="B73" s="10">
        <v>45</v>
      </c>
      <c r="C73" s="41">
        <v>94.485908705299778</v>
      </c>
      <c r="D73" s="41">
        <f t="shared" ca="1" si="4"/>
        <v>101.60841659998539</v>
      </c>
      <c r="E73" s="42">
        <f t="shared" ca="1" si="0"/>
        <v>-1.8984664044173862</v>
      </c>
      <c r="H73" s="10">
        <v>45</v>
      </c>
      <c r="I73" s="41">
        <v>106.53429233977768</v>
      </c>
      <c r="J73" s="41">
        <f t="shared" ca="1" si="5"/>
        <v>105.67274711721531</v>
      </c>
      <c r="K73" s="41">
        <f t="shared" ca="1" si="2"/>
        <v>-1.8984664044173862</v>
      </c>
      <c r="L73" s="17"/>
      <c r="M73" s="17"/>
      <c r="N73" s="47">
        <v>45</v>
      </c>
      <c r="O73" s="48">
        <v>199.42516088955622</v>
      </c>
      <c r="P73" s="48">
        <f ca="1">$O$20*P72+$O$21+R73</f>
        <v>211.99227030714187</v>
      </c>
      <c r="R73" s="49">
        <f ca="1">NORMINV(RAND(),$R$20,$R$21)</f>
        <v>16.782516142004482</v>
      </c>
      <c r="S73" s="60"/>
      <c r="U73" s="47">
        <v>45</v>
      </c>
      <c r="V73" s="48">
        <v>193.15494734926975</v>
      </c>
      <c r="W73" s="48">
        <f t="shared" ca="1" si="9"/>
        <v>185.36566412697138</v>
      </c>
      <c r="Y73" s="65">
        <f t="shared" ca="1" si="8"/>
        <v>7.9508215367449679</v>
      </c>
      <c r="Z73" s="17"/>
      <c r="AA73" s="10">
        <v>45</v>
      </c>
      <c r="AB73" s="41">
        <v>267.43434411390911</v>
      </c>
      <c r="AC73" s="41">
        <f t="shared" ca="1" si="10"/>
        <v>264.89022542160041</v>
      </c>
      <c r="AD73" s="42">
        <f ca="1">R73</f>
        <v>16.782516142004482</v>
      </c>
      <c r="AG73" s="10">
        <v>45</v>
      </c>
      <c r="AH73" s="41">
        <v>401.45081538740902</v>
      </c>
      <c r="AI73" s="41">
        <f t="shared" ca="1" si="11"/>
        <v>415.41559182951886</v>
      </c>
      <c r="AJ73" s="42">
        <f t="shared" ca="1" si="1"/>
        <v>16.782516142004482</v>
      </c>
    </row>
    <row r="74" spans="2:36" ht="15.55" customHeight="1" x14ac:dyDescent="0.65">
      <c r="B74" s="10">
        <v>46</v>
      </c>
      <c r="C74" s="41">
        <v>97.871379360838844</v>
      </c>
      <c r="D74" s="41">
        <f t="shared" ca="1" si="4"/>
        <v>100.67946536504932</v>
      </c>
      <c r="E74" s="42">
        <f t="shared" ca="1" si="0"/>
        <v>-0.76810957493752607</v>
      </c>
      <c r="H74" s="10">
        <v>46</v>
      </c>
      <c r="I74" s="41">
        <v>106.75574465978747</v>
      </c>
      <c r="J74" s="41">
        <f t="shared" ca="1" si="5"/>
        <v>104.33736283055626</v>
      </c>
      <c r="K74" s="41">
        <f t="shared" ca="1" si="2"/>
        <v>-0.76810957493752607</v>
      </c>
      <c r="L74" s="17"/>
      <c r="M74" s="17"/>
      <c r="N74" s="47">
        <v>46</v>
      </c>
      <c r="O74" s="48">
        <v>198.66122660319274</v>
      </c>
      <c r="P74" s="48">
        <f ca="1">$O$20*P73+$O$21+R74</f>
        <v>203.32819002663521</v>
      </c>
      <c r="R74" s="49">
        <f ca="1">NORMINV(RAND(),$R$20,$R$21)</f>
        <v>2.5351467502075264</v>
      </c>
      <c r="S74" s="60"/>
      <c r="U74" s="47">
        <v>46</v>
      </c>
      <c r="V74" s="48">
        <v>190.16903745842055</v>
      </c>
      <c r="W74" s="48">
        <f t="shared" ca="1" si="9"/>
        <v>179.97802917046764</v>
      </c>
      <c r="Y74" s="65">
        <f t="shared" ca="1" si="8"/>
        <v>3.1489314561933854</v>
      </c>
      <c r="Z74" s="17"/>
      <c r="AA74" s="10">
        <v>46</v>
      </c>
      <c r="AB74" s="41">
        <v>263.24793968804158</v>
      </c>
      <c r="AC74" s="41">
        <f t="shared" ca="1" si="10"/>
        <v>259.32760770065016</v>
      </c>
      <c r="AD74" s="42">
        <f ca="1">R74</f>
        <v>2.5351467502075264</v>
      </c>
      <c r="AG74" s="10">
        <v>46</v>
      </c>
      <c r="AH74" s="41">
        <v>404.08150041982941</v>
      </c>
      <c r="AI74" s="41">
        <f t="shared" ca="1" si="11"/>
        <v>411.31706751214426</v>
      </c>
      <c r="AJ74" s="42">
        <f t="shared" ca="1" si="1"/>
        <v>2.5351467502075264</v>
      </c>
    </row>
    <row r="75" spans="2:36" ht="15.55" customHeight="1" x14ac:dyDescent="0.65">
      <c r="B75" s="10">
        <v>47</v>
      </c>
      <c r="C75" s="41">
        <v>92.848456472347777</v>
      </c>
      <c r="D75" s="41">
        <f t="shared" ca="1" si="4"/>
        <v>109.40174746802262</v>
      </c>
      <c r="E75" s="42">
        <f t="shared" ca="1" si="0"/>
        <v>8.790228639478233</v>
      </c>
      <c r="H75" s="10">
        <v>47</v>
      </c>
      <c r="I75" s="41">
        <v>98.139984954889258</v>
      </c>
      <c r="J75" s="41">
        <f t="shared" ca="1" si="5"/>
        <v>112.69385518697887</v>
      </c>
      <c r="K75" s="41">
        <f t="shared" ca="1" si="2"/>
        <v>8.790228639478233</v>
      </c>
      <c r="L75" s="17"/>
      <c r="M75" s="17"/>
      <c r="N75" s="47">
        <v>47</v>
      </c>
      <c r="O75" s="48">
        <v>205.41689549739726</v>
      </c>
      <c r="P75" s="48">
        <f ca="1">$O$20*P74+$O$21+R75</f>
        <v>201.13014181800176</v>
      </c>
      <c r="R75" s="49">
        <f ca="1">NORMINV(RAND(),$R$20,$R$21)</f>
        <v>8.134770794030068</v>
      </c>
      <c r="S75" s="60"/>
      <c r="U75" s="47">
        <v>47</v>
      </c>
      <c r="V75" s="48">
        <v>191.89961760589992</v>
      </c>
      <c r="W75" s="48">
        <f t="shared" ca="1" si="9"/>
        <v>188.83279052373265</v>
      </c>
      <c r="Y75" s="65">
        <f t="shared" ca="1" si="8"/>
        <v>16.852564270311781</v>
      </c>
      <c r="Z75" s="17"/>
      <c r="AA75" s="10">
        <v>47</v>
      </c>
      <c r="AB75" s="41">
        <v>258.22489090888376</v>
      </c>
      <c r="AC75" s="41">
        <f t="shared" ca="1" si="10"/>
        <v>252.79719109971896</v>
      </c>
      <c r="AD75" s="42">
        <f ca="1">R75</f>
        <v>8.134770794030068</v>
      </c>
      <c r="AG75" s="10">
        <v>47</v>
      </c>
      <c r="AH75" s="41">
        <v>407.00623711343422</v>
      </c>
      <c r="AI75" s="41">
        <f t="shared" ca="1" si="11"/>
        <v>406.20432860324445</v>
      </c>
      <c r="AJ75" s="42">
        <f t="shared" ca="1" si="1"/>
        <v>8.134770794030068</v>
      </c>
    </row>
    <row r="76" spans="2:36" ht="15.55" customHeight="1" x14ac:dyDescent="0.65">
      <c r="B76" s="10">
        <v>48</v>
      </c>
      <c r="C76" s="41">
        <v>99.809737633669087</v>
      </c>
      <c r="D76" s="41">
        <f t="shared" ca="1" si="4"/>
        <v>100.28989611554766</v>
      </c>
      <c r="E76" s="42">
        <f t="shared" ca="1" si="0"/>
        <v>-8.1716766056727028</v>
      </c>
      <c r="H76" s="10">
        <v>48</v>
      </c>
      <c r="I76" s="41">
        <v>98.535637483864136</v>
      </c>
      <c r="J76" s="41">
        <f t="shared" ca="1" si="5"/>
        <v>103.25279306260828</v>
      </c>
      <c r="K76" s="41">
        <f t="shared" ca="1" si="2"/>
        <v>-8.1716766056727028</v>
      </c>
      <c r="L76" s="17"/>
      <c r="M76" s="17"/>
      <c r="N76" s="47">
        <v>48</v>
      </c>
      <c r="O76" s="48">
        <v>201.71065524916295</v>
      </c>
      <c r="P76" s="48">
        <f ca="1">$O$20*P75+$O$21+R76</f>
        <v>203.83113934571369</v>
      </c>
      <c r="R76" s="49">
        <f ca="1">NORMINV(RAND(),$R$20,$R$21)</f>
        <v>12.814011709512091</v>
      </c>
      <c r="S76" s="60"/>
      <c r="U76" s="47">
        <v>48</v>
      </c>
      <c r="V76" s="48">
        <v>195.81523504502533</v>
      </c>
      <c r="W76" s="48">
        <f t="shared" ca="1" si="9"/>
        <v>189.98267374253746</v>
      </c>
      <c r="Y76" s="65">
        <f t="shared" ca="1" si="8"/>
        <v>10.033162271178067</v>
      </c>
      <c r="Z76" s="17"/>
      <c r="AA76" s="10">
        <v>48</v>
      </c>
      <c r="AB76" s="41">
        <v>255.82140943667781</v>
      </c>
      <c r="AC76" s="41">
        <f t="shared" ca="1" si="10"/>
        <v>254.39886909627421</v>
      </c>
      <c r="AD76" s="42">
        <f ca="1">R76</f>
        <v>12.814011709512091</v>
      </c>
      <c r="AG76" s="10">
        <v>48</v>
      </c>
      <c r="AH76" s="41">
        <v>400.01560193999433</v>
      </c>
      <c r="AI76" s="41">
        <f t="shared" ca="1" si="11"/>
        <v>408.91797554993286</v>
      </c>
      <c r="AJ76" s="42">
        <f t="shared" ca="1" si="1"/>
        <v>12.814011709512091</v>
      </c>
    </row>
    <row r="77" spans="2:36" ht="15.55" customHeight="1" x14ac:dyDescent="0.65">
      <c r="B77" s="10">
        <v>49</v>
      </c>
      <c r="C77" s="41">
        <v>105.38870546204589</v>
      </c>
      <c r="D77" s="41">
        <f t="shared" ca="1" si="4"/>
        <v>96.856557096840717</v>
      </c>
      <c r="E77" s="42">
        <f t="shared" ca="1" si="0"/>
        <v>-3.4043494071521794</v>
      </c>
      <c r="H77" s="10">
        <v>49</v>
      </c>
      <c r="I77" s="41">
        <v>99.009993685986259</v>
      </c>
      <c r="J77" s="41">
        <f t="shared" ca="1" si="5"/>
        <v>99.52316434919527</v>
      </c>
      <c r="K77" s="41">
        <f t="shared" ca="1" si="2"/>
        <v>-3.4043494071521794</v>
      </c>
      <c r="L77" s="17"/>
      <c r="M77" s="17"/>
      <c r="N77" s="47">
        <v>49</v>
      </c>
      <c r="O77" s="48">
        <v>201.31214208280045</v>
      </c>
      <c r="P77" s="48">
        <f ca="1">$O$20*P76+$O$21+R77</f>
        <v>204.4081207980787</v>
      </c>
      <c r="R77" s="49">
        <f ca="1">NORMINV(RAND(),$R$20,$R$21)</f>
        <v>10.960095386936347</v>
      </c>
      <c r="S77" s="60"/>
      <c r="U77" s="47">
        <v>49</v>
      </c>
      <c r="V77" s="48">
        <v>208.21549879310913</v>
      </c>
      <c r="W77" s="48">
        <f t="shared" ca="1" si="9"/>
        <v>196.22292293875165</v>
      </c>
      <c r="Y77" s="65">
        <f t="shared" ca="1" si="8"/>
        <v>15.238516570467933</v>
      </c>
      <c r="Z77" s="17"/>
      <c r="AA77" s="10">
        <v>49</v>
      </c>
      <c r="AB77" s="41">
        <v>260.18290010778156</v>
      </c>
      <c r="AC77" s="41">
        <f t="shared" ca="1" si="10"/>
        <v>256.32608342833919</v>
      </c>
      <c r="AD77" s="42">
        <f ca="1">R77</f>
        <v>10.960095386936347</v>
      </c>
      <c r="AG77" s="10">
        <v>49</v>
      </c>
      <c r="AH77" s="41">
        <v>399.08766142512582</v>
      </c>
      <c r="AI77" s="41">
        <f t="shared" ca="1" si="11"/>
        <v>411.64145238076179</v>
      </c>
      <c r="AJ77" s="42">
        <f t="shared" ca="1" si="1"/>
        <v>10.960095386936347</v>
      </c>
    </row>
    <row r="78" spans="2:36" ht="15.55" customHeight="1" x14ac:dyDescent="0.65">
      <c r="B78" s="10">
        <v>50</v>
      </c>
      <c r="C78" s="41">
        <v>102.7695480406171</v>
      </c>
      <c r="D78" s="41">
        <f t="shared" ca="1" si="4"/>
        <v>98.542353399741742</v>
      </c>
      <c r="E78" s="42">
        <f t="shared" ca="1" si="0"/>
        <v>1.3714520125851015</v>
      </c>
      <c r="H78" s="10">
        <v>50</v>
      </c>
      <c r="I78" s="41">
        <v>103.94565323766967</v>
      </c>
      <c r="J78" s="41">
        <f t="shared" ca="1" si="5"/>
        <v>100.94229992686084</v>
      </c>
      <c r="K78" s="41">
        <f t="shared" ca="1" si="2"/>
        <v>1.3714520125851015</v>
      </c>
      <c r="L78" s="17"/>
      <c r="M78" s="17"/>
      <c r="N78" s="47">
        <v>50</v>
      </c>
      <c r="O78" s="48">
        <v>200.60997789949297</v>
      </c>
      <c r="P78" s="48">
        <f ca="1">$O$20*P77+$O$21+R78</f>
        <v>197.00762950682977</v>
      </c>
      <c r="R78" s="49">
        <f ca="1">NORMINV(RAND(),$R$20,$R$21)</f>
        <v>3.0403207885589438</v>
      </c>
      <c r="S78" s="60"/>
      <c r="U78" s="47">
        <v>50</v>
      </c>
      <c r="V78" s="48">
        <v>202.57741221116569</v>
      </c>
      <c r="W78" s="48">
        <f t="shared" ca="1" si="9"/>
        <v>200.59476047757278</v>
      </c>
      <c r="Y78" s="65">
        <f t="shared" ca="1" si="8"/>
        <v>13.994129832696263</v>
      </c>
      <c r="Z78" s="17"/>
      <c r="AA78" s="10">
        <v>50</v>
      </c>
      <c r="AB78" s="41">
        <v>260.49553872541725</v>
      </c>
      <c r="AC78" s="41">
        <f t="shared" ca="1" si="10"/>
        <v>249.21384356753239</v>
      </c>
      <c r="AD78" s="42">
        <f ca="1">R78</f>
        <v>3.0403207885589438</v>
      </c>
      <c r="AG78" s="10">
        <v>50</v>
      </c>
      <c r="AH78" s="41">
        <v>398.03726029905988</v>
      </c>
      <c r="AI78" s="41">
        <f t="shared" ca="1" si="11"/>
        <v>405.35439464671009</v>
      </c>
      <c r="AJ78" s="42">
        <f t="shared" ca="1" si="1"/>
        <v>3.0403207885589438</v>
      </c>
    </row>
    <row r="79" spans="2:36" ht="15.55" customHeight="1" x14ac:dyDescent="0.65">
      <c r="B79" s="10">
        <v>51</v>
      </c>
      <c r="C79" s="41">
        <v>101.73866423245914</v>
      </c>
      <c r="D79" s="41">
        <f t="shared" ca="1" si="4"/>
        <v>97.738501286225159</v>
      </c>
      <c r="E79" s="42">
        <f t="shared" ca="1" si="0"/>
        <v>-0.94961677354241536</v>
      </c>
      <c r="H79" s="10">
        <v>51</v>
      </c>
      <c r="I79" s="41">
        <v>93.268492292475017</v>
      </c>
      <c r="J79" s="41">
        <f t="shared" ca="1" si="5"/>
        <v>99.898453160632343</v>
      </c>
      <c r="K79" s="41">
        <f t="shared" ca="1" si="2"/>
        <v>-0.94961677354241536</v>
      </c>
      <c r="L79" s="17"/>
      <c r="M79" s="17"/>
      <c r="N79" s="47">
        <v>51</v>
      </c>
      <c r="O79" s="48">
        <v>199.96914076704979</v>
      </c>
      <c r="P79" s="48">
        <f ca="1">$O$20*P78+$O$21+R79</f>
        <v>201.44096333528094</v>
      </c>
      <c r="R79" s="49">
        <f ca="1">NORMINV(RAND(),$R$20,$R$21)</f>
        <v>14.134096779134161</v>
      </c>
      <c r="S79" s="60"/>
      <c r="U79" s="47">
        <v>51</v>
      </c>
      <c r="V79" s="48">
        <v>203.86987462894407</v>
      </c>
      <c r="W79" s="48">
        <f t="shared" ca="1" si="9"/>
        <v>189.86116329741097</v>
      </c>
      <c r="Y79" s="65">
        <f t="shared" ca="1" si="8"/>
        <v>-0.67412113240452776</v>
      </c>
      <c r="Z79" s="17"/>
      <c r="AA79" s="10">
        <v>51</v>
      </c>
      <c r="AB79" s="41">
        <v>265.87278151068313</v>
      </c>
      <c r="AC79" s="41">
        <f t="shared" ca="1" si="10"/>
        <v>249.94671638419277</v>
      </c>
      <c r="AD79" s="42">
        <f ca="1">R79</f>
        <v>14.134096779134161</v>
      </c>
      <c r="AG79" s="10">
        <v>51</v>
      </c>
      <c r="AH79" s="41">
        <v>392.12522072227182</v>
      </c>
      <c r="AI79" s="41">
        <f t="shared" ca="1" si="11"/>
        <v>406.93887045068317</v>
      </c>
      <c r="AJ79" s="42">
        <f t="shared" ca="1" si="1"/>
        <v>14.134096779134161</v>
      </c>
    </row>
    <row r="80" spans="2:36" ht="15.55" customHeight="1" x14ac:dyDescent="0.65">
      <c r="B80" s="10">
        <v>52</v>
      </c>
      <c r="C80" s="41">
        <v>99.900048309754467</v>
      </c>
      <c r="D80" s="41">
        <f t="shared" ca="1" si="4"/>
        <v>97.395277692627829</v>
      </c>
      <c r="E80" s="42">
        <f t="shared" ca="1" si="0"/>
        <v>-0.56937346497481822</v>
      </c>
      <c r="H80" s="10">
        <v>52</v>
      </c>
      <c r="I80" s="41">
        <v>96.503305004307052</v>
      </c>
      <c r="J80" s="41">
        <f t="shared" ca="1" si="5"/>
        <v>99.339234379594288</v>
      </c>
      <c r="K80" s="41">
        <f t="shared" ca="1" si="2"/>
        <v>-0.56937346497481822</v>
      </c>
      <c r="L80" s="17"/>
      <c r="M80" s="17"/>
      <c r="N80" s="47">
        <v>52</v>
      </c>
      <c r="O80" s="48">
        <v>195.15433268545709</v>
      </c>
      <c r="P80" s="48">
        <f ca="1">$O$20*P79+$O$21+R80</f>
        <v>198.52660527880712</v>
      </c>
      <c r="R80" s="49">
        <f ca="1">NORMINV(RAND(),$R$20,$R$21)</f>
        <v>7.2297382770542873</v>
      </c>
      <c r="S80" s="60"/>
      <c r="U80" s="47">
        <v>52</v>
      </c>
      <c r="V80" s="48">
        <v>207.39699727093296</v>
      </c>
      <c r="W80" s="48">
        <f t="shared" ca="1" si="9"/>
        <v>194.90800212653562</v>
      </c>
      <c r="Y80" s="65">
        <f t="shared" ref="Y80:Y111" ca="1" si="12">NORMINV(RAND(),$Y$20,$Y$21)</f>
        <v>14.032955158865736</v>
      </c>
      <c r="Z80" s="17"/>
      <c r="AA80" s="10">
        <v>52</v>
      </c>
      <c r="AB80" s="41">
        <v>270.0967488736988</v>
      </c>
      <c r="AC80" s="41">
        <f t="shared" ca="1" si="10"/>
        <v>249.24883141239485</v>
      </c>
      <c r="AD80" s="42">
        <f ca="1">R80</f>
        <v>7.2297382770542873</v>
      </c>
      <c r="AG80" s="10">
        <v>52</v>
      </c>
      <c r="AH80" s="41">
        <v>389.25991906073779</v>
      </c>
      <c r="AI80" s="41">
        <f t="shared" ca="1" si="11"/>
        <v>406.75594585810467</v>
      </c>
      <c r="AJ80" s="42">
        <f t="shared" ca="1" si="1"/>
        <v>7.2297382770542873</v>
      </c>
    </row>
    <row r="81" spans="2:36" ht="15.55" customHeight="1" x14ac:dyDescent="0.65">
      <c r="B81" s="10">
        <v>53</v>
      </c>
      <c r="C81" s="41">
        <v>101.33150274398896</v>
      </c>
      <c r="D81" s="41">
        <f t="shared" ca="1" si="4"/>
        <v>97.459828628631854</v>
      </c>
      <c r="E81" s="42">
        <f t="shared" ca="1" si="0"/>
        <v>-0.19592129473319242</v>
      </c>
      <c r="H81" s="10">
        <v>53</v>
      </c>
      <c r="I81" s="41">
        <v>92.9575575339137</v>
      </c>
      <c r="J81" s="41">
        <f t="shared" ca="1" si="5"/>
        <v>99.20938964690167</v>
      </c>
      <c r="K81" s="41">
        <f t="shared" ca="1" si="2"/>
        <v>-0.19592129473319242</v>
      </c>
      <c r="L81" s="17"/>
      <c r="M81" s="17"/>
      <c r="N81" s="47">
        <v>53</v>
      </c>
      <c r="O81" s="48">
        <v>200.65993086597794</v>
      </c>
      <c r="P81" s="48">
        <f ca="1">$O$20*P80+$O$21+R81</f>
        <v>202.48809133517241</v>
      </c>
      <c r="R81" s="49">
        <f ca="1">NORMINV(RAND(),$R$20,$R$21)</f>
        <v>13.814146584246009</v>
      </c>
      <c r="S81" s="60"/>
      <c r="U81" s="47">
        <v>53</v>
      </c>
      <c r="V81" s="48">
        <v>211.65952999430749</v>
      </c>
      <c r="W81" s="48">
        <f t="shared" ca="1" si="9"/>
        <v>181.37318183729849</v>
      </c>
      <c r="Y81" s="65">
        <f t="shared" ca="1" si="12"/>
        <v>-4.0440200765835783</v>
      </c>
      <c r="Z81" s="17"/>
      <c r="AA81" s="10">
        <v>53</v>
      </c>
      <c r="AB81" s="41">
        <v>265.51660157462021</v>
      </c>
      <c r="AC81" s="41">
        <f t="shared" ca="1" si="10"/>
        <v>251.75296399392852</v>
      </c>
      <c r="AD81" s="42">
        <f ca="1">R81</f>
        <v>13.814146584246009</v>
      </c>
      <c r="AG81" s="10">
        <v>53</v>
      </c>
      <c r="AH81" s="41">
        <v>386.57633210037204</v>
      </c>
      <c r="AI81" s="41">
        <f t="shared" ca="1" si="11"/>
        <v>409.78692181309469</v>
      </c>
      <c r="AJ81" s="42">
        <f t="shared" ca="1" si="1"/>
        <v>13.814146584246009</v>
      </c>
    </row>
    <row r="82" spans="2:36" ht="15.55" customHeight="1" x14ac:dyDescent="0.65">
      <c r="B82" s="10">
        <v>54</v>
      </c>
      <c r="C82" s="41">
        <v>111.8236645681603</v>
      </c>
      <c r="D82" s="41">
        <f t="shared" ca="1" si="4"/>
        <v>90.601337919691659</v>
      </c>
      <c r="E82" s="42">
        <f t="shared" ca="1" si="0"/>
        <v>-7.112507846077011</v>
      </c>
      <c r="H82" s="10">
        <v>54</v>
      </c>
      <c r="I82" s="41">
        <v>90.143405621103312</v>
      </c>
      <c r="J82" s="41">
        <f t="shared" ca="1" si="5"/>
        <v>92.175942836134496</v>
      </c>
      <c r="K82" s="41">
        <f t="shared" ca="1" si="2"/>
        <v>-7.112507846077011</v>
      </c>
      <c r="L82" s="17"/>
      <c r="M82" s="17"/>
      <c r="N82" s="47">
        <v>54</v>
      </c>
      <c r="O82" s="48">
        <v>200.52625585191294</v>
      </c>
      <c r="P82" s="48">
        <f ca="1">$O$20*P81+$O$21+R82</f>
        <v>204.77312187972379</v>
      </c>
      <c r="R82" s="49">
        <f ca="1">NORMINV(RAND(),$R$20,$R$21)</f>
        <v>12.53383967806859</v>
      </c>
      <c r="S82" s="60"/>
      <c r="U82" s="47">
        <v>54</v>
      </c>
      <c r="V82" s="48">
        <v>219.72365479420841</v>
      </c>
      <c r="W82" s="48">
        <f t="shared" ca="1" si="9"/>
        <v>183.23072200618893</v>
      </c>
      <c r="Y82" s="65">
        <f t="shared" ca="1" si="12"/>
        <v>9.9948583526202803</v>
      </c>
      <c r="Z82" s="17"/>
      <c r="AA82" s="10">
        <v>54</v>
      </c>
      <c r="AB82" s="41">
        <v>260.66164386220652</v>
      </c>
      <c r="AC82" s="41">
        <f t="shared" ca="1" si="10"/>
        <v>256.0185805647273</v>
      </c>
      <c r="AD82" s="42">
        <f ca="1">R82</f>
        <v>12.53383967806859</v>
      </c>
      <c r="AG82" s="10">
        <v>54</v>
      </c>
      <c r="AH82" s="41">
        <v>390.6206822761452</v>
      </c>
      <c r="AI82" s="41">
        <f t="shared" ca="1" si="11"/>
        <v>414.51938043630105</v>
      </c>
      <c r="AJ82" s="42">
        <f t="shared" ca="1" si="1"/>
        <v>12.53383967806859</v>
      </c>
    </row>
    <row r="83" spans="2:36" ht="15.55" customHeight="1" x14ac:dyDescent="0.65">
      <c r="B83" s="10">
        <v>55</v>
      </c>
      <c r="C83" s="41">
        <v>113.35014799967681</v>
      </c>
      <c r="D83" s="41">
        <f t="shared" ca="1" si="4"/>
        <v>85.156845569166435</v>
      </c>
      <c r="E83" s="42">
        <f t="shared" ca="1" si="0"/>
        <v>-6.3843585585560616</v>
      </c>
      <c r="H83" s="10">
        <v>55</v>
      </c>
      <c r="I83" s="41">
        <v>84.304297873302531</v>
      </c>
      <c r="J83" s="41">
        <f t="shared" ca="1" si="5"/>
        <v>86.573989993964986</v>
      </c>
      <c r="K83" s="41">
        <f t="shared" ca="1" si="2"/>
        <v>-6.3843585585560616</v>
      </c>
      <c r="L83" s="17"/>
      <c r="M83" s="17"/>
      <c r="N83" s="47">
        <v>55</v>
      </c>
      <c r="O83" s="48">
        <v>197.8939129620473</v>
      </c>
      <c r="P83" s="48">
        <f ca="1">$O$20*P82+$O$21+R83</f>
        <v>209.54508966537887</v>
      </c>
      <c r="R83" s="49">
        <f ca="1">NORMINV(RAND(),$R$20,$R$21)</f>
        <v>15.249279973627477</v>
      </c>
      <c r="S83" s="60"/>
      <c r="U83" s="47">
        <v>55</v>
      </c>
      <c r="V83" s="48">
        <v>217.54181109472376</v>
      </c>
      <c r="W83" s="48">
        <f t="shared" ca="1" si="9"/>
        <v>179.48154922096268</v>
      </c>
      <c r="Y83" s="65">
        <f t="shared" ca="1" si="12"/>
        <v>4.5738994153926331</v>
      </c>
      <c r="Z83" s="17"/>
      <c r="AA83" s="10">
        <v>55</v>
      </c>
      <c r="AB83" s="41">
        <v>257.7033825588498</v>
      </c>
      <c r="AC83" s="41">
        <f t="shared" ca="1" si="10"/>
        <v>261.9329223209163</v>
      </c>
      <c r="AD83" s="42">
        <f ca="1">R83</f>
        <v>15.249279973627477</v>
      </c>
      <c r="AG83" s="10">
        <v>55</v>
      </c>
      <c r="AH83" s="41">
        <v>395.73761287608318</v>
      </c>
      <c r="AI83" s="41">
        <f t="shared" ca="1" si="11"/>
        <v>420.97511907785656</v>
      </c>
      <c r="AJ83" s="42">
        <f t="shared" ca="1" si="1"/>
        <v>15.249279973627477</v>
      </c>
    </row>
    <row r="84" spans="2:36" ht="15.55" customHeight="1" x14ac:dyDescent="0.65">
      <c r="B84" s="10">
        <v>56</v>
      </c>
      <c r="C84" s="41">
        <v>113.81735804911519</v>
      </c>
      <c r="D84" s="41">
        <f t="shared" ca="1" si="4"/>
        <v>86.206774091775969</v>
      </c>
      <c r="E84" s="42">
        <f t="shared" ca="1" si="0"/>
        <v>-0.43438692047382321</v>
      </c>
      <c r="H84" s="10">
        <v>56</v>
      </c>
      <c r="I84" s="41">
        <v>84.677384608786625</v>
      </c>
      <c r="J84" s="41">
        <f t="shared" ca="1" si="5"/>
        <v>87.482204074094668</v>
      </c>
      <c r="K84" s="41">
        <f t="shared" ca="1" si="2"/>
        <v>-0.43438692047382321</v>
      </c>
      <c r="L84" s="17"/>
      <c r="M84" s="17"/>
      <c r="N84" s="47">
        <v>56</v>
      </c>
      <c r="O84" s="48">
        <v>206.35997852427417</v>
      </c>
      <c r="P84" s="48">
        <f ca="1">$O$20*P83+$O$21+R84</f>
        <v>210.82009651344782</v>
      </c>
      <c r="R84" s="49">
        <f ca="1">NORMINV(RAND(),$R$20,$R$21)</f>
        <v>12.229515814606824</v>
      </c>
      <c r="S84" s="60"/>
      <c r="U84" s="47">
        <v>56</v>
      </c>
      <c r="V84" s="48">
        <v>213.45006777286108</v>
      </c>
      <c r="W84" s="48">
        <f t="shared" ca="1" si="9"/>
        <v>184.88295623934653</v>
      </c>
      <c r="Y84" s="65">
        <f t="shared" ca="1" si="12"/>
        <v>13.349561940480093</v>
      </c>
      <c r="Z84" s="17"/>
      <c r="AA84" s="10">
        <v>56</v>
      </c>
      <c r="AB84" s="41">
        <v>257.68434677513875</v>
      </c>
      <c r="AC84" s="41">
        <f t="shared" ca="1" si="10"/>
        <v>265.59378589024521</v>
      </c>
      <c r="AD84" s="42">
        <f ca="1">R84</f>
        <v>12.229515814606824</v>
      </c>
      <c r="AG84" s="10">
        <v>56</v>
      </c>
      <c r="AH84" s="41">
        <v>402.61819890716373</v>
      </c>
      <c r="AI84" s="41">
        <f t="shared" ca="1" si="11"/>
        <v>425.31253818894356</v>
      </c>
      <c r="AJ84" s="42">
        <f t="shared" ca="1" si="1"/>
        <v>12.229515814606824</v>
      </c>
    </row>
    <row r="85" spans="2:36" ht="15.55" customHeight="1" x14ac:dyDescent="0.65">
      <c r="B85" s="10">
        <v>57</v>
      </c>
      <c r="C85" s="41">
        <v>112.25786694778597</v>
      </c>
      <c r="D85" s="41">
        <f t="shared" ca="1" si="4"/>
        <v>85.968414076124475</v>
      </c>
      <c r="E85" s="42">
        <f t="shared" ca="1" si="0"/>
        <v>-1.6176826064739069</v>
      </c>
      <c r="H85" s="10">
        <v>57</v>
      </c>
      <c r="I85" s="41">
        <v>69.637111494874503</v>
      </c>
      <c r="J85" s="41">
        <f t="shared" ca="1" si="5"/>
        <v>87.116301060211299</v>
      </c>
      <c r="K85" s="41">
        <f t="shared" ca="1" si="2"/>
        <v>-1.6176826064739069</v>
      </c>
      <c r="L85" s="17"/>
      <c r="M85" s="17"/>
      <c r="N85" s="47">
        <v>57</v>
      </c>
      <c r="O85" s="48">
        <v>200.62398410348237</v>
      </c>
      <c r="P85" s="48">
        <f ca="1">$O$20*P84+$O$21+R85</f>
        <v>196.40846996627829</v>
      </c>
      <c r="R85" s="49">
        <f ca="1">NORMINV(RAND(),$R$20,$R$21)</f>
        <v>-3.3296168958247563</v>
      </c>
      <c r="S85" s="60"/>
      <c r="U85" s="47">
        <v>57</v>
      </c>
      <c r="V85" s="48">
        <v>196.88859222010822</v>
      </c>
      <c r="W85" s="48">
        <f t="shared" ca="1" si="9"/>
        <v>182.83323429509105</v>
      </c>
      <c r="Y85" s="65">
        <f t="shared" ca="1" si="12"/>
        <v>6.4385736796791573</v>
      </c>
      <c r="Z85" s="17"/>
      <c r="AA85" s="10">
        <v>57</v>
      </c>
      <c r="AB85" s="41">
        <v>263.39343496758505</v>
      </c>
      <c r="AC85" s="41">
        <f t="shared" ca="1" si="10"/>
        <v>251.81954831269937</v>
      </c>
      <c r="AD85" s="42">
        <f ca="1">R85</f>
        <v>-3.3296168958247563</v>
      </c>
      <c r="AG85" s="10">
        <v>57</v>
      </c>
      <c r="AH85" s="41">
        <v>404.75309632360154</v>
      </c>
      <c r="AI85" s="41">
        <f t="shared" ca="1" si="11"/>
        <v>412.40543014464208</v>
      </c>
      <c r="AJ85" s="42">
        <f t="shared" ca="1" si="1"/>
        <v>-3.3296168958247563</v>
      </c>
    </row>
    <row r="86" spans="2:36" ht="15.55" customHeight="1" x14ac:dyDescent="0.65">
      <c r="B86" s="10">
        <v>58</v>
      </c>
      <c r="C86" s="41">
        <v>115.21156830851676</v>
      </c>
      <c r="D86" s="41">
        <f t="shared" ca="1" si="4"/>
        <v>87.481534517921332</v>
      </c>
      <c r="E86" s="42">
        <f t="shared" ca="1" si="0"/>
        <v>0.10996184940929728</v>
      </c>
      <c r="H86" s="10">
        <v>58</v>
      </c>
      <c r="I86" s="41">
        <v>61.01948895331369</v>
      </c>
      <c r="J86" s="41">
        <f t="shared" ca="1" si="5"/>
        <v>88.514632803599469</v>
      </c>
      <c r="K86" s="41">
        <f t="shared" ca="1" si="2"/>
        <v>0.10996184940929728</v>
      </c>
      <c r="L86" s="17"/>
      <c r="M86" s="17"/>
      <c r="N86" s="47">
        <v>58</v>
      </c>
      <c r="O86" s="48">
        <v>192.18970904118063</v>
      </c>
      <c r="P86" s="48">
        <f ca="1">$O$20*P85+$O$21+R86</f>
        <v>192.94615261326592</v>
      </c>
      <c r="R86" s="49">
        <f ca="1">NORMINV(RAND(),$R$20,$R$21)</f>
        <v>6.1785296436154624</v>
      </c>
      <c r="S86" s="60"/>
      <c r="U86" s="47">
        <v>58</v>
      </c>
      <c r="V86" s="48">
        <v>200.97244564307175</v>
      </c>
      <c r="W86" s="48">
        <f t="shared" ca="1" si="9"/>
        <v>177.22861345219005</v>
      </c>
      <c r="Y86" s="65">
        <f t="shared" ca="1" si="12"/>
        <v>2.6787025866081047</v>
      </c>
      <c r="Z86" s="17"/>
      <c r="AA86" s="10">
        <v>58</v>
      </c>
      <c r="AB86" s="41">
        <v>254.07168211587401</v>
      </c>
      <c r="AC86" s="41">
        <f t="shared" ca="1" si="10"/>
        <v>241.15131467713252</v>
      </c>
      <c r="AD86" s="42">
        <f ca="1">R86</f>
        <v>6.1785296436154624</v>
      </c>
      <c r="AG86" s="10">
        <v>58</v>
      </c>
      <c r="AH86" s="41">
        <v>408.54453387230382</v>
      </c>
      <c r="AI86" s="41">
        <f t="shared" ca="1" si="11"/>
        <v>402.69110985343866</v>
      </c>
      <c r="AJ86" s="42">
        <f t="shared" ca="1" si="1"/>
        <v>6.1785296436154624</v>
      </c>
    </row>
    <row r="87" spans="2:36" ht="15.55" customHeight="1" x14ac:dyDescent="0.65">
      <c r="B87" s="10">
        <v>59</v>
      </c>
      <c r="C87" s="41">
        <v>123.89933769308303</v>
      </c>
      <c r="D87" s="41">
        <f t="shared" ca="1" si="4"/>
        <v>92.212471325730903</v>
      </c>
      <c r="E87" s="42">
        <f t="shared" ca="1" si="0"/>
        <v>3.4790902596017101</v>
      </c>
      <c r="H87" s="10">
        <v>59</v>
      </c>
      <c r="I87" s="41">
        <v>68.616565839746741</v>
      </c>
      <c r="J87" s="41">
        <f t="shared" ca="1" si="5"/>
        <v>93.142259782841222</v>
      </c>
      <c r="K87" s="41">
        <f t="shared" ca="1" si="2"/>
        <v>3.4790902596017101</v>
      </c>
      <c r="L87" s="17"/>
      <c r="M87" s="17"/>
      <c r="N87" s="47">
        <v>59</v>
      </c>
      <c r="O87" s="48">
        <v>181.20718968570583</v>
      </c>
      <c r="P87" s="48">
        <f ca="1">$O$20*P86+$O$21+R87</f>
        <v>196.13213388214805</v>
      </c>
      <c r="R87" s="49">
        <f ca="1">NORMINV(RAND(),$R$20,$R$21)</f>
        <v>12.480596530208713</v>
      </c>
      <c r="S87" s="60"/>
      <c r="U87" s="47">
        <v>59</v>
      </c>
      <c r="V87" s="48">
        <v>203.81464493898639</v>
      </c>
      <c r="W87" s="48">
        <f t="shared" ca="1" si="9"/>
        <v>177.7097796192038</v>
      </c>
      <c r="Y87" s="65">
        <f t="shared" ca="1" si="12"/>
        <v>8.2040275122327628</v>
      </c>
      <c r="Z87" s="17"/>
      <c r="AA87" s="10">
        <v>59</v>
      </c>
      <c r="AB87" s="41">
        <v>238.88610723292481</v>
      </c>
      <c r="AC87" s="41">
        <f t="shared" ca="1" si="10"/>
        <v>242.60604456143574</v>
      </c>
      <c r="AD87" s="42">
        <f ca="1">R87</f>
        <v>12.480596530208713</v>
      </c>
      <c r="AG87" s="10">
        <v>59</v>
      </c>
      <c r="AH87" s="41">
        <v>403.34909441843894</v>
      </c>
      <c r="AI87" s="41">
        <f t="shared" ca="1" si="11"/>
        <v>404.4880774258969</v>
      </c>
      <c r="AJ87" s="42">
        <f t="shared" ca="1" si="1"/>
        <v>12.480596530208713</v>
      </c>
    </row>
    <row r="88" spans="2:36" ht="15.55" customHeight="1" x14ac:dyDescent="0.65">
      <c r="B88" s="10">
        <v>60</v>
      </c>
      <c r="C88" s="41">
        <v>115.95783927715324</v>
      </c>
      <c r="D88" s="41">
        <f t="shared" ca="1" si="4"/>
        <v>91.760582872665466</v>
      </c>
      <c r="E88" s="42">
        <f t="shared" ca="1" si="0"/>
        <v>-1.2306413204923496</v>
      </c>
      <c r="H88" s="10">
        <v>60</v>
      </c>
      <c r="I88" s="41">
        <v>67.61254201168083</v>
      </c>
      <c r="J88" s="41">
        <f t="shared" ca="1" si="5"/>
        <v>92.597392484064756</v>
      </c>
      <c r="K88" s="41">
        <f t="shared" ca="1" si="2"/>
        <v>-1.2306413204923496</v>
      </c>
      <c r="L88" s="17"/>
      <c r="M88" s="17"/>
      <c r="N88" s="47">
        <v>60</v>
      </c>
      <c r="O88" s="48">
        <v>178.48018129454982</v>
      </c>
      <c r="P88" s="48">
        <f ca="1">$O$20*P87+$O$21+R88</f>
        <v>199.86542814574395</v>
      </c>
      <c r="R88" s="49">
        <f ca="1">NORMINV(RAND(),$R$20,$R$21)</f>
        <v>13.34650765181069</v>
      </c>
      <c r="S88" s="60"/>
      <c r="U88" s="47">
        <v>60</v>
      </c>
      <c r="V88" s="48">
        <v>202.04589397147126</v>
      </c>
      <c r="W88" s="48">
        <f t="shared" ca="1" si="9"/>
        <v>178.90598746722964</v>
      </c>
      <c r="Y88" s="65">
        <f t="shared" ca="1" si="12"/>
        <v>8.9671858099462138</v>
      </c>
      <c r="Z88" s="17"/>
      <c r="AA88" s="10">
        <v>60</v>
      </c>
      <c r="AB88" s="41">
        <v>239.99558253775834</v>
      </c>
      <c r="AC88" s="41">
        <f t="shared" ca="1" si="10"/>
        <v>247.93224602220721</v>
      </c>
      <c r="AD88" s="42">
        <f ca="1">R88</f>
        <v>13.34650765181069</v>
      </c>
      <c r="AG88" s="10">
        <v>60</v>
      </c>
      <c r="AH88" s="41">
        <v>402.81596276042364</v>
      </c>
      <c r="AI88" s="41">
        <f t="shared" ca="1" si="11"/>
        <v>409.73371999435977</v>
      </c>
      <c r="AJ88" s="42">
        <f t="shared" ca="1" si="1"/>
        <v>13.34650765181069</v>
      </c>
    </row>
    <row r="89" spans="2:36" ht="15.55" customHeight="1" x14ac:dyDescent="0.65">
      <c r="B89" s="10">
        <v>61</v>
      </c>
      <c r="C89" s="41">
        <v>116.51339568821697</v>
      </c>
      <c r="D89" s="41">
        <f t="shared" ca="1" si="4"/>
        <v>88.691722545740049</v>
      </c>
      <c r="E89" s="42">
        <f t="shared" ca="1" si="0"/>
        <v>-3.8928020396588821</v>
      </c>
      <c r="H89" s="10">
        <v>61</v>
      </c>
      <c r="I89" s="41">
        <v>69.915608826507537</v>
      </c>
      <c r="J89" s="41">
        <f t="shared" ca="1" si="5"/>
        <v>89.444851195999405</v>
      </c>
      <c r="K89" s="41">
        <f t="shared" ca="1" si="2"/>
        <v>-3.8928020396588821</v>
      </c>
      <c r="L89" s="17"/>
      <c r="M89" s="17"/>
      <c r="N89" s="47">
        <v>61</v>
      </c>
      <c r="O89" s="48">
        <v>189.84510778418439</v>
      </c>
      <c r="P89" s="48">
        <f ca="1">$O$20*P88+$O$21+R89</f>
        <v>202.62453458225892</v>
      </c>
      <c r="R89" s="49">
        <f ca="1">NORMINV(RAND(),$R$20,$R$21)</f>
        <v>12.745649251089372</v>
      </c>
      <c r="S89" s="60"/>
      <c r="U89" s="47">
        <v>61</v>
      </c>
      <c r="V89" s="48">
        <v>195.08292315021009</v>
      </c>
      <c r="W89" s="48">
        <f t="shared" ca="1" si="9"/>
        <v>187.14436851699352</v>
      </c>
      <c r="Y89" s="65">
        <f t="shared" ca="1" si="12"/>
        <v>16.128979796486835</v>
      </c>
      <c r="Z89" s="17"/>
      <c r="AA89" s="10">
        <v>61</v>
      </c>
      <c r="AB89" s="41">
        <v>244.59739059872948</v>
      </c>
      <c r="AC89" s="41">
        <f t="shared" ca="1" si="10"/>
        <v>252.5579244969812</v>
      </c>
      <c r="AD89" s="42">
        <f ca="1">R89</f>
        <v>12.745649251089372</v>
      </c>
      <c r="AG89" s="10">
        <v>61</v>
      </c>
      <c r="AH89" s="41">
        <v>410.71126735138228</v>
      </c>
      <c r="AI89" s="41">
        <f t="shared" ca="1" si="11"/>
        <v>414.35877416895443</v>
      </c>
      <c r="AJ89" s="42">
        <f t="shared" ca="1" si="1"/>
        <v>12.745649251089372</v>
      </c>
    </row>
    <row r="90" spans="2:36" ht="15.55" customHeight="1" x14ac:dyDescent="0.65">
      <c r="B90" s="10">
        <v>62</v>
      </c>
      <c r="C90" s="41">
        <v>114.39738139467184</v>
      </c>
      <c r="D90" s="41">
        <f t="shared" ca="1" si="4"/>
        <v>88.488917945850403</v>
      </c>
      <c r="E90" s="42">
        <f t="shared" ca="1" si="0"/>
        <v>-1.3336323453156544</v>
      </c>
      <c r="H90" s="10">
        <v>62</v>
      </c>
      <c r="I90" s="41">
        <v>73.17182820535632</v>
      </c>
      <c r="J90" s="41">
        <f t="shared" ca="1" si="5"/>
        <v>89.166733731083823</v>
      </c>
      <c r="K90" s="41">
        <f t="shared" ca="1" si="2"/>
        <v>-1.3336323453156544</v>
      </c>
      <c r="L90" s="17"/>
      <c r="M90" s="17"/>
      <c r="N90" s="47">
        <v>62</v>
      </c>
      <c r="O90" s="48">
        <v>194.52907190094396</v>
      </c>
      <c r="P90" s="48">
        <f ca="1">$O$20*P89+$O$21+R90</f>
        <v>197.3036659364098</v>
      </c>
      <c r="R90" s="49">
        <f ca="1">NORMINV(RAND(),$R$20,$R$21)</f>
        <v>4.9415848123767736</v>
      </c>
      <c r="S90" s="60"/>
      <c r="U90" s="47">
        <v>62</v>
      </c>
      <c r="V90" s="48">
        <v>203.16722413537394</v>
      </c>
      <c r="W90" s="48">
        <f t="shared" ca="1" si="9"/>
        <v>183.4366730893594</v>
      </c>
      <c r="Y90" s="65">
        <f t="shared" ca="1" si="12"/>
        <v>5.0067414240652415</v>
      </c>
      <c r="Z90" s="17"/>
      <c r="AA90" s="10">
        <v>62</v>
      </c>
      <c r="AB90" s="41">
        <v>247.73918965376012</v>
      </c>
      <c r="AC90" s="41">
        <f t="shared" ca="1" si="10"/>
        <v>248.61654148520455</v>
      </c>
      <c r="AD90" s="42">
        <f ca="1">R90</f>
        <v>4.9415848123767736</v>
      </c>
      <c r="AG90" s="10">
        <v>62</v>
      </c>
      <c r="AH90" s="41">
        <v>412.64442310457844</v>
      </c>
      <c r="AI90" s="41">
        <f t="shared" ca="1" si="11"/>
        <v>410.62665498975485</v>
      </c>
      <c r="AJ90" s="42">
        <f t="shared" ca="1" si="1"/>
        <v>4.9415848123767736</v>
      </c>
    </row>
    <row r="91" spans="2:36" ht="15.55" customHeight="1" x14ac:dyDescent="0.65">
      <c r="B91" s="10">
        <v>63</v>
      </c>
      <c r="C91" s="41">
        <v>127.50749198613735</v>
      </c>
      <c r="D91" s="41">
        <f t="shared" ca="1" si="4"/>
        <v>94.493405436271217</v>
      </c>
      <c r="E91" s="42">
        <f t="shared" ca="1" si="0"/>
        <v>4.8533792850058628</v>
      </c>
      <c r="H91" s="10">
        <v>63</v>
      </c>
      <c r="I91" s="41">
        <v>72.403730928133726</v>
      </c>
      <c r="J91" s="41">
        <f t="shared" ca="1" si="5"/>
        <v>95.1034396429813</v>
      </c>
      <c r="K91" s="41">
        <f t="shared" ca="1" si="2"/>
        <v>4.8533792850058628</v>
      </c>
      <c r="L91" s="17"/>
      <c r="M91" s="17"/>
      <c r="N91" s="47">
        <v>63</v>
      </c>
      <c r="O91" s="48">
        <v>195.26749142724859</v>
      </c>
      <c r="P91" s="48">
        <f ca="1">$O$20*P90+$O$21+R91</f>
        <v>200.14788299964206</v>
      </c>
      <c r="R91" s="49">
        <f ca="1">NORMINV(RAND(),$R$20,$R$21)</f>
        <v>12.574583656873234</v>
      </c>
      <c r="S91" s="60"/>
      <c r="U91" s="47">
        <v>63</v>
      </c>
      <c r="V91" s="48">
        <v>207.28946066484485</v>
      </c>
      <c r="W91" s="48">
        <f t="shared" ca="1" si="9"/>
        <v>182.24524660183241</v>
      </c>
      <c r="Y91" s="65">
        <f t="shared" ca="1" si="12"/>
        <v>7.1522408214089399</v>
      </c>
      <c r="Z91" s="17"/>
      <c r="AA91" s="10">
        <v>63</v>
      </c>
      <c r="AB91" s="41">
        <v>245.57458008747182</v>
      </c>
      <c r="AC91" s="41">
        <f t="shared" ca="1" si="10"/>
        <v>248.80026339974575</v>
      </c>
      <c r="AD91" s="42">
        <f ca="1">R91</f>
        <v>12.574583656873234</v>
      </c>
      <c r="AG91" s="10">
        <v>63</v>
      </c>
      <c r="AH91" s="41">
        <v>409.5180568973675</v>
      </c>
      <c r="AI91" s="41">
        <f t="shared" ca="1" si="11"/>
        <v>411.18371652059915</v>
      </c>
      <c r="AJ91" s="42">
        <f t="shared" ca="1" si="1"/>
        <v>12.574583656873234</v>
      </c>
    </row>
    <row r="92" spans="2:36" ht="15.55" customHeight="1" x14ac:dyDescent="0.65">
      <c r="B92" s="10">
        <v>64</v>
      </c>
      <c r="C92" s="41">
        <v>122.76380855503307</v>
      </c>
      <c r="D92" s="41">
        <f t="shared" ca="1" si="4"/>
        <v>97.229411351829683</v>
      </c>
      <c r="E92" s="42">
        <f t="shared" ref="E92:E155" ca="1" si="13">NORMINV(RAND(),$E$20,$E$21)</f>
        <v>2.1853464591855758</v>
      </c>
      <c r="H92" s="10">
        <v>64</v>
      </c>
      <c r="I92" s="41">
        <v>70.921934340910269</v>
      </c>
      <c r="J92" s="41">
        <f t="shared" ca="1" si="5"/>
        <v>97.778442137868751</v>
      </c>
      <c r="K92" s="41">
        <f t="shared" ca="1" si="2"/>
        <v>2.1853464591855758</v>
      </c>
      <c r="L92" s="17"/>
      <c r="M92" s="17"/>
      <c r="N92" s="47">
        <v>64</v>
      </c>
      <c r="O92" s="48">
        <v>199.65974116743826</v>
      </c>
      <c r="P92" s="48">
        <f ca="1">$O$20*P91+$O$21+R92</f>
        <v>199.70386470726373</v>
      </c>
      <c r="R92" s="49">
        <f ca="1">NORMINV(RAND(),$R$20,$R$21)</f>
        <v>9.5707700075858906</v>
      </c>
      <c r="S92" s="60"/>
      <c r="U92" s="47">
        <v>64</v>
      </c>
      <c r="V92" s="48">
        <v>215.38045043841572</v>
      </c>
      <c r="W92" s="48">
        <f t="shared" ca="1" si="9"/>
        <v>183.31469113572578</v>
      </c>
      <c r="Y92" s="65">
        <f t="shared" ca="1" si="12"/>
        <v>9.2939691940766309</v>
      </c>
      <c r="Z92" s="17"/>
      <c r="AA92" s="10">
        <v>64</v>
      </c>
      <c r="AB92" s="41">
        <v>241.35156156077696</v>
      </c>
      <c r="AC92" s="41">
        <f t="shared" ca="1" si="10"/>
        <v>249.77829889579368</v>
      </c>
      <c r="AD92" s="42">
        <f ca="1">R92</f>
        <v>9.5707700075858906</v>
      </c>
      <c r="AG92" s="10">
        <v>64</v>
      </c>
      <c r="AH92" s="41">
        <v>411.56258767501419</v>
      </c>
      <c r="AI92" s="41">
        <f t="shared" ca="1" si="11"/>
        <v>412.34847290415195</v>
      </c>
      <c r="AJ92" s="42">
        <f t="shared" ref="AJ92:AJ128" ca="1" si="14">AD92</f>
        <v>9.5707700075858906</v>
      </c>
    </row>
    <row r="93" spans="2:36" ht="15.55" customHeight="1" x14ac:dyDescent="0.65">
      <c r="B93" s="10">
        <v>65</v>
      </c>
      <c r="C93" s="41">
        <v>115.22666702760939</v>
      </c>
      <c r="D93" s="41">
        <f t="shared" ca="1" si="4"/>
        <v>88.160295108807929</v>
      </c>
      <c r="E93" s="42">
        <f t="shared" ca="1" si="13"/>
        <v>-9.3461751078387945</v>
      </c>
      <c r="H93" s="10">
        <v>65</v>
      </c>
      <c r="I93" s="41">
        <v>74.77842174492946</v>
      </c>
      <c r="J93" s="41">
        <f t="shared" ca="1" si="5"/>
        <v>88.654422816243084</v>
      </c>
      <c r="K93" s="41">
        <f t="shared" ref="K93:K125" ca="1" si="15">E93</f>
        <v>-9.3461751078387945</v>
      </c>
      <c r="L93" s="17"/>
      <c r="M93" s="17"/>
      <c r="N93" s="47">
        <v>65</v>
      </c>
      <c r="O93" s="48">
        <v>211.19743573669348</v>
      </c>
      <c r="P93" s="48">
        <f ca="1">$O$20*P92+$O$21+R93</f>
        <v>196.83442989152627</v>
      </c>
      <c r="R93" s="49">
        <f ca="1">NORMINV(RAND(),$R$20,$R$21)</f>
        <v>7.100951654988914</v>
      </c>
      <c r="S93" s="60"/>
      <c r="U93" s="47">
        <v>65</v>
      </c>
      <c r="V93" s="48">
        <v>208.13685735441928</v>
      </c>
      <c r="W93" s="48">
        <f t="shared" ca="1" si="9"/>
        <v>183.0341697922108</v>
      </c>
      <c r="Y93" s="65">
        <f t="shared" ca="1" si="12"/>
        <v>8.0509477700576042</v>
      </c>
      <c r="Z93" s="17"/>
      <c r="AA93" s="10">
        <v>65</v>
      </c>
      <c r="AB93" s="41">
        <v>233.75067623866798</v>
      </c>
      <c r="AC93" s="41">
        <f t="shared" ref="AC93:AC124" ca="1" si="16">$AB$19*AC92+$AB$21+AD93+$AB$20*AD92</f>
        <v>246.68680566499617</v>
      </c>
      <c r="AD93" s="42">
        <f ca="1">R93</f>
        <v>7.100951654988914</v>
      </c>
      <c r="AG93" s="10">
        <v>65</v>
      </c>
      <c r="AH93" s="41">
        <v>408.56980561275827</v>
      </c>
      <c r="AI93" s="41">
        <f t="shared" ca="1" si="11"/>
        <v>409.44731093334264</v>
      </c>
      <c r="AJ93" s="42">
        <f t="shared" ca="1" si="14"/>
        <v>7.100951654988914</v>
      </c>
    </row>
    <row r="94" spans="2:36" ht="15.55" customHeight="1" x14ac:dyDescent="0.65">
      <c r="B94" s="10">
        <v>66</v>
      </c>
      <c r="C94" s="41">
        <v>105.48214606258917</v>
      </c>
      <c r="D94" s="41">
        <f t="shared" ref="D94:D125" ca="1" si="17">$C$20*D93+$C$21+E94</f>
        <v>90.55629725763707</v>
      </c>
      <c r="E94" s="42">
        <f t="shared" ca="1" si="13"/>
        <v>1.2120316597099392</v>
      </c>
      <c r="H94" s="10">
        <v>66</v>
      </c>
      <c r="I94" s="41">
        <v>69.059528414069305</v>
      </c>
      <c r="J94" s="41">
        <f t="shared" ref="J94:J157" ca="1" si="18">$I$20*J93+$I$21+K94</f>
        <v>91.001012194328709</v>
      </c>
      <c r="K94" s="41">
        <f t="shared" ca="1" si="15"/>
        <v>1.2120316597099392</v>
      </c>
      <c r="L94" s="17"/>
      <c r="M94" s="17"/>
      <c r="N94" s="47">
        <v>66</v>
      </c>
      <c r="O94" s="48">
        <v>221.48111404421928</v>
      </c>
      <c r="P94" s="48">
        <f ca="1">$O$20*P93+$O$21+R94</f>
        <v>195.4298830121154</v>
      </c>
      <c r="R94" s="49">
        <f ca="1">NORMINV(RAND(),$R$20,$R$21)</f>
        <v>8.2788961097417406</v>
      </c>
      <c r="S94" s="60"/>
      <c r="U94" s="47">
        <v>66</v>
      </c>
      <c r="V94" s="48">
        <v>210.49507565279427</v>
      </c>
      <c r="W94" s="48">
        <f t="shared" ca="1" si="9"/>
        <v>191.05732089660097</v>
      </c>
      <c r="Y94" s="65">
        <f t="shared" ca="1" si="12"/>
        <v>16.326568083611242</v>
      </c>
      <c r="Z94" s="17"/>
      <c r="AA94" s="10">
        <v>66</v>
      </c>
      <c r="AB94" s="41">
        <v>229.42967036305154</v>
      </c>
      <c r="AC94" s="41">
        <f t="shared" ca="1" si="16"/>
        <v>243.84749703573277</v>
      </c>
      <c r="AD94" s="42">
        <f ca="1">R94</f>
        <v>8.2788961097417406</v>
      </c>
      <c r="AG94" s="10">
        <v>66</v>
      </c>
      <c r="AH94" s="41">
        <v>403.29856411056016</v>
      </c>
      <c r="AI94" s="41">
        <f t="shared" ref="AI94:AI125" ca="1" si="19">$AH$18*AI93+$AH$19*AI92+$AH$21+AJ94+$AH$20*AJ93</f>
        <v>406.82589069341066</v>
      </c>
      <c r="AJ94" s="42">
        <f t="shared" ca="1" si="14"/>
        <v>8.2788961097417406</v>
      </c>
    </row>
    <row r="95" spans="2:36" ht="15.55" customHeight="1" x14ac:dyDescent="0.65">
      <c r="B95" s="10">
        <v>67</v>
      </c>
      <c r="C95" s="41">
        <v>106.8448996870675</v>
      </c>
      <c r="D95" s="41">
        <f t="shared" ca="1" si="17"/>
        <v>97.168546988860086</v>
      </c>
      <c r="E95" s="42">
        <f t="shared" ca="1" si="13"/>
        <v>5.6678794569867303</v>
      </c>
      <c r="H95" s="10">
        <v>67</v>
      </c>
      <c r="I95" s="41">
        <v>71.950714080602708</v>
      </c>
      <c r="J95" s="41">
        <f t="shared" ca="1" si="18"/>
        <v>97.568790431882562</v>
      </c>
      <c r="K95" s="41">
        <f t="shared" ca="1" si="15"/>
        <v>5.6678794569867303</v>
      </c>
      <c r="L95" s="17"/>
      <c r="M95" s="17"/>
      <c r="N95" s="47">
        <v>67</v>
      </c>
      <c r="O95" s="48">
        <v>215.41980974728594</v>
      </c>
      <c r="P95" s="48">
        <f ca="1">$O$20*P94+$O$21+R95</f>
        <v>193.37931819159843</v>
      </c>
      <c r="R95" s="49">
        <f ca="1">NORMINV(RAND(),$R$20,$R$21)</f>
        <v>7.4924234806945664</v>
      </c>
      <c r="S95" s="60"/>
      <c r="U95" s="47">
        <v>67</v>
      </c>
      <c r="V95" s="48">
        <v>203.50159779768759</v>
      </c>
      <c r="W95" s="48">
        <f t="shared" ca="1" si="9"/>
        <v>200.74376686720956</v>
      </c>
      <c r="Y95" s="65">
        <f t="shared" ca="1" si="12"/>
        <v>18.792178060268682</v>
      </c>
      <c r="Z95" s="17"/>
      <c r="AA95" s="10">
        <v>67</v>
      </c>
      <c r="AB95" s="41">
        <v>230.33212377841463</v>
      </c>
      <c r="AC95" s="41">
        <f t="shared" ca="1" si="16"/>
        <v>241.09461886772493</v>
      </c>
      <c r="AD95" s="42">
        <f ca="1">R95</f>
        <v>7.4924234806945664</v>
      </c>
      <c r="AG95" s="10">
        <v>67</v>
      </c>
      <c r="AH95" s="41">
        <v>407.11163918250878</v>
      </c>
      <c r="AI95" s="41">
        <f t="shared" ca="1" si="19"/>
        <v>404.1530655969687</v>
      </c>
      <c r="AJ95" s="42">
        <f t="shared" ca="1" si="14"/>
        <v>7.4924234806945664</v>
      </c>
    </row>
    <row r="96" spans="2:36" ht="15.55" customHeight="1" x14ac:dyDescent="0.65">
      <c r="B96" s="10">
        <v>68</v>
      </c>
      <c r="C96" s="41">
        <v>98.452872356238004</v>
      </c>
      <c r="D96" s="41">
        <f t="shared" ca="1" si="17"/>
        <v>103.08990114695207</v>
      </c>
      <c r="E96" s="42">
        <f t="shared" ca="1" si="13"/>
        <v>5.638208856978002</v>
      </c>
      <c r="H96" s="10">
        <v>68</v>
      </c>
      <c r="I96" s="41">
        <v>81.307912712463732</v>
      </c>
      <c r="J96" s="41">
        <f t="shared" ca="1" si="18"/>
        <v>103.45012024567231</v>
      </c>
      <c r="K96" s="41">
        <f t="shared" ca="1" si="15"/>
        <v>5.638208856978002</v>
      </c>
      <c r="L96" s="17"/>
      <c r="M96" s="17"/>
      <c r="N96" s="47">
        <v>68</v>
      </c>
      <c r="O96" s="48">
        <v>207.70551048719619</v>
      </c>
      <c r="P96" s="48">
        <f ca="1">$O$20*P95+$O$21+R96</f>
        <v>196.12021432949706</v>
      </c>
      <c r="R96" s="49">
        <f ca="1">NORMINV(RAND(),$R$20,$R$21)</f>
        <v>12.078827957058476</v>
      </c>
      <c r="S96" s="60"/>
      <c r="U96" s="47">
        <v>68</v>
      </c>
      <c r="V96" s="48">
        <v>204.16773585686863</v>
      </c>
      <c r="W96" s="48">
        <f t="shared" ca="1" si="9"/>
        <v>201.61923076473133</v>
      </c>
      <c r="Y96" s="65">
        <f t="shared" ca="1" si="12"/>
        <v>10.949840584242702</v>
      </c>
      <c r="Z96" s="17"/>
      <c r="AA96" s="10">
        <v>68</v>
      </c>
      <c r="AB96" s="41">
        <v>237.40436419894428</v>
      </c>
      <c r="AC96" s="41">
        <f t="shared" ca="1" si="16"/>
        <v>242.81019667835821</v>
      </c>
      <c r="AD96" s="42">
        <f ca="1">R96</f>
        <v>12.078827957058476</v>
      </c>
      <c r="AG96" s="10">
        <v>68</v>
      </c>
      <c r="AH96" s="41">
        <v>417.03042429999704</v>
      </c>
      <c r="AI96" s="41">
        <f t="shared" ca="1" si="19"/>
        <v>405.835834362414</v>
      </c>
      <c r="AJ96" s="42">
        <f t="shared" ca="1" si="14"/>
        <v>12.078827957058476</v>
      </c>
    </row>
    <row r="97" spans="2:36" ht="15.55" customHeight="1" x14ac:dyDescent="0.65">
      <c r="B97" s="10">
        <v>69</v>
      </c>
      <c r="C97" s="41">
        <v>96.701339646117262</v>
      </c>
      <c r="D97" s="41">
        <f t="shared" ca="1" si="17"/>
        <v>107.19675673966239</v>
      </c>
      <c r="E97" s="42">
        <f t="shared" ca="1" si="13"/>
        <v>4.4158457074055217</v>
      </c>
      <c r="H97" s="10">
        <v>69</v>
      </c>
      <c r="I97" s="41">
        <v>90.484092715148194</v>
      </c>
      <c r="J97" s="41">
        <f t="shared" ca="1" si="18"/>
        <v>107.52095392851061</v>
      </c>
      <c r="K97" s="41">
        <f t="shared" ca="1" si="15"/>
        <v>4.4158457074055217</v>
      </c>
      <c r="L97" s="17"/>
      <c r="M97" s="17"/>
      <c r="N97" s="47">
        <v>69</v>
      </c>
      <c r="O97" s="48">
        <v>202.11709994402517</v>
      </c>
      <c r="P97" s="48">
        <f ca="1">$O$20*P96+$O$21+R97</f>
        <v>198.20214835717942</v>
      </c>
      <c r="R97" s="49">
        <f ca="1">NORMINV(RAND(),$R$20,$R$21)</f>
        <v>11.693955460632043</v>
      </c>
      <c r="S97" s="60"/>
      <c r="U97" s="47">
        <v>69</v>
      </c>
      <c r="V97" s="48">
        <v>202.61846818576629</v>
      </c>
      <c r="W97" s="48">
        <f t="shared" ca="1" si="9"/>
        <v>200.74992969250749</v>
      </c>
      <c r="Y97" s="65">
        <f t="shared" ca="1" si="12"/>
        <v>9.2926220042492904</v>
      </c>
      <c r="Z97" s="17"/>
      <c r="AA97" s="10">
        <v>69</v>
      </c>
      <c r="AB97" s="41">
        <v>245.26006383355397</v>
      </c>
      <c r="AC97" s="41">
        <f t="shared" ca="1" si="16"/>
        <v>246.2625464496837</v>
      </c>
      <c r="AD97" s="42">
        <f ca="1">R97</f>
        <v>11.693955460632043</v>
      </c>
      <c r="AG97" s="10">
        <v>69</v>
      </c>
      <c r="AH97" s="41">
        <v>421.55185828530131</v>
      </c>
      <c r="AI97" s="41">
        <f t="shared" ca="1" si="19"/>
        <v>409.15174298921261</v>
      </c>
      <c r="AJ97" s="42">
        <f t="shared" ca="1" si="14"/>
        <v>11.693955460632043</v>
      </c>
    </row>
    <row r="98" spans="2:36" ht="15.55" customHeight="1" x14ac:dyDescent="0.65">
      <c r="B98" s="10">
        <v>70</v>
      </c>
      <c r="C98" s="41">
        <v>105.04046627186432</v>
      </c>
      <c r="D98" s="41">
        <f t="shared" ca="1" si="17"/>
        <v>103.7722212615089</v>
      </c>
      <c r="E98" s="42">
        <f t="shared" ca="1" si="13"/>
        <v>-2.7048598041872465</v>
      </c>
      <c r="H98" s="10">
        <v>70</v>
      </c>
      <c r="I98" s="41">
        <v>84.606823788840558</v>
      </c>
      <c r="J98" s="41">
        <f t="shared" ca="1" si="18"/>
        <v>104.0639987314723</v>
      </c>
      <c r="K98" s="41">
        <f t="shared" ca="1" si="15"/>
        <v>-2.7048598041872465</v>
      </c>
      <c r="L98" s="17"/>
      <c r="M98" s="17"/>
      <c r="N98" s="47">
        <v>70</v>
      </c>
      <c r="O98" s="48">
        <v>203.79614959637925</v>
      </c>
      <c r="P98" s="48">
        <f ca="1">$O$20*P97+$O$21+R98</f>
        <v>191.43185487258759</v>
      </c>
      <c r="R98" s="49">
        <f ca="1">NORMINV(RAND(),$R$20,$R$21)</f>
        <v>3.0499213511261143</v>
      </c>
      <c r="S98" s="60"/>
      <c r="U98" s="47">
        <v>70</v>
      </c>
      <c r="V98" s="48">
        <v>203.37933008283733</v>
      </c>
      <c r="W98" s="48">
        <f t="shared" ca="1" si="9"/>
        <v>208.19568848893257</v>
      </c>
      <c r="Y98" s="65">
        <f t="shared" ca="1" si="12"/>
        <v>17.52075176567584</v>
      </c>
      <c r="Z98" s="17"/>
      <c r="AA98" s="10">
        <v>70</v>
      </c>
      <c r="AB98" s="41">
        <v>236.15493286426789</v>
      </c>
      <c r="AC98" s="41">
        <f t="shared" ca="1" si="16"/>
        <v>240.53319088615746</v>
      </c>
      <c r="AD98" s="42">
        <f ca="1">R98</f>
        <v>3.0499213511261143</v>
      </c>
      <c r="AG98" s="10">
        <v>70</v>
      </c>
      <c r="AH98" s="41">
        <v>419.33176642462416</v>
      </c>
      <c r="AI98" s="41">
        <f t="shared" ca="1" si="19"/>
        <v>403.36690114623002</v>
      </c>
      <c r="AJ98" s="42">
        <f t="shared" ca="1" si="14"/>
        <v>3.0499213511261143</v>
      </c>
    </row>
    <row r="99" spans="2:36" ht="15.55" customHeight="1" x14ac:dyDescent="0.65">
      <c r="B99" s="10">
        <v>71</v>
      </c>
      <c r="C99" s="41">
        <v>102.53338928489603</v>
      </c>
      <c r="D99" s="41">
        <f t="shared" ca="1" si="17"/>
        <v>95.853731374674538</v>
      </c>
      <c r="E99" s="42">
        <f t="shared" ca="1" si="13"/>
        <v>-7.5412677606834801</v>
      </c>
      <c r="H99" s="10">
        <v>71</v>
      </c>
      <c r="I99" s="41">
        <v>85.056949052679215</v>
      </c>
      <c r="J99" s="41">
        <f t="shared" ca="1" si="18"/>
        <v>96.116331097641591</v>
      </c>
      <c r="K99" s="41">
        <f t="shared" ca="1" si="15"/>
        <v>-7.5412677606834801</v>
      </c>
      <c r="L99" s="17"/>
      <c r="M99" s="17"/>
      <c r="N99" s="47">
        <v>71</v>
      </c>
      <c r="O99" s="48">
        <v>204.60538940875571</v>
      </c>
      <c r="P99" s="48">
        <f ca="1">$O$20*P98+$O$21+R99</f>
        <v>193.57567130898514</v>
      </c>
      <c r="R99" s="49">
        <f ca="1">NORMINV(RAND(),$R$20,$R$21)</f>
        <v>11.287001923656309</v>
      </c>
      <c r="S99" s="60"/>
      <c r="U99" s="47">
        <v>71</v>
      </c>
      <c r="V99" s="48">
        <v>199.62654934781719</v>
      </c>
      <c r="W99" s="48">
        <f t="shared" ca="1" si="9"/>
        <v>207.5489432625034</v>
      </c>
      <c r="Y99" s="65">
        <f t="shared" ca="1" si="12"/>
        <v>10.17282362246409</v>
      </c>
      <c r="Z99" s="17"/>
      <c r="AA99" s="10">
        <v>71</v>
      </c>
      <c r="AB99" s="41">
        <v>235.15556358434634</v>
      </c>
      <c r="AC99" s="41">
        <f t="shared" ca="1" si="16"/>
        <v>239.29183439676106</v>
      </c>
      <c r="AD99" s="42">
        <f ca="1">R99</f>
        <v>11.287001923656309</v>
      </c>
      <c r="AG99" s="10">
        <v>71</v>
      </c>
      <c r="AH99" s="41">
        <v>409.18365085836388</v>
      </c>
      <c r="AI99" s="41">
        <f t="shared" ca="1" si="19"/>
        <v>402.20824335039492</v>
      </c>
      <c r="AJ99" s="42">
        <f t="shared" ca="1" si="14"/>
        <v>11.287001923656309</v>
      </c>
    </row>
    <row r="100" spans="2:36" ht="15.55" customHeight="1" x14ac:dyDescent="0.65">
      <c r="B100" s="10">
        <v>72</v>
      </c>
      <c r="C100" s="41">
        <v>104.29761755349557</v>
      </c>
      <c r="D100" s="41">
        <f t="shared" ca="1" si="17"/>
        <v>95.021247995891088</v>
      </c>
      <c r="E100" s="42">
        <f t="shared" ca="1" si="13"/>
        <v>-1.2471102413159971</v>
      </c>
      <c r="H100" s="10">
        <v>72</v>
      </c>
      <c r="I100" s="41">
        <v>87.930677535214798</v>
      </c>
      <c r="J100" s="41">
        <f t="shared" ca="1" si="18"/>
        <v>95.257587746561441</v>
      </c>
      <c r="K100" s="41">
        <f t="shared" ca="1" si="15"/>
        <v>-1.2471102413159971</v>
      </c>
      <c r="L100" s="17"/>
      <c r="M100" s="17"/>
      <c r="N100" s="47">
        <v>72</v>
      </c>
      <c r="O100" s="48">
        <v>207.15930910581559</v>
      </c>
      <c r="P100" s="48">
        <f ca="1">$O$20*P99+$O$21+R100</f>
        <v>193.52984257350681</v>
      </c>
      <c r="R100" s="49">
        <f ca="1">NORMINV(RAND(),$R$20,$R$21)</f>
        <v>9.3117383954201909</v>
      </c>
      <c r="S100" s="60"/>
      <c r="U100" s="47">
        <v>72</v>
      </c>
      <c r="V100" s="48">
        <v>193.20670084232918</v>
      </c>
      <c r="W100" s="48">
        <f t="shared" ca="1" si="9"/>
        <v>204.97865621943313</v>
      </c>
      <c r="Y100" s="65">
        <f t="shared" ca="1" si="12"/>
        <v>8.1846072831800818</v>
      </c>
      <c r="Z100" s="17"/>
      <c r="AA100" s="10">
        <v>72</v>
      </c>
      <c r="AB100" s="41">
        <v>234.6971070737896</v>
      </c>
      <c r="AC100" s="41">
        <f t="shared" ca="1" si="16"/>
        <v>240.31789031433328</v>
      </c>
      <c r="AD100" s="42">
        <f ca="1">R100</f>
        <v>9.3117383954201909</v>
      </c>
      <c r="AG100" s="10">
        <v>72</v>
      </c>
      <c r="AH100" s="41">
        <v>400.88662765739366</v>
      </c>
      <c r="AI100" s="41">
        <f t="shared" ca="1" si="19"/>
        <v>403.07733441845301</v>
      </c>
      <c r="AJ100" s="42">
        <f t="shared" ca="1" si="14"/>
        <v>9.3117383954201909</v>
      </c>
    </row>
    <row r="101" spans="2:36" ht="15.55" customHeight="1" x14ac:dyDescent="0.65">
      <c r="B101" s="10">
        <v>73</v>
      </c>
      <c r="C101" s="41">
        <v>104.93051680056131</v>
      </c>
      <c r="D101" s="41">
        <f t="shared" ca="1" si="17"/>
        <v>97.058742567646121</v>
      </c>
      <c r="E101" s="42">
        <f t="shared" ca="1" si="13"/>
        <v>1.5396193713441395</v>
      </c>
      <c r="H101" s="10">
        <v>73</v>
      </c>
      <c r="I101" s="41">
        <v>89.542827838073009</v>
      </c>
      <c r="J101" s="41">
        <f t="shared" ca="1" si="18"/>
        <v>97.271448343249446</v>
      </c>
      <c r="K101" s="41">
        <f t="shared" ca="1" si="15"/>
        <v>1.5396193713441395</v>
      </c>
      <c r="L101" s="17"/>
      <c r="M101" s="17"/>
      <c r="N101" s="47">
        <v>73</v>
      </c>
      <c r="O101" s="48">
        <v>197.65971176584864</v>
      </c>
      <c r="P101" s="48">
        <f ca="1">$O$20*P100+$O$21+R101</f>
        <v>186.97581195122521</v>
      </c>
      <c r="R101" s="49">
        <f ca="1">NORMINV(RAND(),$R$20,$R$21)</f>
        <v>2.7989536350690623</v>
      </c>
      <c r="S101" s="60"/>
      <c r="U101" s="47">
        <v>73</v>
      </c>
      <c r="V101" s="48">
        <v>189.44230081212368</v>
      </c>
      <c r="W101" s="48">
        <f t="shared" ca="1" si="9"/>
        <v>197.83884653875828</v>
      </c>
      <c r="Y101" s="65">
        <f t="shared" ca="1" si="12"/>
        <v>3.3580559412684376</v>
      </c>
      <c r="Z101" s="17"/>
      <c r="AA101" s="10">
        <v>73</v>
      </c>
      <c r="AB101" s="41">
        <v>225.55193452391953</v>
      </c>
      <c r="AC101" s="41">
        <f t="shared" ca="1" si="16"/>
        <v>233.74092411567912</v>
      </c>
      <c r="AD101" s="42">
        <f ca="1">R101</f>
        <v>2.7989536350690623</v>
      </c>
      <c r="AG101" s="10">
        <v>73</v>
      </c>
      <c r="AH101" s="41">
        <v>400.14212746560406</v>
      </c>
      <c r="AI101" s="41">
        <f t="shared" ca="1" si="19"/>
        <v>396.31275354340266</v>
      </c>
      <c r="AJ101" s="42">
        <f t="shared" ca="1" si="14"/>
        <v>2.7989536350690623</v>
      </c>
    </row>
    <row r="102" spans="2:36" ht="15.55" customHeight="1" x14ac:dyDescent="0.65">
      <c r="B102" s="10">
        <v>74</v>
      </c>
      <c r="C102" s="41">
        <v>99.799680995323371</v>
      </c>
      <c r="D102" s="41">
        <f t="shared" ca="1" si="17"/>
        <v>98.860329598946848</v>
      </c>
      <c r="E102" s="42">
        <f t="shared" ca="1" si="13"/>
        <v>1.5074612880653384</v>
      </c>
      <c r="H102" s="10">
        <v>74</v>
      </c>
      <c r="I102" s="41">
        <v>87.218156150073753</v>
      </c>
      <c r="J102" s="41">
        <f t="shared" ca="1" si="18"/>
        <v>99.051764796989843</v>
      </c>
      <c r="K102" s="41">
        <f t="shared" ca="1" si="15"/>
        <v>1.5074612880653384</v>
      </c>
      <c r="L102" s="17"/>
      <c r="M102" s="17"/>
      <c r="N102" s="47">
        <v>74</v>
      </c>
      <c r="O102" s="48">
        <v>206.77357545286426</v>
      </c>
      <c r="P102" s="48">
        <f ca="1">$O$20*P101+$O$21+R102</f>
        <v>188.50178925166696</v>
      </c>
      <c r="R102" s="49">
        <f ca="1">NORMINV(RAND(),$R$20,$R$21)</f>
        <v>10.223558495564282</v>
      </c>
      <c r="S102" s="60"/>
      <c r="U102" s="47">
        <v>74</v>
      </c>
      <c r="V102" s="48">
        <v>193.43987991577441</v>
      </c>
      <c r="W102" s="48">
        <f t="shared" ca="1" si="9"/>
        <v>194.20588534411615</v>
      </c>
      <c r="Y102" s="65">
        <f t="shared" ca="1" si="12"/>
        <v>6.1509234592336952</v>
      </c>
      <c r="Z102" s="17"/>
      <c r="AA102" s="10">
        <v>74</v>
      </c>
      <c r="AB102" s="41">
        <v>221.22642404823151</v>
      </c>
      <c r="AC102" s="41">
        <f t="shared" ca="1" si="16"/>
        <v>231.98986701721</v>
      </c>
      <c r="AD102" s="42">
        <f ca="1">R102</f>
        <v>10.223558495564282</v>
      </c>
      <c r="AG102" s="10">
        <v>74</v>
      </c>
      <c r="AH102" s="41">
        <v>396.78336597297101</v>
      </c>
      <c r="AI102" s="41">
        <f t="shared" ca="1" si="19"/>
        <v>394.42760687889938</v>
      </c>
      <c r="AJ102" s="42">
        <f t="shared" ca="1" si="14"/>
        <v>10.223558495564282</v>
      </c>
    </row>
    <row r="103" spans="2:36" ht="15.55" customHeight="1" x14ac:dyDescent="0.65">
      <c r="B103" s="10">
        <v>75</v>
      </c>
      <c r="C103" s="41">
        <v>99.945766340678787</v>
      </c>
      <c r="D103" s="41">
        <f t="shared" ca="1" si="17"/>
        <v>99.649235646760658</v>
      </c>
      <c r="E103" s="42">
        <f t="shared" ca="1" si="13"/>
        <v>0.67493900770848936</v>
      </c>
      <c r="H103" s="10">
        <v>75</v>
      </c>
      <c r="I103" s="41">
        <v>87.440416311265139</v>
      </c>
      <c r="J103" s="41">
        <f t="shared" ca="1" si="18"/>
        <v>99.821527324999352</v>
      </c>
      <c r="K103" s="41">
        <f t="shared" ca="1" si="15"/>
        <v>0.67493900770848936</v>
      </c>
      <c r="L103" s="17"/>
      <c r="M103" s="17"/>
      <c r="N103" s="47">
        <v>75</v>
      </c>
      <c r="O103" s="48">
        <v>213.17493450430746</v>
      </c>
      <c r="P103" s="48">
        <f ca="1">$O$20*P102+$O$21+R103</f>
        <v>186.7351782285788</v>
      </c>
      <c r="R103" s="49">
        <f ca="1">NORMINV(RAND(),$R$20,$R$21)</f>
        <v>7.0835679020785163</v>
      </c>
      <c r="S103" s="60"/>
      <c r="U103" s="47">
        <v>75</v>
      </c>
      <c r="V103" s="48">
        <v>182.84571426027711</v>
      </c>
      <c r="W103" s="48">
        <f t="shared" ca="1" si="9"/>
        <v>190.49433968490268</v>
      </c>
      <c r="Y103" s="65">
        <f t="shared" ca="1" si="12"/>
        <v>5.7090428751981532</v>
      </c>
      <c r="Z103" s="17"/>
      <c r="AA103" s="10">
        <v>75</v>
      </c>
      <c r="AB103" s="41">
        <v>223.90366090350867</v>
      </c>
      <c r="AC103" s="41">
        <f t="shared" ca="1" si="16"/>
        <v>230.98622746534969</v>
      </c>
      <c r="AD103" s="42">
        <f ca="1">R103</f>
        <v>7.0835679020785163</v>
      </c>
      <c r="AG103" s="10">
        <v>75</v>
      </c>
      <c r="AH103" s="41">
        <v>387.04086228759809</v>
      </c>
      <c r="AI103" s="41">
        <f t="shared" ca="1" si="19"/>
        <v>393.03270348260622</v>
      </c>
      <c r="AJ103" s="42">
        <f t="shared" ca="1" si="14"/>
        <v>7.0835679020785163</v>
      </c>
    </row>
    <row r="104" spans="2:36" ht="15.55" customHeight="1" x14ac:dyDescent="0.65">
      <c r="B104" s="10">
        <v>76</v>
      </c>
      <c r="C104" s="41">
        <v>98.694647656627339</v>
      </c>
      <c r="D104" s="41">
        <f t="shared" ca="1" si="17"/>
        <v>97.698438605778861</v>
      </c>
      <c r="E104" s="42">
        <f t="shared" ca="1" si="13"/>
        <v>-1.9858734763057249</v>
      </c>
      <c r="H104" s="10">
        <v>76</v>
      </c>
      <c r="I104" s="41">
        <v>84.859870828862171</v>
      </c>
      <c r="J104" s="41">
        <f t="shared" ca="1" si="18"/>
        <v>97.853501116193698</v>
      </c>
      <c r="K104" s="41">
        <f t="shared" ca="1" si="15"/>
        <v>-1.9858734763057249</v>
      </c>
      <c r="L104" s="17"/>
      <c r="M104" s="17"/>
      <c r="N104" s="47">
        <v>76</v>
      </c>
      <c r="O104" s="48">
        <v>214.07839528659548</v>
      </c>
      <c r="P104" s="48">
        <f ca="1">$O$20*P103+$O$21+R104</f>
        <v>199.1046446130164</v>
      </c>
      <c r="R104" s="49">
        <f ca="1">NORMINV(RAND(),$R$20,$R$21)</f>
        <v>21.042984207295479</v>
      </c>
      <c r="S104" s="60"/>
      <c r="U104" s="47">
        <v>76</v>
      </c>
      <c r="V104" s="48">
        <v>195.87346989303654</v>
      </c>
      <c r="W104" s="48">
        <f t="shared" ca="1" si="9"/>
        <v>188.58389372982373</v>
      </c>
      <c r="Y104" s="65">
        <f t="shared" ca="1" si="12"/>
        <v>7.1389880134113124</v>
      </c>
      <c r="Z104" s="17"/>
      <c r="AA104" s="10">
        <v>76</v>
      </c>
      <c r="AB104" s="41">
        <v>224.37671654924341</v>
      </c>
      <c r="AC104" s="41">
        <f t="shared" ca="1" si="16"/>
        <v>242.47237287714947</v>
      </c>
      <c r="AD104" s="42">
        <f ca="1">R104</f>
        <v>21.042984207295479</v>
      </c>
      <c r="AG104" s="10">
        <v>76</v>
      </c>
      <c r="AH104" s="41">
        <v>387.44878312660182</v>
      </c>
      <c r="AI104" s="41">
        <f t="shared" ca="1" si="19"/>
        <v>404.09130556783629</v>
      </c>
      <c r="AJ104" s="42">
        <f t="shared" ca="1" si="14"/>
        <v>21.042984207295479</v>
      </c>
    </row>
    <row r="105" spans="2:36" ht="15.55" customHeight="1" x14ac:dyDescent="0.65">
      <c r="B105" s="10">
        <v>77</v>
      </c>
      <c r="C105" s="41">
        <v>100.30686712211195</v>
      </c>
      <c r="D105" s="41">
        <f t="shared" ca="1" si="17"/>
        <v>95.575695237057957</v>
      </c>
      <c r="E105" s="42">
        <f t="shared" ca="1" si="13"/>
        <v>-2.3528995081430288</v>
      </c>
      <c r="H105" s="10">
        <v>77</v>
      </c>
      <c r="I105" s="41">
        <v>79.159472351284322</v>
      </c>
      <c r="J105" s="41">
        <f t="shared" ca="1" si="18"/>
        <v>95.715251496431307</v>
      </c>
      <c r="K105" s="41">
        <f t="shared" ca="1" si="15"/>
        <v>-2.3528995081430288</v>
      </c>
      <c r="L105" s="17"/>
      <c r="M105" s="17"/>
      <c r="N105" s="47">
        <v>77</v>
      </c>
      <c r="O105" s="48">
        <v>214.06747462993729</v>
      </c>
      <c r="P105" s="48">
        <f ca="1">$O$20*P104+$O$21+R105</f>
        <v>207.63155485272054</v>
      </c>
      <c r="R105" s="49">
        <f ca="1">NORMINV(RAND(),$R$20,$R$21)</f>
        <v>18.437374701005773</v>
      </c>
      <c r="S105" s="60"/>
      <c r="U105" s="47">
        <v>77</v>
      </c>
      <c r="V105" s="48">
        <v>200.05007691437794</v>
      </c>
      <c r="W105" s="48">
        <f t="shared" ca="1" si="9"/>
        <v>186.39192570386746</v>
      </c>
      <c r="Y105" s="65">
        <f t="shared" ca="1" si="12"/>
        <v>6.6664213470261044</v>
      </c>
      <c r="Z105" s="17"/>
      <c r="AA105" s="10">
        <v>77</v>
      </c>
      <c r="AB105" s="41">
        <v>217.96887321885404</v>
      </c>
      <c r="AC105" s="41">
        <f t="shared" ca="1" si="16"/>
        <v>257.18400239408805</v>
      </c>
      <c r="AD105" s="42">
        <f ca="1">R105</f>
        <v>18.437374701005773</v>
      </c>
      <c r="AG105" s="10">
        <v>77</v>
      </c>
      <c r="AH105" s="41">
        <v>385.2454839711458</v>
      </c>
      <c r="AI105" s="41">
        <f t="shared" ca="1" si="19"/>
        <v>418.36234995501042</v>
      </c>
      <c r="AJ105" s="42">
        <f t="shared" ca="1" si="14"/>
        <v>18.437374701005773</v>
      </c>
    </row>
    <row r="106" spans="2:36" ht="15.55" customHeight="1" x14ac:dyDescent="0.65">
      <c r="B106" s="10">
        <v>78</v>
      </c>
      <c r="C106" s="41">
        <v>105.40829538681298</v>
      </c>
      <c r="D106" s="41">
        <f t="shared" ca="1" si="17"/>
        <v>97.514782993130751</v>
      </c>
      <c r="E106" s="42">
        <f t="shared" ca="1" si="13"/>
        <v>1.4966572797785946</v>
      </c>
      <c r="H106" s="10">
        <v>78</v>
      </c>
      <c r="I106" s="41">
        <v>78.188903120653919</v>
      </c>
      <c r="J106" s="41">
        <f t="shared" ca="1" si="18"/>
        <v>97.640383626566774</v>
      </c>
      <c r="K106" s="41">
        <f t="shared" ca="1" si="15"/>
        <v>1.4966572797785946</v>
      </c>
      <c r="L106" s="17"/>
      <c r="M106" s="17"/>
      <c r="N106" s="47">
        <v>78</v>
      </c>
      <c r="O106" s="48">
        <v>218.20844927942051</v>
      </c>
      <c r="P106" s="48">
        <f ca="1">$O$20*P105+$O$21+R106</f>
        <v>202.88629810047999</v>
      </c>
      <c r="R106" s="49">
        <f ca="1">NORMINV(RAND(),$R$20,$R$21)</f>
        <v>6.0178987330314992</v>
      </c>
      <c r="S106" s="60"/>
      <c r="U106" s="47">
        <v>78</v>
      </c>
      <c r="V106" s="48">
        <v>208.7942355536461</v>
      </c>
      <c r="W106" s="48">
        <f t="shared" ca="1" si="9"/>
        <v>186.41241861892007</v>
      </c>
      <c r="Y106" s="65">
        <f t="shared" ca="1" si="12"/>
        <v>8.6596854854393683</v>
      </c>
      <c r="Z106" s="17"/>
      <c r="AA106" s="10">
        <v>78</v>
      </c>
      <c r="AB106" s="41">
        <v>224.46273753501944</v>
      </c>
      <c r="AC106" s="41">
        <f t="shared" ca="1" si="16"/>
        <v>256.70218823821364</v>
      </c>
      <c r="AD106" s="42">
        <f ca="1">R106</f>
        <v>6.0178987330314992</v>
      </c>
      <c r="AG106" s="10">
        <v>78</v>
      </c>
      <c r="AH106" s="41">
        <v>375.69492775001635</v>
      </c>
      <c r="AI106" s="41">
        <f t="shared" ca="1" si="19"/>
        <v>417.92635326575714</v>
      </c>
      <c r="AJ106" s="42">
        <f t="shared" ca="1" si="14"/>
        <v>6.0178987330314992</v>
      </c>
    </row>
    <row r="107" spans="2:36" ht="15.55" customHeight="1" x14ac:dyDescent="0.65">
      <c r="B107" s="10">
        <v>79</v>
      </c>
      <c r="C107" s="41">
        <v>103.90655234218514</v>
      </c>
      <c r="D107" s="41">
        <f t="shared" ca="1" si="17"/>
        <v>92.933355430749884</v>
      </c>
      <c r="E107" s="42">
        <f t="shared" ca="1" si="13"/>
        <v>-4.8299492630677925</v>
      </c>
      <c r="H107" s="10">
        <v>79</v>
      </c>
      <c r="I107" s="41">
        <v>80.845000929848808</v>
      </c>
      <c r="J107" s="41">
        <f t="shared" ca="1" si="18"/>
        <v>93.046396000842307</v>
      </c>
      <c r="K107" s="41">
        <f t="shared" ca="1" si="15"/>
        <v>-4.8299492630677925</v>
      </c>
      <c r="L107" s="17"/>
      <c r="M107" s="17"/>
      <c r="N107" s="47">
        <v>79</v>
      </c>
      <c r="O107" s="48">
        <v>218.51226613693046</v>
      </c>
      <c r="P107" s="48">
        <f ca="1">$O$20*P106+$O$21+R107</f>
        <v>202.58365047259551</v>
      </c>
      <c r="R107" s="49">
        <f ca="1">NORMINV(RAND(),$R$20,$R$21)</f>
        <v>9.9859821821635144</v>
      </c>
      <c r="S107" s="60"/>
      <c r="U107" s="47">
        <v>79</v>
      </c>
      <c r="V107" s="48">
        <v>210.40093215203424</v>
      </c>
      <c r="W107" s="48">
        <f t="shared" ca="1" si="9"/>
        <v>184.97786344403664</v>
      </c>
      <c r="Y107" s="65">
        <f t="shared" ca="1" si="12"/>
        <v>7.2066866870085988</v>
      </c>
      <c r="Z107" s="17"/>
      <c r="AA107" s="10">
        <v>79</v>
      </c>
      <c r="AB107" s="41">
        <v>227.96008891080029</v>
      </c>
      <c r="AC107" s="41">
        <f t="shared" ca="1" si="16"/>
        <v>254.02690096307154</v>
      </c>
      <c r="AD107" s="42">
        <f ca="1">R107</f>
        <v>9.9859821821635144</v>
      </c>
      <c r="AG107" s="10">
        <v>79</v>
      </c>
      <c r="AH107" s="41">
        <v>376.55640075872344</v>
      </c>
      <c r="AI107" s="41">
        <f t="shared" ca="1" si="19"/>
        <v>415.86314348606118</v>
      </c>
      <c r="AJ107" s="42">
        <f t="shared" ca="1" si="14"/>
        <v>9.9859821821635144</v>
      </c>
    </row>
    <row r="108" spans="2:36" ht="15.55" customHeight="1" x14ac:dyDescent="0.65">
      <c r="B108" s="10">
        <v>80</v>
      </c>
      <c r="C108" s="41">
        <v>108.32323620954267</v>
      </c>
      <c r="D108" s="41">
        <f t="shared" ca="1" si="17"/>
        <v>96.540479854351233</v>
      </c>
      <c r="E108" s="42">
        <f t="shared" ca="1" si="13"/>
        <v>2.9004599666763364</v>
      </c>
      <c r="H108" s="10">
        <v>80</v>
      </c>
      <c r="I108" s="41">
        <v>79.372018606399095</v>
      </c>
      <c r="J108" s="41">
        <f t="shared" ca="1" si="18"/>
        <v>96.642216367434415</v>
      </c>
      <c r="K108" s="41">
        <f t="shared" ca="1" si="15"/>
        <v>2.9004599666763364</v>
      </c>
      <c r="L108" s="17"/>
      <c r="M108" s="17"/>
      <c r="N108" s="47">
        <v>80</v>
      </c>
      <c r="O108" s="48">
        <v>219.37731471262276</v>
      </c>
      <c r="P108" s="48">
        <f ca="1">$O$20*P107+$O$21+R108</f>
        <v>206.13604866391304</v>
      </c>
      <c r="R108" s="49">
        <f ca="1">NORMINV(RAND(),$R$20,$R$21)</f>
        <v>13.810763238577103</v>
      </c>
      <c r="S108" s="60"/>
      <c r="U108" s="47">
        <v>80</v>
      </c>
      <c r="V108" s="48">
        <v>218.05841672243389</v>
      </c>
      <c r="W108" s="48">
        <f t="shared" ca="1" si="9"/>
        <v>181.5360921500598</v>
      </c>
      <c r="Y108" s="65">
        <f t="shared" ca="1" si="12"/>
        <v>5.0560150504268337</v>
      </c>
      <c r="Z108" s="17"/>
      <c r="AA108" s="10">
        <v>80</v>
      </c>
      <c r="AB108" s="41">
        <v>226.54885865067621</v>
      </c>
      <c r="AC108" s="41">
        <f t="shared" ca="1" si="16"/>
        <v>257.42796519642326</v>
      </c>
      <c r="AD108" s="42">
        <f ca="1">R108</f>
        <v>13.810763238577103</v>
      </c>
      <c r="AG108" s="10">
        <v>80</v>
      </c>
      <c r="AH108" s="41">
        <v>374.41129593773132</v>
      </c>
      <c r="AI108" s="41">
        <f t="shared" ca="1" si="19"/>
        <v>419.79763759774426</v>
      </c>
      <c r="AJ108" s="42">
        <f t="shared" ca="1" si="14"/>
        <v>13.810763238577103</v>
      </c>
    </row>
    <row r="109" spans="2:36" ht="15.55" customHeight="1" x14ac:dyDescent="0.65">
      <c r="B109" s="10">
        <v>81</v>
      </c>
      <c r="C109" s="41">
        <v>116.94522346193789</v>
      </c>
      <c r="D109" s="41">
        <f t="shared" ca="1" si="17"/>
        <v>88.724334801509215</v>
      </c>
      <c r="E109" s="42">
        <f t="shared" ca="1" si="13"/>
        <v>-8.1620970674068865</v>
      </c>
      <c r="H109" s="10">
        <v>81</v>
      </c>
      <c r="I109" s="41">
        <v>81.145417461711617</v>
      </c>
      <c r="J109" s="41">
        <f t="shared" ca="1" si="18"/>
        <v>88.81589766328409</v>
      </c>
      <c r="K109" s="41">
        <f t="shared" ca="1" si="15"/>
        <v>-8.1620970674068865</v>
      </c>
      <c r="L109" s="17"/>
      <c r="M109" s="17"/>
      <c r="N109" s="47">
        <v>81</v>
      </c>
      <c r="O109" s="48">
        <v>220.28447261215479</v>
      </c>
      <c r="P109" s="48">
        <f ca="1">$O$20*P108+$O$21+R109</f>
        <v>201.0753600129872</v>
      </c>
      <c r="R109" s="49">
        <f ca="1">NORMINV(RAND(),$R$20,$R$21)</f>
        <v>5.5529162154654657</v>
      </c>
      <c r="S109" s="60"/>
      <c r="U109" s="47">
        <v>81</v>
      </c>
      <c r="V109" s="48">
        <v>212.59684489530662</v>
      </c>
      <c r="W109" s="48">
        <f t="shared" ca="1" si="9"/>
        <v>180.5831918393539</v>
      </c>
      <c r="Y109" s="65">
        <f t="shared" ca="1" si="12"/>
        <v>7.2007089043000772</v>
      </c>
      <c r="Z109" s="17"/>
      <c r="AA109" s="10">
        <v>81</v>
      </c>
      <c r="AB109" s="41">
        <v>225.33301959025533</v>
      </c>
      <c r="AC109" s="41">
        <f t="shared" ca="1" si="16"/>
        <v>254.14346651153497</v>
      </c>
      <c r="AD109" s="42">
        <f ca="1">R109</f>
        <v>5.5529162154654657</v>
      </c>
      <c r="AG109" s="10">
        <v>81</v>
      </c>
      <c r="AH109" s="41">
        <v>371.1941236533923</v>
      </c>
      <c r="AI109" s="41">
        <f t="shared" ca="1" si="19"/>
        <v>416.91069741216631</v>
      </c>
      <c r="AJ109" s="42">
        <f t="shared" ca="1" si="14"/>
        <v>5.5529162154654657</v>
      </c>
    </row>
    <row r="110" spans="2:36" ht="15.55" customHeight="1" x14ac:dyDescent="0.65">
      <c r="B110" s="10">
        <v>82</v>
      </c>
      <c r="C110" s="41">
        <v>108.00143001066262</v>
      </c>
      <c r="D110" s="41">
        <f t="shared" ca="1" si="17"/>
        <v>86.681180468205696</v>
      </c>
      <c r="E110" s="42">
        <f t="shared" ca="1" si="13"/>
        <v>-3.1707208531526092</v>
      </c>
      <c r="H110" s="10">
        <v>82</v>
      </c>
      <c r="I110" s="41">
        <v>79.90009820980211</v>
      </c>
      <c r="J110" s="41">
        <f t="shared" ca="1" si="18"/>
        <v>86.763587043803085</v>
      </c>
      <c r="K110" s="41">
        <f t="shared" ca="1" si="15"/>
        <v>-3.1707208531526092</v>
      </c>
      <c r="L110" s="17"/>
      <c r="M110" s="17"/>
      <c r="N110" s="47">
        <v>82</v>
      </c>
      <c r="O110" s="48">
        <v>216.93536257499838</v>
      </c>
      <c r="P110" s="48">
        <f ca="1">$O$20*P109+$O$21+R110</f>
        <v>198.07279121008844</v>
      </c>
      <c r="R110" s="49">
        <f ca="1">NORMINV(RAND(),$R$20,$R$21)</f>
        <v>7.1049671983999492</v>
      </c>
      <c r="S110" s="60"/>
      <c r="U110" s="47">
        <v>82</v>
      </c>
      <c r="V110" s="48">
        <v>211.62485228976396</v>
      </c>
      <c r="W110" s="48">
        <f t="shared" ca="1" si="9"/>
        <v>183.74835364878643</v>
      </c>
      <c r="Y110" s="65">
        <f t="shared" ca="1" si="12"/>
        <v>11.223480993367938</v>
      </c>
      <c r="Z110" s="17"/>
      <c r="AA110" s="10">
        <v>82</v>
      </c>
      <c r="AB110" s="41">
        <v>222.84074213376351</v>
      </c>
      <c r="AC110" s="41">
        <f t="shared" ca="1" si="16"/>
        <v>248.61054516651416</v>
      </c>
      <c r="AD110" s="42">
        <f ca="1">R110</f>
        <v>7.1049671983999492</v>
      </c>
      <c r="AG110" s="10">
        <v>82</v>
      </c>
      <c r="AH110" s="41">
        <v>367.62063960268631</v>
      </c>
      <c r="AI110" s="41">
        <f t="shared" ca="1" si="19"/>
        <v>411.89295848099215</v>
      </c>
      <c r="AJ110" s="42">
        <f t="shared" ca="1" si="14"/>
        <v>7.1049671983999492</v>
      </c>
    </row>
    <row r="111" spans="2:36" ht="15.55" customHeight="1" x14ac:dyDescent="0.65">
      <c r="B111" s="10">
        <v>83</v>
      </c>
      <c r="C111" s="41">
        <v>108.45622581118762</v>
      </c>
      <c r="D111" s="41">
        <f t="shared" ca="1" si="17"/>
        <v>93.625596663008039</v>
      </c>
      <c r="E111" s="42">
        <f t="shared" ca="1" si="13"/>
        <v>5.612534241622912</v>
      </c>
      <c r="H111" s="10">
        <v>83</v>
      </c>
      <c r="I111" s="41">
        <v>92.496465709954251</v>
      </c>
      <c r="J111" s="41">
        <f t="shared" ca="1" si="18"/>
        <v>93.69976258104569</v>
      </c>
      <c r="K111" s="41">
        <f t="shared" ca="1" si="15"/>
        <v>5.612534241622912</v>
      </c>
      <c r="L111" s="17"/>
      <c r="M111" s="17"/>
      <c r="N111" s="47">
        <v>83</v>
      </c>
      <c r="O111" s="48">
        <v>222.26192771055969</v>
      </c>
      <c r="P111" s="48">
        <f ca="1">$O$20*P110+$O$21+R111</f>
        <v>202.25215549642928</v>
      </c>
      <c r="R111" s="49">
        <f ca="1">NORMINV(RAND(),$R$20,$R$21)</f>
        <v>13.986643407349685</v>
      </c>
      <c r="S111" s="60"/>
      <c r="U111" s="47">
        <v>83</v>
      </c>
      <c r="V111" s="48">
        <v>213.09572693117715</v>
      </c>
      <c r="W111" s="48">
        <f t="shared" ca="1" si="9"/>
        <v>176.68427611317745</v>
      </c>
      <c r="Y111" s="65">
        <f t="shared" ca="1" si="12"/>
        <v>1.3107578292696402</v>
      </c>
      <c r="Z111" s="17"/>
      <c r="AA111" s="10">
        <v>83</v>
      </c>
      <c r="AB111" s="41">
        <v>226.83323042452949</v>
      </c>
      <c r="AC111" s="41">
        <f t="shared" ca="1" si="16"/>
        <v>251.28861765641238</v>
      </c>
      <c r="AD111" s="42">
        <f ca="1">R111</f>
        <v>13.986643407349685</v>
      </c>
      <c r="AG111" s="10">
        <v>83</v>
      </c>
      <c r="AH111" s="41">
        <v>356.43249320836276</v>
      </c>
      <c r="AI111" s="41">
        <f t="shared" ca="1" si="19"/>
        <v>414.91921753592925</v>
      </c>
      <c r="AJ111" s="42">
        <f t="shared" ca="1" si="14"/>
        <v>13.986643407349685</v>
      </c>
    </row>
    <row r="112" spans="2:36" ht="15.55" customHeight="1" x14ac:dyDescent="0.65">
      <c r="B112" s="10">
        <v>84</v>
      </c>
      <c r="C112" s="41">
        <v>101.30774421147979</v>
      </c>
      <c r="D112" s="41">
        <f t="shared" ca="1" si="17"/>
        <v>94.067126752759975</v>
      </c>
      <c r="E112" s="42">
        <f t="shared" ca="1" si="13"/>
        <v>-0.19591024394726325</v>
      </c>
      <c r="H112" s="10">
        <v>84</v>
      </c>
      <c r="I112" s="41">
        <v>89.330104341652643</v>
      </c>
      <c r="J112" s="41">
        <f t="shared" ca="1" si="18"/>
        <v>94.13387607899385</v>
      </c>
      <c r="K112" s="41">
        <f t="shared" ca="1" si="15"/>
        <v>-0.19591024394726325</v>
      </c>
      <c r="L112" s="17"/>
      <c r="M112" s="17"/>
      <c r="N112" s="47">
        <v>84</v>
      </c>
      <c r="O112" s="48">
        <v>217.94467593131498</v>
      </c>
      <c r="P112" s="48">
        <f ca="1">$O$20*P111+$O$21+R112</f>
        <v>204.87970624268408</v>
      </c>
      <c r="R112" s="49">
        <f ca="1">NORMINV(RAND(),$R$20,$R$21)</f>
        <v>12.852766295897716</v>
      </c>
      <c r="S112" s="60"/>
      <c r="U112" s="47">
        <v>84</v>
      </c>
      <c r="V112" s="48">
        <v>226.65847971177428</v>
      </c>
      <c r="W112" s="48">
        <f t="shared" ca="1" si="9"/>
        <v>177.82123586227289</v>
      </c>
      <c r="Y112" s="65">
        <f t="shared" ref="Y112:Y143" ca="1" si="20">NORMINV(RAND(),$Y$20,$Y$21)</f>
        <v>8.8053873604131994</v>
      </c>
      <c r="Z112" s="17"/>
      <c r="AA112" s="10">
        <v>84</v>
      </c>
      <c r="AB112" s="41">
        <v>232.5537323938666</v>
      </c>
      <c r="AC112" s="41">
        <f t="shared" ca="1" si="16"/>
        <v>256.00584389034373</v>
      </c>
      <c r="AD112" s="42">
        <f ca="1">R112</f>
        <v>12.852766295897716</v>
      </c>
      <c r="AG112" s="10">
        <v>84</v>
      </c>
      <c r="AH112" s="41">
        <v>355.24856705027258</v>
      </c>
      <c r="AI112" s="41">
        <f t="shared" ca="1" si="19"/>
        <v>419.74910212114855</v>
      </c>
      <c r="AJ112" s="42">
        <f t="shared" ca="1" si="14"/>
        <v>12.852766295897716</v>
      </c>
    </row>
    <row r="113" spans="2:36" ht="15.55" customHeight="1" x14ac:dyDescent="0.65">
      <c r="B113" s="10">
        <v>85</v>
      </c>
      <c r="C113" s="41">
        <v>97.540030962404586</v>
      </c>
      <c r="D113" s="41">
        <f t="shared" ca="1" si="17"/>
        <v>86.104067529254209</v>
      </c>
      <c r="E113" s="42">
        <f t="shared" ca="1" si="13"/>
        <v>-8.5563465482297723</v>
      </c>
      <c r="H113" s="10">
        <v>85</v>
      </c>
      <c r="I113" s="41">
        <v>95.228245171417839</v>
      </c>
      <c r="J113" s="41">
        <f t="shared" ca="1" si="18"/>
        <v>86.164141922864701</v>
      </c>
      <c r="K113" s="41">
        <f t="shared" ca="1" si="15"/>
        <v>-8.5563465482297723</v>
      </c>
      <c r="L113" s="17"/>
      <c r="M113" s="17"/>
      <c r="N113" s="47">
        <v>85</v>
      </c>
      <c r="O113" s="48">
        <v>222.58626516320086</v>
      </c>
      <c r="P113" s="48">
        <f ca="1">$O$20*P112+$O$21+R113</f>
        <v>208.48427279570788</v>
      </c>
      <c r="R113" s="49">
        <f ca="1">NORMINV(RAND(),$R$20,$R$21)</f>
        <v>14.092537177292195</v>
      </c>
      <c r="S113" s="60"/>
      <c r="U113" s="47">
        <v>85</v>
      </c>
      <c r="V113" s="48">
        <v>221.97370650769861</v>
      </c>
      <c r="W113" s="48">
        <f t="shared" ca="1" si="9"/>
        <v>182.0771438990719</v>
      </c>
      <c r="Y113" s="65">
        <f t="shared" ca="1" si="20"/>
        <v>12.038031623026292</v>
      </c>
      <c r="Z113" s="17"/>
      <c r="AA113" s="10">
        <v>85</v>
      </c>
      <c r="AB113" s="41">
        <v>233.12026951145342</v>
      </c>
      <c r="AC113" s="41">
        <f t="shared" ca="1" si="16"/>
        <v>260.92417982655041</v>
      </c>
      <c r="AD113" s="42">
        <f ca="1">R113</f>
        <v>14.092537177292195</v>
      </c>
      <c r="AG113" s="10">
        <v>85</v>
      </c>
      <c r="AH113" s="41">
        <v>368.62044393193304</v>
      </c>
      <c r="AI113" s="41">
        <f t="shared" ca="1" si="19"/>
        <v>424.88988093571191</v>
      </c>
      <c r="AJ113" s="42">
        <f t="shared" ca="1" si="14"/>
        <v>14.092537177292195</v>
      </c>
    </row>
    <row r="114" spans="2:36" ht="15.55" customHeight="1" x14ac:dyDescent="0.65">
      <c r="B114" s="10">
        <v>86</v>
      </c>
      <c r="C114" s="41">
        <v>98.627276378353173</v>
      </c>
      <c r="D114" s="41">
        <f t="shared" ca="1" si="17"/>
        <v>88.104632279867815</v>
      </c>
      <c r="E114" s="42">
        <f t="shared" ca="1" si="13"/>
        <v>0.61097150353901386</v>
      </c>
      <c r="H114" s="10">
        <v>86</v>
      </c>
      <c r="I114" s="41">
        <v>92.698811088385</v>
      </c>
      <c r="J114" s="41">
        <f t="shared" ca="1" si="18"/>
        <v>88.15869923411725</v>
      </c>
      <c r="K114" s="41">
        <f t="shared" ca="1" si="15"/>
        <v>0.61097150353901386</v>
      </c>
      <c r="L114" s="17"/>
      <c r="M114" s="17"/>
      <c r="N114" s="47">
        <v>86</v>
      </c>
      <c r="O114" s="48">
        <v>223.90594694445878</v>
      </c>
      <c r="P114" s="48">
        <f ca="1">$O$20*P113+$O$21+R114</f>
        <v>205.77837670078858</v>
      </c>
      <c r="R114" s="49">
        <f ca="1">NORMINV(RAND(),$R$20,$R$21)</f>
        <v>8.1425311846515012</v>
      </c>
      <c r="S114" s="60"/>
      <c r="U114" s="47">
        <v>86</v>
      </c>
      <c r="V114" s="48">
        <v>220.15671919417184</v>
      </c>
      <c r="W114" s="48">
        <f t="shared" ref="W114:W177" ca="1" si="21">$V$20*W113+$V$21+Y114</f>
        <v>180.17752067965236</v>
      </c>
      <c r="Y114" s="65">
        <f t="shared" ca="1" si="20"/>
        <v>6.3080911704876375</v>
      </c>
      <c r="Z114" s="17"/>
      <c r="AA114" s="10">
        <v>86</v>
      </c>
      <c r="AB114" s="41">
        <v>232.44908322207999</v>
      </c>
      <c r="AC114" s="41">
        <f t="shared" ca="1" si="16"/>
        <v>260.02056161719298</v>
      </c>
      <c r="AD114" s="42">
        <f ca="1">R114</f>
        <v>8.1425311846515012</v>
      </c>
      <c r="AG114" s="10">
        <v>86</v>
      </c>
      <c r="AH114" s="41">
        <v>381.96931259546642</v>
      </c>
      <c r="AI114" s="41">
        <f t="shared" ca="1" si="19"/>
        <v>424.37965670028427</v>
      </c>
      <c r="AJ114" s="42">
        <f t="shared" ca="1" si="14"/>
        <v>8.1425311846515012</v>
      </c>
    </row>
    <row r="115" spans="2:36" ht="15.55" customHeight="1" x14ac:dyDescent="0.65">
      <c r="B115" s="10">
        <v>87</v>
      </c>
      <c r="C115" s="41">
        <v>91.813433061426608</v>
      </c>
      <c r="D115" s="41">
        <f t="shared" ca="1" si="17"/>
        <v>93.373478362204125</v>
      </c>
      <c r="E115" s="42">
        <f t="shared" ca="1" si="13"/>
        <v>4.0793093103230769</v>
      </c>
      <c r="H115" s="10">
        <v>87</v>
      </c>
      <c r="I115" s="41">
        <v>91.009126597414209</v>
      </c>
      <c r="J115" s="41">
        <f t="shared" ca="1" si="18"/>
        <v>93.422138621028608</v>
      </c>
      <c r="K115" s="41">
        <f t="shared" ca="1" si="15"/>
        <v>4.0793093103230769</v>
      </c>
      <c r="L115" s="17"/>
      <c r="M115" s="17"/>
      <c r="N115" s="47">
        <v>87</v>
      </c>
      <c r="O115" s="48">
        <v>229.08982995478027</v>
      </c>
      <c r="P115" s="48">
        <f ca="1">$O$20*P114+$O$21+R115</f>
        <v>214.09078543172095</v>
      </c>
      <c r="R115" s="49">
        <f ca="1">NORMINV(RAND(),$R$20,$R$21)</f>
        <v>18.890246401011211</v>
      </c>
      <c r="S115" s="60"/>
      <c r="U115" s="47">
        <v>87</v>
      </c>
      <c r="V115" s="48">
        <v>212.76555569182588</v>
      </c>
      <c r="W115" s="48">
        <f t="shared" ca="1" si="21"/>
        <v>186.18095685998765</v>
      </c>
      <c r="Y115" s="65">
        <f t="shared" ca="1" si="20"/>
        <v>14.021188248300531</v>
      </c>
      <c r="Z115" s="17"/>
      <c r="AA115" s="10">
        <v>87</v>
      </c>
      <c r="AB115" s="41">
        <v>227.26506026470972</v>
      </c>
      <c r="AC115" s="41">
        <f t="shared" ca="1" si="16"/>
        <v>266.98001744881066</v>
      </c>
      <c r="AD115" s="42">
        <f ca="1">R115</f>
        <v>18.890246401011211</v>
      </c>
      <c r="AG115" s="10">
        <v>87</v>
      </c>
      <c r="AH115" s="41">
        <v>382.48581494165302</v>
      </c>
      <c r="AI115" s="41">
        <f t="shared" ca="1" si="19"/>
        <v>431.89879826102128</v>
      </c>
      <c r="AJ115" s="42">
        <f t="shared" ca="1" si="14"/>
        <v>18.890246401011211</v>
      </c>
    </row>
    <row r="116" spans="2:36" ht="15.55" customHeight="1" x14ac:dyDescent="0.65">
      <c r="B116" s="10">
        <v>88</v>
      </c>
      <c r="C116" s="41">
        <v>95.504618684714146</v>
      </c>
      <c r="D116" s="41">
        <f t="shared" ca="1" si="17"/>
        <v>90.567137323140287</v>
      </c>
      <c r="E116" s="42">
        <f t="shared" ca="1" si="13"/>
        <v>-3.4689932028434227</v>
      </c>
      <c r="H116" s="10">
        <v>88</v>
      </c>
      <c r="I116" s="41">
        <v>89.95816884233804</v>
      </c>
      <c r="J116" s="41">
        <f t="shared" ca="1" si="18"/>
        <v>90.610931556082335</v>
      </c>
      <c r="K116" s="41">
        <f t="shared" ca="1" si="15"/>
        <v>-3.4689932028434227</v>
      </c>
      <c r="L116" s="17"/>
      <c r="M116" s="17"/>
      <c r="N116" s="47">
        <v>88</v>
      </c>
      <c r="O116" s="48">
        <v>231.13036881156251</v>
      </c>
      <c r="P116" s="48">
        <f ca="1">$O$20*P115+$O$21+R116</f>
        <v>218.95546361030563</v>
      </c>
      <c r="R116" s="49">
        <f ca="1">NORMINV(RAND(),$R$20,$R$21)</f>
        <v>16.273756721756758</v>
      </c>
      <c r="S116" s="60"/>
      <c r="U116" s="47">
        <v>88</v>
      </c>
      <c r="V116" s="48">
        <v>209.6201945535349</v>
      </c>
      <c r="W116" s="48">
        <f t="shared" ca="1" si="21"/>
        <v>187.60525163148941</v>
      </c>
      <c r="Y116" s="65">
        <f t="shared" ca="1" si="20"/>
        <v>10.042390457500519</v>
      </c>
      <c r="Z116" s="17"/>
      <c r="AA116" s="10">
        <v>88</v>
      </c>
      <c r="AB116" s="41">
        <v>232.27153756498441</v>
      </c>
      <c r="AC116" s="41">
        <f t="shared" ca="1" si="16"/>
        <v>276.000895626192</v>
      </c>
      <c r="AD116" s="42">
        <f ca="1">R116</f>
        <v>16.273756721756758</v>
      </c>
      <c r="AG116" s="10">
        <v>88</v>
      </c>
      <c r="AH116" s="41">
        <v>376.62283738899202</v>
      </c>
      <c r="AI116" s="41">
        <f t="shared" ca="1" si="19"/>
        <v>441.40298462519286</v>
      </c>
      <c r="AJ116" s="42">
        <f t="shared" ca="1" si="14"/>
        <v>16.273756721756758</v>
      </c>
    </row>
    <row r="117" spans="2:36" ht="15.55" customHeight="1" x14ac:dyDescent="0.65">
      <c r="B117" s="10">
        <v>89</v>
      </c>
      <c r="C117" s="41">
        <v>94.785824240437677</v>
      </c>
      <c r="D117" s="41">
        <f t="shared" ca="1" si="17"/>
        <v>97.613009949130301</v>
      </c>
      <c r="E117" s="42">
        <f t="shared" ca="1" si="13"/>
        <v>6.1025863583040438</v>
      </c>
      <c r="H117" s="10">
        <v>89</v>
      </c>
      <c r="I117" s="41">
        <v>80.085840879133329</v>
      </c>
      <c r="J117" s="41">
        <f t="shared" ca="1" si="18"/>
        <v>97.652424758778139</v>
      </c>
      <c r="K117" s="41">
        <f t="shared" ca="1" si="15"/>
        <v>6.1025863583040438</v>
      </c>
      <c r="L117" s="17"/>
      <c r="M117" s="17"/>
      <c r="N117" s="47">
        <v>89</v>
      </c>
      <c r="O117" s="48">
        <v>224.07014890647798</v>
      </c>
      <c r="P117" s="48">
        <f ca="1">$O$20*P116+$O$21+R117</f>
        <v>217.13789017168182</v>
      </c>
      <c r="R117" s="49">
        <f ca="1">NORMINV(RAND(),$R$20,$R$21)</f>
        <v>10.077972922406762</v>
      </c>
      <c r="S117" s="60"/>
      <c r="U117" s="47">
        <v>89</v>
      </c>
      <c r="V117" s="48">
        <v>206.21661670740755</v>
      </c>
      <c r="W117" s="48">
        <f t="shared" ca="1" si="21"/>
        <v>184.43893081618882</v>
      </c>
      <c r="Y117" s="65">
        <f t="shared" ca="1" si="20"/>
        <v>5.5942043478483514</v>
      </c>
      <c r="Z117" s="17"/>
      <c r="AA117" s="10">
        <v>89</v>
      </c>
      <c r="AB117" s="41">
        <v>243.95622302933336</v>
      </c>
      <c r="AC117" s="41">
        <f t="shared" ca="1" si="16"/>
        <v>276.61565734685797</v>
      </c>
      <c r="AD117" s="42">
        <f ca="1">R117</f>
        <v>10.077972922406762</v>
      </c>
      <c r="AG117" s="10">
        <v>89</v>
      </c>
      <c r="AH117" s="41">
        <v>376.10178655561333</v>
      </c>
      <c r="AI117" s="41">
        <f t="shared" ca="1" si="19"/>
        <v>442.75348937639956</v>
      </c>
      <c r="AJ117" s="42">
        <f t="shared" ca="1" si="14"/>
        <v>10.077972922406762</v>
      </c>
    </row>
    <row r="118" spans="2:36" ht="15.55" customHeight="1" x14ac:dyDescent="0.65">
      <c r="B118" s="10">
        <v>90</v>
      </c>
      <c r="C118" s="41">
        <v>100.9656493212333</v>
      </c>
      <c r="D118" s="41">
        <f t="shared" ca="1" si="17"/>
        <v>94.380315539326915</v>
      </c>
      <c r="E118" s="42">
        <f t="shared" ca="1" si="13"/>
        <v>-3.4713934148903647</v>
      </c>
      <c r="H118" s="10">
        <v>90</v>
      </c>
      <c r="I118" s="41">
        <v>77.906999681840503</v>
      </c>
      <c r="J118" s="41">
        <f t="shared" ca="1" si="18"/>
        <v>94.415788868009969</v>
      </c>
      <c r="K118" s="41">
        <f t="shared" ca="1" si="15"/>
        <v>-3.4713934148903647</v>
      </c>
      <c r="L118" s="17"/>
      <c r="M118" s="17"/>
      <c r="N118" s="47">
        <v>90</v>
      </c>
      <c r="O118" s="48">
        <v>222.14704617138972</v>
      </c>
      <c r="P118" s="48">
        <f ca="1">$O$20*P117+$O$21+R118</f>
        <v>216.75002259407859</v>
      </c>
      <c r="R118" s="49">
        <f ca="1">NORMINV(RAND(),$R$20,$R$21)</f>
        <v>11.325921439564961</v>
      </c>
      <c r="S118" s="60"/>
      <c r="U118" s="47">
        <v>90</v>
      </c>
      <c r="V118" s="48">
        <v>205.87185488546677</v>
      </c>
      <c r="W118" s="48">
        <f t="shared" ca="1" si="21"/>
        <v>195.25903243308611</v>
      </c>
      <c r="Y118" s="65">
        <f t="shared" ca="1" si="20"/>
        <v>19.263994698516161</v>
      </c>
      <c r="Z118" s="17"/>
      <c r="AA118" s="10">
        <v>90</v>
      </c>
      <c r="AB118" s="41">
        <v>248.90171212507812</v>
      </c>
      <c r="AC118" s="41">
        <f t="shared" ca="1" si="16"/>
        <v>275.31899951294054</v>
      </c>
      <c r="AD118" s="42">
        <f ca="1">R118</f>
        <v>11.325921439564961</v>
      </c>
      <c r="AG118" s="10">
        <v>90</v>
      </c>
      <c r="AH118" s="41">
        <v>379.99978287254925</v>
      </c>
      <c r="AI118" s="41">
        <f t="shared" ca="1" si="19"/>
        <v>442.49916772453571</v>
      </c>
      <c r="AJ118" s="42">
        <f t="shared" ca="1" si="14"/>
        <v>11.325921439564961</v>
      </c>
    </row>
    <row r="119" spans="2:36" ht="15.55" customHeight="1" x14ac:dyDescent="0.65">
      <c r="B119" s="10">
        <v>91</v>
      </c>
      <c r="C119" s="41">
        <v>110.1029344825216</v>
      </c>
      <c r="D119" s="41">
        <f t="shared" ca="1" si="17"/>
        <v>96.340345676639188</v>
      </c>
      <c r="E119" s="42">
        <f t="shared" ca="1" si="13"/>
        <v>1.3980616912449684</v>
      </c>
      <c r="H119" s="10">
        <v>91</v>
      </c>
      <c r="I119" s="41">
        <v>79.958802376439095</v>
      </c>
      <c r="J119" s="41">
        <f t="shared" ca="1" si="18"/>
        <v>96.372271672453934</v>
      </c>
      <c r="K119" s="41">
        <f t="shared" ca="1" si="15"/>
        <v>1.3980616912449684</v>
      </c>
      <c r="L119" s="17"/>
      <c r="M119" s="17"/>
      <c r="N119" s="47">
        <v>91</v>
      </c>
      <c r="O119" s="48">
        <v>221.14331937677028</v>
      </c>
      <c r="P119" s="48">
        <f ca="1">$O$20*P118+$O$21+R119</f>
        <v>219.35203855684884</v>
      </c>
      <c r="R119" s="49">
        <f ca="1">NORMINV(RAND(),$R$20,$R$21)</f>
        <v>14.277018222178103</v>
      </c>
      <c r="S119" s="60"/>
      <c r="U119" s="47">
        <v>91</v>
      </c>
      <c r="V119" s="48">
        <v>202.14460130516991</v>
      </c>
      <c r="W119" s="48">
        <f t="shared" ca="1" si="21"/>
        <v>198.7164727708014</v>
      </c>
      <c r="Y119" s="65">
        <f t="shared" ca="1" si="20"/>
        <v>12.983343581023927</v>
      </c>
      <c r="Z119" s="17"/>
      <c r="AA119" s="10">
        <v>91</v>
      </c>
      <c r="AB119" s="41">
        <v>248.80514274629516</v>
      </c>
      <c r="AC119" s="41">
        <f t="shared" ca="1" si="16"/>
        <v>277.72707850360712</v>
      </c>
      <c r="AD119" s="42">
        <f ca="1">R119</f>
        <v>14.277018222178103</v>
      </c>
      <c r="AG119" s="10">
        <v>91</v>
      </c>
      <c r="AH119" s="41">
        <v>384.42706743281235</v>
      </c>
      <c r="AI119" s="41">
        <f t="shared" ca="1" si="19"/>
        <v>445.8993694690987</v>
      </c>
      <c r="AJ119" s="42">
        <f t="shared" ca="1" si="14"/>
        <v>14.277018222178103</v>
      </c>
    </row>
    <row r="120" spans="2:36" ht="15.55" customHeight="1" x14ac:dyDescent="0.65">
      <c r="B120" s="10">
        <v>92</v>
      </c>
      <c r="C120" s="41">
        <v>119.72464155229142</v>
      </c>
      <c r="D120" s="41">
        <f t="shared" ca="1" si="17"/>
        <v>96.309967139097878</v>
      </c>
      <c r="E120" s="42">
        <f t="shared" ca="1" si="13"/>
        <v>-0.39634396987738785</v>
      </c>
      <c r="H120" s="10">
        <v>92</v>
      </c>
      <c r="I120" s="41">
        <v>82.437778025322658</v>
      </c>
      <c r="J120" s="41">
        <f t="shared" ca="1" si="18"/>
        <v>96.338700535331157</v>
      </c>
      <c r="K120" s="41">
        <f t="shared" ca="1" si="15"/>
        <v>-0.39634396987738785</v>
      </c>
      <c r="L120" s="17"/>
      <c r="M120" s="17"/>
      <c r="N120" s="47">
        <v>92</v>
      </c>
      <c r="O120" s="48">
        <v>213.96332534986388</v>
      </c>
      <c r="P120" s="48">
        <f ca="1">$O$20*P119+$O$21+R120</f>
        <v>220.49618364145149</v>
      </c>
      <c r="R120" s="49">
        <f ca="1">NORMINV(RAND(),$R$20,$R$21)</f>
        <v>13.079348940287531</v>
      </c>
      <c r="S120" s="60"/>
      <c r="U120" s="47">
        <v>92</v>
      </c>
      <c r="V120" s="48">
        <v>195.90426206456198</v>
      </c>
      <c r="W120" s="48">
        <f t="shared" ca="1" si="21"/>
        <v>199.20707258094131</v>
      </c>
      <c r="Y120" s="65">
        <f t="shared" ca="1" si="20"/>
        <v>10.362247087220059</v>
      </c>
      <c r="Z120" s="17"/>
      <c r="AA120" s="10">
        <v>92</v>
      </c>
      <c r="AB120" s="41">
        <v>252.816362767046</v>
      </c>
      <c r="AC120" s="41">
        <f t="shared" ca="1" si="16"/>
        <v>280.17222870462302</v>
      </c>
      <c r="AD120" s="42">
        <f ca="1">R120</f>
        <v>13.079348940287531</v>
      </c>
      <c r="AG120" s="10">
        <v>92</v>
      </c>
      <c r="AH120" s="41">
        <v>391.3047712081522</v>
      </c>
      <c r="AI120" s="41">
        <f t="shared" ca="1" si="19"/>
        <v>449.22725728254687</v>
      </c>
      <c r="AJ120" s="42">
        <f t="shared" ca="1" si="14"/>
        <v>13.079348940287531</v>
      </c>
    </row>
    <row r="121" spans="2:36" ht="15.55" customHeight="1" x14ac:dyDescent="0.65">
      <c r="B121" s="10">
        <v>93</v>
      </c>
      <c r="C121" s="41">
        <v>113.62787857579391</v>
      </c>
      <c r="D121" s="41">
        <f t="shared" ca="1" si="17"/>
        <v>87.585893781726583</v>
      </c>
      <c r="E121" s="42">
        <f t="shared" ca="1" si="13"/>
        <v>-9.0930766434615151</v>
      </c>
      <c r="H121" s="10">
        <v>93</v>
      </c>
      <c r="I121" s="41">
        <v>75.10901808775499</v>
      </c>
      <c r="J121" s="41">
        <f t="shared" ca="1" si="18"/>
        <v>87.611753838336526</v>
      </c>
      <c r="K121" s="41">
        <f t="shared" ca="1" si="15"/>
        <v>-9.0930766434615151</v>
      </c>
      <c r="L121" s="17"/>
      <c r="M121" s="17"/>
      <c r="N121" s="47">
        <v>93</v>
      </c>
      <c r="O121" s="48">
        <v>211.46114017339798</v>
      </c>
      <c r="P121" s="48">
        <f ca="1">$O$20*P120+$O$21+R121</f>
        <v>215.8649628967091</v>
      </c>
      <c r="R121" s="49">
        <f ca="1">NORMINV(RAND(),$R$20,$R$21)</f>
        <v>7.4183976194027625</v>
      </c>
      <c r="S121" s="60"/>
      <c r="U121" s="47">
        <v>93</v>
      </c>
      <c r="V121" s="48">
        <v>194.36853336619237</v>
      </c>
      <c r="W121" s="48">
        <f t="shared" ca="1" si="21"/>
        <v>203.62179406787718</v>
      </c>
      <c r="Y121" s="65">
        <f t="shared" ca="1" si="20"/>
        <v>14.335428745029983</v>
      </c>
      <c r="Z121" s="17"/>
      <c r="AA121" s="10">
        <v>93</v>
      </c>
      <c r="AB121" s="41">
        <v>251.10401012784121</v>
      </c>
      <c r="AC121" s="41">
        <f t="shared" ca="1" si="16"/>
        <v>276.11307792370729</v>
      </c>
      <c r="AD121" s="42">
        <f ca="1">R121</f>
        <v>7.4183976194027625</v>
      </c>
      <c r="AG121" s="10">
        <v>93</v>
      </c>
      <c r="AH121" s="41">
        <v>388.26170518629317</v>
      </c>
      <c r="AI121" s="41">
        <f t="shared" ca="1" si="19"/>
        <v>446.09857842260266</v>
      </c>
      <c r="AJ121" s="42">
        <f t="shared" ca="1" si="14"/>
        <v>7.4183976194027625</v>
      </c>
    </row>
    <row r="122" spans="2:36" ht="15.55" customHeight="1" x14ac:dyDescent="0.65">
      <c r="B122" s="10">
        <v>94</v>
      </c>
      <c r="C122" s="41">
        <v>119.17371242040126</v>
      </c>
      <c r="D122" s="41">
        <f t="shared" ca="1" si="17"/>
        <v>83.008416790740256</v>
      </c>
      <c r="E122" s="42">
        <f t="shared" ca="1" si="13"/>
        <v>-5.8188876128136693</v>
      </c>
      <c r="H122" s="10">
        <v>94</v>
      </c>
      <c r="I122" s="41">
        <v>83.587863648297102</v>
      </c>
      <c r="J122" s="41">
        <f t="shared" ca="1" si="18"/>
        <v>83.031690841689212</v>
      </c>
      <c r="K122" s="41">
        <f t="shared" ca="1" si="15"/>
        <v>-5.8188876128136693</v>
      </c>
      <c r="L122" s="17"/>
      <c r="M122" s="17"/>
      <c r="N122" s="47">
        <v>94</v>
      </c>
      <c r="O122" s="48">
        <v>210.43177895485724</v>
      </c>
      <c r="P122" s="48">
        <f ca="1">$O$20*P121+$O$21+R122</f>
        <v>217.3814144297834</v>
      </c>
      <c r="R122" s="49">
        <f ca="1">NORMINV(RAND(),$R$20,$R$21)</f>
        <v>13.102947822745231</v>
      </c>
      <c r="S122" s="60"/>
      <c r="U122" s="47">
        <v>94</v>
      </c>
      <c r="V122" s="48">
        <v>204.07303354492586</v>
      </c>
      <c r="W122" s="48">
        <f t="shared" ca="1" si="21"/>
        <v>202.91758962560891</v>
      </c>
      <c r="Y122" s="65">
        <f t="shared" ca="1" si="20"/>
        <v>9.6579749645194379</v>
      </c>
      <c r="Z122" s="17"/>
      <c r="AA122" s="10">
        <v>94</v>
      </c>
      <c r="AB122" s="41">
        <v>246.43152477567457</v>
      </c>
      <c r="AC122" s="41">
        <f t="shared" ca="1" si="16"/>
        <v>275.3139167637832</v>
      </c>
      <c r="AD122" s="42">
        <f ca="1">R122</f>
        <v>13.102947822745231</v>
      </c>
      <c r="AG122" s="10">
        <v>94</v>
      </c>
      <c r="AH122" s="41">
        <v>392.33367771342483</v>
      </c>
      <c r="AI122" s="41">
        <f t="shared" ca="1" si="19"/>
        <v>446.26995750409088</v>
      </c>
      <c r="AJ122" s="42">
        <f t="shared" ca="1" si="14"/>
        <v>13.102947822745231</v>
      </c>
    </row>
    <row r="123" spans="2:36" ht="15.55" customHeight="1" x14ac:dyDescent="0.65">
      <c r="B123" s="10">
        <v>95</v>
      </c>
      <c r="C123" s="41">
        <v>113.06950155278444</v>
      </c>
      <c r="D123" s="41">
        <f t="shared" ca="1" si="17"/>
        <v>90.115835039636011</v>
      </c>
      <c r="E123" s="42">
        <f t="shared" ca="1" si="13"/>
        <v>5.4082599279697794</v>
      </c>
      <c r="H123" s="10">
        <v>95</v>
      </c>
      <c r="I123" s="41">
        <v>82.359550525122501</v>
      </c>
      <c r="J123" s="41">
        <f t="shared" ca="1" si="18"/>
        <v>90.136781685490078</v>
      </c>
      <c r="K123" s="41">
        <f t="shared" ca="1" si="15"/>
        <v>5.4082599279697794</v>
      </c>
      <c r="L123" s="17"/>
      <c r="M123" s="17"/>
      <c r="N123" s="47">
        <v>95</v>
      </c>
      <c r="O123" s="48">
        <v>210.38088776288134</v>
      </c>
      <c r="P123" s="48">
        <f ca="1">$O$20*P122+$O$21+R123</f>
        <v>217.85159669099329</v>
      </c>
      <c r="R123" s="49">
        <f ca="1">NORMINV(RAND(),$R$20,$R$21)</f>
        <v>12.20832370418821</v>
      </c>
      <c r="S123" s="60"/>
      <c r="U123" s="47">
        <v>95</v>
      </c>
      <c r="V123" s="48">
        <v>207.38466190926775</v>
      </c>
      <c r="W123" s="48">
        <f t="shared" ca="1" si="21"/>
        <v>197.5484062942916</v>
      </c>
      <c r="Y123" s="65">
        <f t="shared" ca="1" si="20"/>
        <v>4.922575631243582</v>
      </c>
      <c r="Z123" s="17"/>
      <c r="AA123" s="10">
        <v>95</v>
      </c>
      <c r="AB123" s="41">
        <v>252.15518637757336</v>
      </c>
      <c r="AC123" s="41">
        <f t="shared" ca="1" si="16"/>
        <v>276.54232270296575</v>
      </c>
      <c r="AD123" s="42">
        <f ca="1">R123</f>
        <v>12.20832370418821</v>
      </c>
      <c r="AG123" s="10">
        <v>95</v>
      </c>
      <c r="AH123" s="41">
        <v>405.10465652279635</v>
      </c>
      <c r="AI123" s="41">
        <f t="shared" ca="1" si="19"/>
        <v>448.24670250614673</v>
      </c>
      <c r="AJ123" s="42">
        <f t="shared" ca="1" si="14"/>
        <v>12.20832370418821</v>
      </c>
    </row>
    <row r="124" spans="2:36" ht="15.55" customHeight="1" x14ac:dyDescent="0.65">
      <c r="B124" s="10">
        <v>96</v>
      </c>
      <c r="C124" s="41">
        <v>105.79752886040762</v>
      </c>
      <c r="D124" s="41">
        <f t="shared" ca="1" si="17"/>
        <v>95.52251232517294</v>
      </c>
      <c r="E124" s="42">
        <f t="shared" ca="1" si="13"/>
        <v>4.4182607895005184</v>
      </c>
      <c r="H124" s="10">
        <v>96</v>
      </c>
      <c r="I124" s="41">
        <v>83.248600342337326</v>
      </c>
      <c r="J124" s="41">
        <f t="shared" ca="1" si="18"/>
        <v>95.541364306441594</v>
      </c>
      <c r="K124" s="41">
        <f t="shared" ca="1" si="15"/>
        <v>4.4182607895005184</v>
      </c>
      <c r="L124" s="17"/>
      <c r="M124" s="17"/>
      <c r="N124" s="47">
        <v>96</v>
      </c>
      <c r="O124" s="48">
        <v>214.25342099452038</v>
      </c>
      <c r="P124" s="48">
        <f ca="1">$O$20*P123+$O$21+R124</f>
        <v>215.48017072746759</v>
      </c>
      <c r="R124" s="49">
        <f ca="1">NORMINV(RAND(),$R$20,$R$21)</f>
        <v>9.4137337055736356</v>
      </c>
      <c r="S124" s="60"/>
      <c r="U124" s="47">
        <v>96</v>
      </c>
      <c r="V124" s="48">
        <v>200.43759599949217</v>
      </c>
      <c r="W124" s="48">
        <f t="shared" ca="1" si="21"/>
        <v>195.76655101285525</v>
      </c>
      <c r="Y124" s="65">
        <f t="shared" ca="1" si="20"/>
        <v>7.9729853479928234</v>
      </c>
      <c r="Z124" s="17"/>
      <c r="AA124" s="10">
        <v>96</v>
      </c>
      <c r="AB124" s="41">
        <v>248.57170927154894</v>
      </c>
      <c r="AC124" s="41">
        <f t="shared" ca="1" si="16"/>
        <v>274.40598599033689</v>
      </c>
      <c r="AD124" s="42">
        <f ca="1">R124</f>
        <v>9.4137337055736356</v>
      </c>
      <c r="AG124" s="10">
        <v>96</v>
      </c>
      <c r="AH124" s="41">
        <v>412.05617704631476</v>
      </c>
      <c r="AI124" s="41">
        <f t="shared" ca="1" si="19"/>
        <v>446.79072611336346</v>
      </c>
      <c r="AJ124" s="42">
        <f t="shared" ca="1" si="14"/>
        <v>9.4137337055736356</v>
      </c>
    </row>
    <row r="125" spans="2:36" ht="15.55" customHeight="1" x14ac:dyDescent="0.65">
      <c r="B125" s="10">
        <v>97</v>
      </c>
      <c r="C125" s="41">
        <v>100.70338207350258</v>
      </c>
      <c r="D125" s="41">
        <f t="shared" ca="1" si="17"/>
        <v>107.01344805934988</v>
      </c>
      <c r="E125" s="42">
        <f t="shared" ca="1" si="13"/>
        <v>11.04318696669424</v>
      </c>
      <c r="H125" s="10">
        <v>97</v>
      </c>
      <c r="I125" s="41">
        <v>82.394237521146508</v>
      </c>
      <c r="J125" s="41">
        <f t="shared" ca="1" si="18"/>
        <v>107.03041484249167</v>
      </c>
      <c r="K125" s="41">
        <f t="shared" ca="1" si="15"/>
        <v>11.04318696669424</v>
      </c>
      <c r="L125" s="17"/>
      <c r="M125" s="17"/>
      <c r="N125" s="47">
        <v>97</v>
      </c>
      <c r="O125" s="48">
        <v>216.37259454538793</v>
      </c>
      <c r="P125" s="48">
        <f ca="1">$O$20*P124+$O$21+R125</f>
        <v>214.87407379071681</v>
      </c>
      <c r="R125" s="49">
        <f ca="1">NORMINV(RAND(),$R$20,$R$21)</f>
        <v>10.941920135995945</v>
      </c>
      <c r="S125" s="60"/>
      <c r="U125" s="47">
        <v>97</v>
      </c>
      <c r="V125" s="48">
        <v>199.75095955291104</v>
      </c>
      <c r="W125" s="48">
        <f t="shared" ca="1" si="21"/>
        <v>195.74959644785062</v>
      </c>
      <c r="Y125" s="65">
        <f t="shared" ca="1" si="20"/>
        <v>9.5597005362808964</v>
      </c>
      <c r="Z125" s="17"/>
      <c r="AA125" s="10">
        <v>97</v>
      </c>
      <c r="AB125" s="41">
        <v>235.42264337128591</v>
      </c>
      <c r="AC125" s="41">
        <f t="shared" ref="AC125:AC156" ca="1" si="22">$AB$19*AC124+$AB$21+AD125+$AB$20*AD124</f>
        <v>272.61417438008601</v>
      </c>
      <c r="AD125" s="42">
        <f ca="1">R125</f>
        <v>10.941920135995945</v>
      </c>
      <c r="AG125" s="10">
        <v>97</v>
      </c>
      <c r="AH125" s="41">
        <v>422.65474517222822</v>
      </c>
      <c r="AI125" s="41">
        <f t="shared" ca="1" si="19"/>
        <v>445.69030859105578</v>
      </c>
      <c r="AJ125" s="42">
        <f t="shared" ca="1" si="14"/>
        <v>10.941920135995945</v>
      </c>
    </row>
    <row r="126" spans="2:36" ht="15.55" customHeight="1" x14ac:dyDescent="0.65">
      <c r="B126" s="10">
        <v>98</v>
      </c>
      <c r="C126" s="41">
        <v>103.46682207095741</v>
      </c>
      <c r="D126" s="41">
        <f t="shared" ref="D126:D189" ca="1" si="23">$C$20*D125+$C$21+E126</f>
        <v>106.09481755943048</v>
      </c>
      <c r="E126" s="42">
        <f t="shared" ca="1" si="13"/>
        <v>-0.21728569398441749</v>
      </c>
      <c r="H126" s="10">
        <v>98</v>
      </c>
      <c r="I126" s="41">
        <v>81.539874699955703</v>
      </c>
      <c r="J126" s="41">
        <f t="shared" ca="1" si="18"/>
        <v>106.11008766425807</v>
      </c>
      <c r="K126" s="41">
        <f t="shared" ref="K126:K189" ca="1" si="24">E126</f>
        <v>-0.21728569398441749</v>
      </c>
      <c r="L126" s="17"/>
      <c r="M126" s="17"/>
      <c r="N126" s="47">
        <v>98</v>
      </c>
      <c r="O126" s="48">
        <v>218.49176809625499</v>
      </c>
      <c r="P126" s="48">
        <f ca="1">$O$20*P125+$O$21+R126</f>
        <v>205.88983428099306</v>
      </c>
      <c r="R126" s="49">
        <f ca="1">NORMINV(RAND(),$R$20,$R$21)</f>
        <v>2.5031678693479105</v>
      </c>
      <c r="S126" s="60"/>
      <c r="U126" s="47">
        <v>98</v>
      </c>
      <c r="V126" s="48">
        <v>199.06432310632999</v>
      </c>
      <c r="W126" s="48">
        <f t="shared" ca="1" si="21"/>
        <v>184.56517458597608</v>
      </c>
      <c r="Y126" s="65">
        <f t="shared" ca="1" si="20"/>
        <v>-1.6094622170894883</v>
      </c>
      <c r="Z126" s="17"/>
      <c r="AA126" s="10">
        <v>98</v>
      </c>
      <c r="AB126" s="41">
        <v>239.46622295167663</v>
      </c>
      <c r="AC126" s="41">
        <f t="shared" ca="1" si="22"/>
        <v>263.32688487942329</v>
      </c>
      <c r="AD126" s="42">
        <f ca="1">R126</f>
        <v>2.5031678693479105</v>
      </c>
      <c r="AG126" s="10">
        <v>98</v>
      </c>
      <c r="AH126" s="41">
        <v>427.78777979964002</v>
      </c>
      <c r="AI126" s="41">
        <f t="shared" ref="AI126:AI157" ca="1" si="25">$AH$18*AI125+$AH$19*AI124+$AH$21+AJ126+$AH$20*AJ125</f>
        <v>436.96703471383063</v>
      </c>
      <c r="AJ126" s="42">
        <f t="shared" ca="1" si="14"/>
        <v>2.5031678693479105</v>
      </c>
    </row>
    <row r="127" spans="2:36" ht="15.55" customHeight="1" x14ac:dyDescent="0.65">
      <c r="B127" s="10">
        <v>99</v>
      </c>
      <c r="C127" s="41">
        <v>113.08835190257778</v>
      </c>
      <c r="D127" s="41">
        <f t="shared" ca="1" si="23"/>
        <v>105.92905634388181</v>
      </c>
      <c r="E127" s="42">
        <f t="shared" ca="1" si="13"/>
        <v>0.44372054039438513</v>
      </c>
      <c r="H127" s="10">
        <v>99</v>
      </c>
      <c r="I127" s="41">
        <v>80.685511878764899</v>
      </c>
      <c r="J127" s="41">
        <f t="shared" ca="1" si="18"/>
        <v>105.94279943822664</v>
      </c>
      <c r="K127" s="41">
        <f t="shared" ca="1" si="24"/>
        <v>0.44372054039438513</v>
      </c>
      <c r="L127" s="17"/>
      <c r="M127" s="17"/>
      <c r="N127" s="47">
        <v>99</v>
      </c>
      <c r="O127" s="48">
        <v>220.61094164712301</v>
      </c>
      <c r="P127" s="48">
        <f ca="1">$O$20*P126+$O$21+R127</f>
        <v>194.15170294390438</v>
      </c>
      <c r="R127" s="49">
        <f ca="1">NORMINV(RAND(),$R$20,$R$21)</f>
        <v>-1.1491479089893524</v>
      </c>
      <c r="S127" s="60"/>
      <c r="U127" s="47">
        <v>99</v>
      </c>
      <c r="V127" s="48">
        <v>198.377686659749</v>
      </c>
      <c r="W127" s="48">
        <f t="shared" ca="1" si="21"/>
        <v>189.04892918775801</v>
      </c>
      <c r="Y127" s="65">
        <f t="shared" ca="1" si="20"/>
        <v>12.940272060379513</v>
      </c>
      <c r="Z127" s="17"/>
      <c r="AA127" s="10">
        <v>99</v>
      </c>
      <c r="AB127" s="41">
        <v>244.88833466302964</v>
      </c>
      <c r="AC127" s="41">
        <f t="shared" ca="1" si="22"/>
        <v>247.09663241716555</v>
      </c>
      <c r="AD127" s="42">
        <f ca="1">R127</f>
        <v>-1.1491479089893524</v>
      </c>
      <c r="AG127" s="10">
        <v>99</v>
      </c>
      <c r="AH127" s="41">
        <v>421.28520681876472</v>
      </c>
      <c r="AI127" s="41">
        <f t="shared" ca="1" si="25"/>
        <v>421.20037961177439</v>
      </c>
      <c r="AJ127" s="42">
        <f t="shared" ca="1" si="14"/>
        <v>-1.1491479089893524</v>
      </c>
    </row>
    <row r="128" spans="2:36" ht="15.55" customHeight="1" x14ac:dyDescent="0.65">
      <c r="B128" s="10">
        <v>100</v>
      </c>
      <c r="C128" s="41">
        <v>115.8203978476425</v>
      </c>
      <c r="D128" s="41">
        <f t="shared" ca="1" si="23"/>
        <v>101.37055018301378</v>
      </c>
      <c r="E128" s="42">
        <f t="shared" ca="1" si="13"/>
        <v>-3.9656005264798662</v>
      </c>
      <c r="H128" s="10">
        <v>100</v>
      </c>
      <c r="I128" s="41">
        <v>79.831149057574095</v>
      </c>
      <c r="J128" s="41">
        <f t="shared" ca="1" si="18"/>
        <v>101.38291896792413</v>
      </c>
      <c r="K128" s="41">
        <f t="shared" ca="1" si="24"/>
        <v>-3.9656005264798662</v>
      </c>
      <c r="L128" s="17"/>
      <c r="M128" s="17"/>
      <c r="N128" s="47">
        <v>100</v>
      </c>
      <c r="O128" s="48">
        <v>222.73011519799101</v>
      </c>
      <c r="P128" s="48">
        <f ca="1">$O$20*P127+$O$21+R128</f>
        <v>199.77813271024911</v>
      </c>
      <c r="R128" s="49">
        <f ca="1">NORMINV(RAND(),$R$20,$R$21)</f>
        <v>15.041600060735169</v>
      </c>
      <c r="S128" s="60"/>
      <c r="U128" s="47">
        <v>100</v>
      </c>
      <c r="V128" s="48">
        <v>197.69105021316801</v>
      </c>
      <c r="W128" s="48">
        <f t="shared" ca="1" si="21"/>
        <v>184.85782865795537</v>
      </c>
      <c r="Y128" s="65">
        <f t="shared" ca="1" si="20"/>
        <v>4.7137923889731503</v>
      </c>
      <c r="Z128" s="17"/>
      <c r="AA128" s="10">
        <v>100</v>
      </c>
      <c r="AB128" s="41">
        <v>245.25413312717777</v>
      </c>
      <c r="AC128" s="41">
        <f t="shared" ca="1" si="22"/>
        <v>246.85399528168949</v>
      </c>
      <c r="AD128" s="42">
        <f ca="1">R128</f>
        <v>15.041600060735169</v>
      </c>
      <c r="AG128" s="10">
        <v>100</v>
      </c>
      <c r="AH128" s="41">
        <v>410.50864189681886</v>
      </c>
      <c r="AI128" s="41">
        <f t="shared" ca="1" si="25"/>
        <v>421.02604914539069</v>
      </c>
      <c r="AJ128" s="42">
        <f t="shared" ca="1" si="14"/>
        <v>15.041600060735169</v>
      </c>
    </row>
    <row r="129" spans="2:36" ht="15.55" customHeight="1" x14ac:dyDescent="0.65">
      <c r="B129" s="10">
        <v>101</v>
      </c>
      <c r="C129" s="41">
        <v>113.84076942080117</v>
      </c>
      <c r="D129" s="41">
        <f t="shared" ca="1" si="23"/>
        <v>99.659791971632757</v>
      </c>
      <c r="E129" s="42">
        <f t="shared" ca="1" si="13"/>
        <v>-1.5737031930796337</v>
      </c>
      <c r="H129" s="10">
        <v>101</v>
      </c>
      <c r="I129" s="41">
        <v>78.976786236383205</v>
      </c>
      <c r="J129" s="41">
        <f t="shared" ca="1" si="18"/>
        <v>99.670923878052079</v>
      </c>
      <c r="K129" s="41">
        <f t="shared" ca="1" si="24"/>
        <v>-1.5737031930796337</v>
      </c>
      <c r="L129" s="17"/>
      <c r="M129" s="17"/>
      <c r="N129" s="47">
        <v>101</v>
      </c>
      <c r="O129" s="48">
        <v>224.84928874885799</v>
      </c>
      <c r="P129" s="48">
        <f ca="1">$O$20*P128+$O$21+R129</f>
        <v>199.03119312461672</v>
      </c>
      <c r="R129" s="49">
        <f ca="1">NORMINV(RAND(),$R$20,$R$21)</f>
        <v>9.2308736853925222</v>
      </c>
      <c r="S129" s="49"/>
      <c r="U129" s="47">
        <v>101</v>
      </c>
      <c r="V129" s="48">
        <v>197.00441376658699</v>
      </c>
      <c r="W129" s="48">
        <f t="shared" ca="1" si="21"/>
        <v>194.30637784813675</v>
      </c>
      <c r="Y129" s="65">
        <f t="shared" ca="1" si="20"/>
        <v>17.93433205597692</v>
      </c>
      <c r="Z129" s="17"/>
      <c r="AA129" s="10">
        <v>101</v>
      </c>
      <c r="AB129" s="41">
        <v>238.18230914910816</v>
      </c>
      <c r="AC129" s="41">
        <f t="shared" ca="1" si="22"/>
        <v>248.92026946928064</v>
      </c>
      <c r="AD129" s="42">
        <f ca="1">R129</f>
        <v>9.2308736853925222</v>
      </c>
      <c r="AG129" s="10">
        <v>101</v>
      </c>
      <c r="AH129" s="41">
        <v>409.1412690425812</v>
      </c>
      <c r="AI129" s="41">
        <f t="shared" ca="1" si="25"/>
        <v>422.52313313108266</v>
      </c>
      <c r="AJ129" s="42">
        <f t="shared" ref="AJ129:AJ192" ca="1" si="26">AD129</f>
        <v>9.2308736853925222</v>
      </c>
    </row>
    <row r="130" spans="2:36" ht="15.55" customHeight="1" x14ac:dyDescent="0.65">
      <c r="B130" s="10">
        <v>102</v>
      </c>
      <c r="C130" s="41">
        <v>105.77970551656216</v>
      </c>
      <c r="D130" s="41">
        <f t="shared" ca="1" si="23"/>
        <v>96.240872003181224</v>
      </c>
      <c r="E130" s="42">
        <f t="shared" ca="1" si="13"/>
        <v>-3.4529407712882492</v>
      </c>
      <c r="H130" s="10">
        <v>102</v>
      </c>
      <c r="I130" s="41">
        <v>78.122423415192401</v>
      </c>
      <c r="J130" s="41">
        <f t="shared" ca="1" si="18"/>
        <v>96.250890718958615</v>
      </c>
      <c r="K130" s="41">
        <f t="shared" ca="1" si="24"/>
        <v>-3.4529407712882492</v>
      </c>
      <c r="L130" s="17"/>
      <c r="M130" s="17"/>
      <c r="N130" s="47">
        <v>102</v>
      </c>
      <c r="O130" s="48">
        <v>226.96846229972601</v>
      </c>
      <c r="P130" s="48">
        <f ca="1">$O$20*P129+$O$21+R130</f>
        <v>199.41357148455995</v>
      </c>
      <c r="R130" s="49">
        <f ca="1">NORMINV(RAND(),$R$20,$R$21)</f>
        <v>10.285497672404881</v>
      </c>
      <c r="S130" s="49"/>
      <c r="U130" s="47">
        <v>102</v>
      </c>
      <c r="V130" s="48">
        <v>196.31777732000501</v>
      </c>
      <c r="W130" s="48">
        <f t="shared" ca="1" si="21"/>
        <v>189.50391640497199</v>
      </c>
      <c r="Y130" s="65">
        <f t="shared" ca="1" si="20"/>
        <v>4.6281763416489152</v>
      </c>
      <c r="Z130" s="17"/>
      <c r="AA130" s="10">
        <v>102</v>
      </c>
      <c r="AB130" s="41">
        <v>248.86313947275471</v>
      </c>
      <c r="AC130" s="41">
        <f t="shared" ca="1" si="22"/>
        <v>248.92917703745371</v>
      </c>
      <c r="AD130" s="42">
        <f ca="1">R130</f>
        <v>10.285497672404881</v>
      </c>
      <c r="AG130" s="10">
        <v>102</v>
      </c>
      <c r="AH130" s="41">
        <v>421.25711148444003</v>
      </c>
      <c r="AI130" s="41">
        <f t="shared" ca="1" si="25"/>
        <v>422.0127962988912</v>
      </c>
      <c r="AJ130" s="42">
        <f t="shared" ca="1" si="26"/>
        <v>10.285497672404881</v>
      </c>
    </row>
    <row r="131" spans="2:36" ht="15.55" customHeight="1" x14ac:dyDescent="0.65">
      <c r="B131" s="10">
        <v>103</v>
      </c>
      <c r="C131" s="41">
        <v>107.17723156420669</v>
      </c>
      <c r="D131" s="41">
        <f t="shared" ca="1" si="23"/>
        <v>98.612056978504498</v>
      </c>
      <c r="E131" s="42">
        <f t="shared" ca="1" si="13"/>
        <v>1.9952721756413827</v>
      </c>
      <c r="H131" s="10">
        <v>103</v>
      </c>
      <c r="I131" s="41">
        <v>77.268060594001597</v>
      </c>
      <c r="J131" s="41">
        <f t="shared" ca="1" si="18"/>
        <v>98.621073822704147</v>
      </c>
      <c r="K131" s="41">
        <f t="shared" ca="1" si="24"/>
        <v>1.9952721756413827</v>
      </c>
      <c r="L131" s="17"/>
      <c r="M131" s="17"/>
      <c r="N131" s="47">
        <v>103</v>
      </c>
      <c r="O131" s="48">
        <v>229.08763585059299</v>
      </c>
      <c r="P131" s="48">
        <f ca="1">$O$20*P130+$O$21+R131</f>
        <v>196.9538973137324</v>
      </c>
      <c r="R131" s="49">
        <f ca="1">NORMINV(RAND(),$R$20,$R$21)</f>
        <v>7.4816829776284282</v>
      </c>
      <c r="S131" s="60"/>
      <c r="U131" s="47">
        <v>103</v>
      </c>
      <c r="V131" s="48">
        <v>195.63114087342399</v>
      </c>
      <c r="W131" s="48">
        <f t="shared" ca="1" si="21"/>
        <v>191.17040817782225</v>
      </c>
      <c r="Y131" s="65">
        <f t="shared" ca="1" si="20"/>
        <v>10.616883413347455</v>
      </c>
      <c r="Z131" s="17"/>
      <c r="AA131" s="10">
        <v>103</v>
      </c>
      <c r="AB131" s="41">
        <v>249.89013779058362</v>
      </c>
      <c r="AC131" s="41">
        <f t="shared" ca="1" si="22"/>
        <v>246.66069114753921</v>
      </c>
      <c r="AD131" s="42">
        <f ca="1">R131</f>
        <v>7.4816829776284282</v>
      </c>
      <c r="AG131" s="10">
        <v>103</v>
      </c>
      <c r="AH131" s="41">
        <v>420.51924558350981</v>
      </c>
      <c r="AI131" s="41">
        <f t="shared" ca="1" si="25"/>
        <v>419.33687380807629</v>
      </c>
      <c r="AJ131" s="42">
        <f t="shared" ca="1" si="26"/>
        <v>7.4816829776284282</v>
      </c>
    </row>
    <row r="132" spans="2:36" ht="15.55" customHeight="1" x14ac:dyDescent="0.65">
      <c r="B132" s="10">
        <v>104</v>
      </c>
      <c r="C132" s="41">
        <v>102.39742782648888</v>
      </c>
      <c r="D132" s="41">
        <f t="shared" ca="1" si="23"/>
        <v>97.204328481254393</v>
      </c>
      <c r="E132" s="42">
        <f t="shared" ca="1" si="13"/>
        <v>-1.5465227993996491</v>
      </c>
      <c r="H132" s="10">
        <v>104</v>
      </c>
      <c r="I132" s="41">
        <v>76.413697772810806</v>
      </c>
      <c r="J132" s="41">
        <f t="shared" ca="1" si="18"/>
        <v>97.212443641034085</v>
      </c>
      <c r="K132" s="41">
        <f t="shared" ca="1" si="24"/>
        <v>-1.5465227993996491</v>
      </c>
      <c r="L132" s="17"/>
      <c r="M132" s="17"/>
      <c r="N132" s="47">
        <v>104</v>
      </c>
      <c r="O132" s="48">
        <v>231.20680940146099</v>
      </c>
      <c r="P132" s="48">
        <f ca="1">$O$20*P131+$O$21+R132</f>
        <v>189.89102653911073</v>
      </c>
      <c r="R132" s="49">
        <f ca="1">NORMINV(RAND(),$R$20,$R$21)</f>
        <v>2.6325189567515563</v>
      </c>
      <c r="S132" s="60"/>
      <c r="U132" s="47">
        <v>104</v>
      </c>
      <c r="V132" s="48">
        <v>194.944504426843</v>
      </c>
      <c r="W132" s="48">
        <f t="shared" ca="1" si="21"/>
        <v>188.62982106141732</v>
      </c>
      <c r="Y132" s="65">
        <f t="shared" ca="1" si="20"/>
        <v>6.5764537013772895</v>
      </c>
      <c r="Z132" s="17"/>
      <c r="AA132" s="10">
        <v>104</v>
      </c>
      <c r="AB132" s="41">
        <v>248.66905600844979</v>
      </c>
      <c r="AC132" s="41">
        <f t="shared" ca="1" si="22"/>
        <v>238.36798247835108</v>
      </c>
      <c r="AD132" s="42">
        <f ca="1">R132</f>
        <v>2.6325189567515563</v>
      </c>
      <c r="AG132" s="10">
        <v>104</v>
      </c>
      <c r="AH132" s="41">
        <v>422.4120120029113</v>
      </c>
      <c r="AI132" s="41">
        <f t="shared" ca="1" si="25"/>
        <v>410.65705872479009</v>
      </c>
      <c r="AJ132" s="42">
        <f t="shared" ca="1" si="26"/>
        <v>2.6325189567515563</v>
      </c>
    </row>
    <row r="133" spans="2:36" ht="15.55" customHeight="1" x14ac:dyDescent="0.65">
      <c r="B133" s="10">
        <v>105</v>
      </c>
      <c r="C133" s="41">
        <v>99.165477784014939</v>
      </c>
      <c r="D133" s="41">
        <f t="shared" ca="1" si="23"/>
        <v>88.943834127263855</v>
      </c>
      <c r="E133" s="42">
        <f t="shared" ca="1" si="13"/>
        <v>-8.5400615058651024</v>
      </c>
      <c r="H133" s="10">
        <v>105</v>
      </c>
      <c r="I133" s="41">
        <v>75.559334951620002</v>
      </c>
      <c r="J133" s="41">
        <f t="shared" ca="1" si="18"/>
        <v>88.951137771065575</v>
      </c>
      <c r="K133" s="41">
        <f t="shared" ca="1" si="24"/>
        <v>-8.5400615058651024</v>
      </c>
      <c r="L133" s="17"/>
      <c r="M133" s="17"/>
      <c r="N133" s="47">
        <v>105</v>
      </c>
      <c r="O133" s="48">
        <v>233.32598295232799</v>
      </c>
      <c r="P133" s="48">
        <f ca="1">$O$20*P132+$O$21+R133</f>
        <v>178.43093314265855</v>
      </c>
      <c r="R133" s="49">
        <f ca="1">NORMINV(RAND(),$R$20,$R$21)</f>
        <v>-2.4709907425411046</v>
      </c>
      <c r="S133" s="60"/>
      <c r="U133" s="47">
        <v>105</v>
      </c>
      <c r="V133" s="48">
        <v>194.25786798026201</v>
      </c>
      <c r="W133" s="48">
        <f t="shared" ca="1" si="21"/>
        <v>186.51405452107969</v>
      </c>
      <c r="Y133" s="65">
        <f t="shared" ca="1" si="20"/>
        <v>6.7472155658040691</v>
      </c>
      <c r="Z133" s="17"/>
      <c r="AA133" s="10">
        <v>105</v>
      </c>
      <c r="AB133" s="41">
        <v>251.38224539044162</v>
      </c>
      <c r="AC133" s="41">
        <f t="shared" ca="1" si="22"/>
        <v>223.37645296635063</v>
      </c>
      <c r="AD133" s="42">
        <f ca="1">R133</f>
        <v>-2.4709907425411046</v>
      </c>
      <c r="AG133" s="10">
        <v>105</v>
      </c>
      <c r="AH133" s="41">
        <v>415.9506680243644</v>
      </c>
      <c r="AI133" s="41">
        <f t="shared" ca="1" si="25"/>
        <v>395.21009654046884</v>
      </c>
      <c r="AJ133" s="42">
        <f t="shared" ca="1" si="26"/>
        <v>-2.4709907425411046</v>
      </c>
    </row>
    <row r="134" spans="2:36" ht="15.55" customHeight="1" x14ac:dyDescent="0.65">
      <c r="B134" s="10">
        <v>106</v>
      </c>
      <c r="C134" s="41">
        <v>99.36171897738123</v>
      </c>
      <c r="D134" s="41">
        <f t="shared" ca="1" si="23"/>
        <v>88.923986280723014</v>
      </c>
      <c r="E134" s="42">
        <f t="shared" ca="1" si="13"/>
        <v>-1.1254644338144595</v>
      </c>
      <c r="H134" s="10">
        <v>106</v>
      </c>
      <c r="I134" s="41">
        <v>74.704972130429098</v>
      </c>
      <c r="J134" s="41">
        <f t="shared" ca="1" si="18"/>
        <v>88.930559560144559</v>
      </c>
      <c r="K134" s="41">
        <f t="shared" ca="1" si="24"/>
        <v>-1.1254644338144595</v>
      </c>
      <c r="L134" s="17"/>
      <c r="M134" s="17"/>
      <c r="N134" s="47">
        <v>106</v>
      </c>
      <c r="O134" s="48">
        <v>235.44515650319599</v>
      </c>
      <c r="P134" s="48">
        <f ca="1">$O$20*P133+$O$21+R134</f>
        <v>178.54669970654129</v>
      </c>
      <c r="R134" s="49">
        <f ca="1">NORMINV(RAND(),$R$20,$R$21)</f>
        <v>7.9588598781486013</v>
      </c>
      <c r="S134" s="60"/>
      <c r="U134" s="47">
        <v>106</v>
      </c>
      <c r="V134" s="48">
        <v>193.57123153368099</v>
      </c>
      <c r="W134" s="48">
        <f t="shared" ca="1" si="21"/>
        <v>187.33638978997271</v>
      </c>
      <c r="Y134" s="65">
        <f t="shared" ca="1" si="20"/>
        <v>9.4737407210009899</v>
      </c>
      <c r="Z134" s="17"/>
      <c r="AA134" s="10">
        <v>106</v>
      </c>
      <c r="AB134" s="41">
        <v>255.37041323509138</v>
      </c>
      <c r="AC134" s="41">
        <f t="shared" ca="1" si="22"/>
        <v>217.76217217659362</v>
      </c>
      <c r="AD134" s="42">
        <f ca="1">R134</f>
        <v>7.9588598781486013</v>
      </c>
      <c r="AG134" s="10">
        <v>106</v>
      </c>
      <c r="AH134" s="41">
        <v>406.17874055228913</v>
      </c>
      <c r="AI134" s="41">
        <f t="shared" ca="1" si="25"/>
        <v>388.83873374229165</v>
      </c>
      <c r="AJ134" s="42">
        <f t="shared" ca="1" si="26"/>
        <v>7.9588598781486013</v>
      </c>
    </row>
    <row r="135" spans="2:36" ht="15.55" customHeight="1" x14ac:dyDescent="0.65">
      <c r="B135" s="10">
        <v>107</v>
      </c>
      <c r="C135" s="41">
        <v>94.166389845417271</v>
      </c>
      <c r="D135" s="41">
        <f t="shared" ca="1" si="23"/>
        <v>87.2243500423792</v>
      </c>
      <c r="E135" s="42">
        <f t="shared" ca="1" si="13"/>
        <v>-2.8072376102715149</v>
      </c>
      <c r="H135" s="10">
        <v>107</v>
      </c>
      <c r="I135" s="41">
        <v>73.850609309238294</v>
      </c>
      <c r="J135" s="41">
        <f t="shared" ca="1" si="18"/>
        <v>87.230265993858595</v>
      </c>
      <c r="K135" s="41">
        <f t="shared" ca="1" si="24"/>
        <v>-2.8072376102715149</v>
      </c>
      <c r="L135" s="17"/>
      <c r="M135" s="17"/>
      <c r="N135" s="47">
        <v>107</v>
      </c>
      <c r="O135" s="48">
        <v>237.56433005406299</v>
      </c>
      <c r="P135" s="48">
        <f ca="1">$O$20*P134+$O$21+R135</f>
        <v>184.27135482873979</v>
      </c>
      <c r="R135" s="49">
        <f ca="1">NORMINV(RAND(),$R$20,$R$21)</f>
        <v>13.579325092852635</v>
      </c>
      <c r="S135" s="60"/>
      <c r="U135" s="47">
        <v>107</v>
      </c>
      <c r="V135" s="48">
        <v>192.8845950871</v>
      </c>
      <c r="W135" s="48">
        <f t="shared" ca="1" si="21"/>
        <v>196.93701718031181</v>
      </c>
      <c r="Y135" s="65">
        <f t="shared" ca="1" si="20"/>
        <v>18.334266369336369</v>
      </c>
      <c r="Z135" s="17"/>
      <c r="AA135" s="10">
        <v>107</v>
      </c>
      <c r="AB135" s="41">
        <v>261.78927814819934</v>
      </c>
      <c r="AC135" s="41">
        <f t="shared" ca="1" si="22"/>
        <v>223.54470999086118</v>
      </c>
      <c r="AD135" s="42">
        <f ca="1">R135</f>
        <v>13.579325092852635</v>
      </c>
      <c r="AG135" s="10">
        <v>107</v>
      </c>
      <c r="AH135" s="41">
        <v>396.05526238038016</v>
      </c>
      <c r="AI135" s="41">
        <f t="shared" ca="1" si="25"/>
        <v>393.32201926160815</v>
      </c>
      <c r="AJ135" s="42">
        <f t="shared" ca="1" si="26"/>
        <v>13.579325092852635</v>
      </c>
    </row>
    <row r="136" spans="2:36" ht="15.55" customHeight="1" x14ac:dyDescent="0.65">
      <c r="B136" s="10">
        <v>108</v>
      </c>
      <c r="C136" s="41">
        <v>94.967832729784362</v>
      </c>
      <c r="D136" s="41">
        <f t="shared" ca="1" si="23"/>
        <v>90.504007283535614</v>
      </c>
      <c r="E136" s="42">
        <f t="shared" ca="1" si="13"/>
        <v>2.0020922453943388</v>
      </c>
      <c r="H136" s="10">
        <v>108</v>
      </c>
      <c r="I136" s="41">
        <v>72.996246488047504</v>
      </c>
      <c r="J136" s="41">
        <f t="shared" ca="1" si="18"/>
        <v>90.509331639867071</v>
      </c>
      <c r="K136" s="41">
        <f t="shared" ca="1" si="24"/>
        <v>2.0020922453943388</v>
      </c>
      <c r="L136" s="17"/>
      <c r="M136" s="17"/>
      <c r="N136" s="47">
        <v>108</v>
      </c>
      <c r="O136" s="48">
        <v>239.68350360493099</v>
      </c>
      <c r="P136" s="48">
        <f ca="1">$O$20*P135+$O$21+R136</f>
        <v>174.95433614318137</v>
      </c>
      <c r="R136" s="49">
        <f ca="1">NORMINV(RAND(),$R$20,$R$21)</f>
        <v>-0.88988320268444987</v>
      </c>
      <c r="S136" s="60"/>
      <c r="U136" s="47">
        <v>108</v>
      </c>
      <c r="V136" s="48">
        <v>192.197958640519</v>
      </c>
      <c r="W136" s="48">
        <f t="shared" ca="1" si="21"/>
        <v>203.62518503395043</v>
      </c>
      <c r="Y136" s="65">
        <f t="shared" ca="1" si="20"/>
        <v>16.381869571669785</v>
      </c>
      <c r="Z136" s="17"/>
      <c r="AA136" s="10">
        <v>108</v>
      </c>
      <c r="AB136" s="41">
        <v>263.18027720944781</v>
      </c>
      <c r="AC136" s="41">
        <f t="shared" ca="1" si="22"/>
        <v>217.09001833551693</v>
      </c>
      <c r="AD136" s="42">
        <f ca="1">R136</f>
        <v>-0.88988320268444987</v>
      </c>
      <c r="AG136" s="10">
        <v>108</v>
      </c>
      <c r="AH136" s="41">
        <v>385.68489804947308</v>
      </c>
      <c r="AI136" s="41">
        <f t="shared" ca="1" si="25"/>
        <v>385.44314602888085</v>
      </c>
      <c r="AJ136" s="42">
        <f t="shared" ca="1" si="26"/>
        <v>-0.88988320268444987</v>
      </c>
    </row>
    <row r="137" spans="2:36" ht="15.55" customHeight="1" x14ac:dyDescent="0.65">
      <c r="B137" s="10">
        <v>109</v>
      </c>
      <c r="C137" s="41">
        <v>92.580296160988937</v>
      </c>
      <c r="D137" s="41">
        <f t="shared" ca="1" si="23"/>
        <v>85.986022296308164</v>
      </c>
      <c r="E137" s="42">
        <f t="shared" ca="1" si="13"/>
        <v>-5.4675842588738792</v>
      </c>
      <c r="H137" s="10">
        <v>109</v>
      </c>
      <c r="I137" s="41">
        <v>72.1418836668567</v>
      </c>
      <c r="J137" s="41">
        <f t="shared" ca="1" si="18"/>
        <v>85.990814217006488</v>
      </c>
      <c r="K137" s="41">
        <f t="shared" ca="1" si="24"/>
        <v>-5.4675842588738792</v>
      </c>
      <c r="L137" s="17"/>
      <c r="M137" s="17"/>
      <c r="N137" s="47">
        <v>109</v>
      </c>
      <c r="O137" s="48">
        <v>241.80267715579799</v>
      </c>
      <c r="P137" s="48">
        <f ca="1">$O$20*P136+$O$21+R137</f>
        <v>171.66107217131818</v>
      </c>
      <c r="R137" s="49">
        <f ca="1">NORMINV(RAND(),$R$20,$R$21)</f>
        <v>4.2021696424549511</v>
      </c>
      <c r="S137" s="60"/>
      <c r="U137" s="47">
        <v>109</v>
      </c>
      <c r="V137" s="48">
        <v>191.51132219393699</v>
      </c>
      <c r="W137" s="48">
        <f t="shared" ca="1" si="21"/>
        <v>205.32874307204293</v>
      </c>
      <c r="Y137" s="65">
        <f t="shared" ca="1" si="20"/>
        <v>12.066076541487535</v>
      </c>
      <c r="Z137" s="17"/>
      <c r="AA137" s="10">
        <v>109</v>
      </c>
      <c r="AB137" s="41">
        <v>262.15986710999357</v>
      </c>
      <c r="AC137" s="41">
        <f t="shared" ca="1" si="22"/>
        <v>209.13824454307795</v>
      </c>
      <c r="AD137" s="42">
        <f ca="1">R137</f>
        <v>4.2021696424549511</v>
      </c>
      <c r="AG137" s="10">
        <v>109</v>
      </c>
      <c r="AH137" s="41">
        <v>391.82692047601046</v>
      </c>
      <c r="AI137" s="41">
        <f t="shared" ca="1" si="25"/>
        <v>376.38894023756984</v>
      </c>
      <c r="AJ137" s="42">
        <f t="shared" ca="1" si="26"/>
        <v>4.2021696424549511</v>
      </c>
    </row>
    <row r="138" spans="2:36" ht="15.55" customHeight="1" x14ac:dyDescent="0.65">
      <c r="B138" s="10">
        <v>110</v>
      </c>
      <c r="C138" s="41">
        <v>89.715273768189647</v>
      </c>
      <c r="D138" s="41">
        <f t="shared" ca="1" si="23"/>
        <v>84.113908348694338</v>
      </c>
      <c r="E138" s="42">
        <f t="shared" ca="1" si="13"/>
        <v>-3.2735117179830082</v>
      </c>
      <c r="H138" s="10">
        <v>110</v>
      </c>
      <c r="I138" s="41">
        <v>71.287520845665796</v>
      </c>
      <c r="J138" s="41">
        <f t="shared" ca="1" si="18"/>
        <v>84.118221077322829</v>
      </c>
      <c r="K138" s="41">
        <f t="shared" ca="1" si="24"/>
        <v>-3.2735117179830082</v>
      </c>
      <c r="L138" s="17"/>
      <c r="M138" s="17"/>
      <c r="N138" s="47">
        <v>110</v>
      </c>
      <c r="O138" s="48">
        <v>243.92185070666599</v>
      </c>
      <c r="P138" s="48">
        <f ca="1">$O$20*P137+$O$21+R138</f>
        <v>177.88754436068265</v>
      </c>
      <c r="R138" s="49">
        <f ca="1">NORMINV(RAND(),$R$20,$R$21)</f>
        <v>13.392579406496278</v>
      </c>
      <c r="S138" s="60"/>
      <c r="U138" s="47">
        <v>110</v>
      </c>
      <c r="V138" s="48">
        <v>190.824685747356</v>
      </c>
      <c r="W138" s="48">
        <f t="shared" ca="1" si="21"/>
        <v>209.34265547160592</v>
      </c>
      <c r="Y138" s="65">
        <f t="shared" ca="1" si="20"/>
        <v>14.546786706767275</v>
      </c>
      <c r="Z138" s="17"/>
      <c r="AA138" s="10">
        <v>110</v>
      </c>
      <c r="AB138" s="41">
        <v>264.36293503930943</v>
      </c>
      <c r="AC138" s="41">
        <f t="shared" ca="1" si="22"/>
        <v>213.71808431649393</v>
      </c>
      <c r="AD138" s="42">
        <f ca="1">R138</f>
        <v>13.392579406496278</v>
      </c>
      <c r="AG138" s="10">
        <v>110</v>
      </c>
      <c r="AH138" s="41">
        <v>400.55984551120008</v>
      </c>
      <c r="AI138" s="41">
        <f t="shared" ca="1" si="25"/>
        <v>379.66143628269185</v>
      </c>
      <c r="AJ138" s="42">
        <f t="shared" ca="1" si="26"/>
        <v>13.392579406496278</v>
      </c>
    </row>
    <row r="139" spans="2:36" ht="15.55" customHeight="1" x14ac:dyDescent="0.65">
      <c r="B139" s="10">
        <v>111</v>
      </c>
      <c r="C139" s="41">
        <v>92.88774795875743</v>
      </c>
      <c r="D139" s="41">
        <f t="shared" ca="1" si="23"/>
        <v>91.656781373178902</v>
      </c>
      <c r="E139" s="42">
        <f t="shared" ca="1" si="13"/>
        <v>5.9542638593539969</v>
      </c>
      <c r="H139" s="10">
        <v>111</v>
      </c>
      <c r="I139" s="41">
        <v>70.433158024475006</v>
      </c>
      <c r="J139" s="41">
        <f t="shared" ca="1" si="18"/>
        <v>91.660662828944552</v>
      </c>
      <c r="K139" s="41">
        <f t="shared" ca="1" si="24"/>
        <v>5.9542638593539969</v>
      </c>
      <c r="L139" s="17"/>
      <c r="M139" s="17"/>
      <c r="N139" s="47">
        <v>111</v>
      </c>
      <c r="O139" s="48">
        <v>246.04102425753399</v>
      </c>
      <c r="P139" s="48">
        <f ca="1">$O$20*P138+$O$21+R139</f>
        <v>181.54343660554412</v>
      </c>
      <c r="R139" s="49">
        <f ca="1">NORMINV(RAND(),$R$20,$R$21)</f>
        <v>11.444646680929743</v>
      </c>
      <c r="S139" s="60"/>
      <c r="U139" s="47">
        <v>111</v>
      </c>
      <c r="V139" s="48">
        <v>190.13804930077501</v>
      </c>
      <c r="W139" s="48">
        <f t="shared" ca="1" si="21"/>
        <v>207.11295827942979</v>
      </c>
      <c r="Y139" s="65">
        <f t="shared" ca="1" si="20"/>
        <v>8.7045683549844384</v>
      </c>
      <c r="Z139" s="17"/>
      <c r="AA139" s="10">
        <v>111</v>
      </c>
      <c r="AB139" s="41">
        <v>263.03824379570682</v>
      </c>
      <c r="AC139" s="41">
        <f t="shared" ca="1" si="22"/>
        <v>220.48721226902242</v>
      </c>
      <c r="AD139" s="42">
        <f ca="1">R139</f>
        <v>11.444646680929743</v>
      </c>
      <c r="AG139" s="10">
        <v>111</v>
      </c>
      <c r="AH139" s="41">
        <v>412.1988914986693</v>
      </c>
      <c r="AI139" s="41">
        <f t="shared" ca="1" si="25"/>
        <v>384.89178664810333</v>
      </c>
      <c r="AJ139" s="42">
        <f t="shared" ca="1" si="26"/>
        <v>11.444646680929743</v>
      </c>
    </row>
    <row r="140" spans="2:36" ht="15.55" customHeight="1" x14ac:dyDescent="0.65">
      <c r="B140" s="10">
        <v>112</v>
      </c>
      <c r="C140" s="41">
        <v>97.638003874239303</v>
      </c>
      <c r="D140" s="41">
        <f t="shared" ca="1" si="23"/>
        <v>80.921370301834386</v>
      </c>
      <c r="E140" s="42">
        <f t="shared" ca="1" si="13"/>
        <v>-11.569732934026629</v>
      </c>
      <c r="H140" s="10">
        <v>112</v>
      </c>
      <c r="I140" s="41">
        <v>69.578795203284201</v>
      </c>
      <c r="J140" s="41">
        <f t="shared" ca="1" si="18"/>
        <v>80.924863612023472</v>
      </c>
      <c r="K140" s="41">
        <f t="shared" ca="1" si="24"/>
        <v>-11.569732934026629</v>
      </c>
      <c r="L140" s="17"/>
      <c r="M140" s="17"/>
      <c r="N140" s="47">
        <v>112</v>
      </c>
      <c r="O140" s="48">
        <v>248.16019780840099</v>
      </c>
      <c r="P140" s="48">
        <f ca="1">$O$20*P139+$O$21+R140</f>
        <v>181.63348365317515</v>
      </c>
      <c r="R140" s="49">
        <f ca="1">NORMINV(RAND(),$R$20,$R$21)</f>
        <v>8.2443907081854402</v>
      </c>
      <c r="S140" s="60"/>
      <c r="U140" s="47">
        <v>112</v>
      </c>
      <c r="V140" s="48">
        <v>189.45141285419399</v>
      </c>
      <c r="W140" s="48">
        <f t="shared" ca="1" si="21"/>
        <v>210.95956990429042</v>
      </c>
      <c r="Y140" s="65">
        <f t="shared" ca="1" si="20"/>
        <v>14.557907452803587</v>
      </c>
      <c r="Z140" s="17"/>
      <c r="AA140" s="10">
        <v>112</v>
      </c>
      <c r="AB140" s="41">
        <v>260.3871329843459</v>
      </c>
      <c r="AC140" s="41">
        <f t="shared" ca="1" si="22"/>
        <v>222.40520509077049</v>
      </c>
      <c r="AD140" s="42">
        <f ca="1">R140</f>
        <v>8.2443907081854402</v>
      </c>
      <c r="AG140" s="10">
        <v>112</v>
      </c>
      <c r="AH140" s="41">
        <v>413.68767272275437</v>
      </c>
      <c r="AI140" s="41">
        <f t="shared" ca="1" si="25"/>
        <v>385.555779483251</v>
      </c>
      <c r="AJ140" s="42">
        <f t="shared" ca="1" si="26"/>
        <v>8.2443907081854402</v>
      </c>
    </row>
    <row r="141" spans="2:36" ht="15.55" customHeight="1" x14ac:dyDescent="0.65">
      <c r="B141" s="10">
        <v>113</v>
      </c>
      <c r="C141" s="41">
        <v>105.10356743636412</v>
      </c>
      <c r="D141" s="41">
        <f t="shared" ca="1" si="23"/>
        <v>90.585363299436864</v>
      </c>
      <c r="E141" s="42">
        <f t="shared" ca="1" si="13"/>
        <v>7.7561300277859138</v>
      </c>
      <c r="H141" s="10">
        <v>113</v>
      </c>
      <c r="I141" s="41">
        <v>68.724432382093397</v>
      </c>
      <c r="J141" s="41">
        <f t="shared" ca="1" si="18"/>
        <v>90.58850727860704</v>
      </c>
      <c r="K141" s="41">
        <f t="shared" ca="1" si="24"/>
        <v>7.7561300277859138</v>
      </c>
      <c r="L141" s="17"/>
      <c r="M141" s="17"/>
      <c r="N141" s="47">
        <v>113</v>
      </c>
      <c r="O141" s="48">
        <v>250.27937135926899</v>
      </c>
      <c r="P141" s="48">
        <f ca="1">$O$20*P140+$O$21+R141</f>
        <v>182.32527531324175</v>
      </c>
      <c r="R141" s="49">
        <f ca="1">NORMINV(RAND(),$R$20,$R$21)</f>
        <v>8.8551400253841219</v>
      </c>
      <c r="S141" s="60"/>
      <c r="U141" s="47">
        <v>113</v>
      </c>
      <c r="V141" s="48">
        <v>188.764776407613</v>
      </c>
      <c r="W141" s="48">
        <f t="shared" ca="1" si="21"/>
        <v>203.04212664226668</v>
      </c>
      <c r="Y141" s="65">
        <f t="shared" ca="1" si="20"/>
        <v>3.1785137284053153</v>
      </c>
      <c r="Z141" s="17"/>
      <c r="AA141" s="10">
        <v>113</v>
      </c>
      <c r="AB141" s="41">
        <v>247.93727599264366</v>
      </c>
      <c r="AC141" s="41">
        <f t="shared" ca="1" si="22"/>
        <v>223.14201996117029</v>
      </c>
      <c r="AD141" s="42">
        <f ca="1">R141</f>
        <v>8.8551400253841219</v>
      </c>
      <c r="AG141" s="10">
        <v>113</v>
      </c>
      <c r="AH141" s="41">
        <v>411.04790116589879</v>
      </c>
      <c r="AI141" s="41">
        <f t="shared" ca="1" si="25"/>
        <v>385.37320838032684</v>
      </c>
      <c r="AJ141" s="42">
        <f t="shared" ca="1" si="26"/>
        <v>8.8551400253841219</v>
      </c>
    </row>
    <row r="142" spans="2:36" ht="15.55" customHeight="1" x14ac:dyDescent="0.65">
      <c r="B142" s="10">
        <v>114</v>
      </c>
      <c r="C142" s="41">
        <v>107.17750300339911</v>
      </c>
      <c r="D142" s="41">
        <f t="shared" ca="1" si="23"/>
        <v>95.153955215163293</v>
      </c>
      <c r="E142" s="42">
        <f t="shared" ca="1" si="13"/>
        <v>3.6271282456701055</v>
      </c>
      <c r="H142" s="10">
        <v>114</v>
      </c>
      <c r="I142" s="41">
        <v>67.870069560902607</v>
      </c>
      <c r="J142" s="41">
        <f t="shared" ca="1" si="18"/>
        <v>95.156784796416446</v>
      </c>
      <c r="K142" s="41">
        <f t="shared" ca="1" si="24"/>
        <v>3.6271282456701055</v>
      </c>
      <c r="L142" s="17"/>
      <c r="M142" s="17"/>
      <c r="N142" s="47">
        <v>114</v>
      </c>
      <c r="O142" s="48">
        <v>252.398544910136</v>
      </c>
      <c r="P142" s="48">
        <f ca="1">$O$20*P141+$O$21+R142</f>
        <v>177.70914367939787</v>
      </c>
      <c r="R142" s="49">
        <f ca="1">NORMINV(RAND(),$R$20,$R$21)</f>
        <v>3.6163958974802801</v>
      </c>
      <c r="S142" s="60"/>
      <c r="U142" s="47">
        <v>114</v>
      </c>
      <c r="V142" s="48">
        <v>188.07813996103201</v>
      </c>
      <c r="W142" s="48">
        <f t="shared" ca="1" si="21"/>
        <v>209.0021165470105</v>
      </c>
      <c r="Y142" s="65">
        <f t="shared" ca="1" si="20"/>
        <v>16.264202568970489</v>
      </c>
      <c r="Z142" s="17"/>
      <c r="AA142" s="10">
        <v>114</v>
      </c>
      <c r="AB142" s="41">
        <v>242.68690340797386</v>
      </c>
      <c r="AC142" s="41">
        <f t="shared" ca="1" si="22"/>
        <v>218.87178387522562</v>
      </c>
      <c r="AD142" s="42">
        <f ca="1">R142</f>
        <v>3.6163958974802801</v>
      </c>
      <c r="AG142" s="10">
        <v>114</v>
      </c>
      <c r="AH142" s="41">
        <v>409.67020804075628</v>
      </c>
      <c r="AI142" s="41">
        <f t="shared" ca="1" si="25"/>
        <v>380.30208463179656</v>
      </c>
      <c r="AJ142" s="42">
        <f t="shared" ca="1" si="26"/>
        <v>3.6163958974802801</v>
      </c>
    </row>
    <row r="143" spans="2:36" ht="15.55" customHeight="1" x14ac:dyDescent="0.65">
      <c r="B143" s="10">
        <v>115</v>
      </c>
      <c r="C143" s="41">
        <v>108.2680828101856</v>
      </c>
      <c r="D143" s="41">
        <f t="shared" ca="1" si="23"/>
        <v>104.15133623359</v>
      </c>
      <c r="E143" s="42">
        <f t="shared" ca="1" si="13"/>
        <v>8.5127765399430295</v>
      </c>
      <c r="H143" s="10">
        <v>115</v>
      </c>
      <c r="I143" s="41">
        <v>67.015706739711703</v>
      </c>
      <c r="J143" s="41">
        <f t="shared" ca="1" si="18"/>
        <v>104.15388285671784</v>
      </c>
      <c r="K143" s="41">
        <f t="shared" ca="1" si="24"/>
        <v>8.5127765399430295</v>
      </c>
      <c r="L143" s="17"/>
      <c r="M143" s="17"/>
      <c r="N143" s="47">
        <v>115</v>
      </c>
      <c r="O143" s="48">
        <v>254.51771846100399</v>
      </c>
      <c r="P143" s="48">
        <f ca="1">$O$20*P142+$O$21+R143</f>
        <v>182.80228357402581</v>
      </c>
      <c r="R143" s="49">
        <f ca="1">NORMINV(RAND(),$R$20,$R$21)</f>
        <v>12.864054262567731</v>
      </c>
      <c r="S143" s="60"/>
      <c r="U143" s="47">
        <v>115</v>
      </c>
      <c r="V143" s="48">
        <v>187.39150351445099</v>
      </c>
      <c r="W143" s="48">
        <f t="shared" ca="1" si="21"/>
        <v>208.36113487624931</v>
      </c>
      <c r="Y143" s="65">
        <f t="shared" ca="1" si="20"/>
        <v>10.259229983939848</v>
      </c>
      <c r="Z143" s="17"/>
      <c r="AA143" s="10">
        <v>115</v>
      </c>
      <c r="AB143" s="41">
        <v>245.85829298752554</v>
      </c>
      <c r="AC143" s="41">
        <f t="shared" ca="1" si="22"/>
        <v>221.65685769901091</v>
      </c>
      <c r="AD143" s="42">
        <f ca="1">R143</f>
        <v>12.864054262567731</v>
      </c>
      <c r="AG143" s="10">
        <v>115</v>
      </c>
      <c r="AH143" s="41">
        <v>408.94967135538417</v>
      </c>
      <c r="AI143" s="41">
        <f t="shared" ca="1" si="25"/>
        <v>382.35905671513785</v>
      </c>
      <c r="AJ143" s="42">
        <f t="shared" ca="1" si="26"/>
        <v>12.864054262567731</v>
      </c>
    </row>
    <row r="144" spans="2:36" ht="15.55" customHeight="1" x14ac:dyDescent="0.65">
      <c r="B144" s="10">
        <v>116</v>
      </c>
      <c r="C144" s="41">
        <v>110.26736589115922</v>
      </c>
      <c r="D144" s="41">
        <f t="shared" ca="1" si="23"/>
        <v>102.39245770515717</v>
      </c>
      <c r="E144" s="42">
        <f t="shared" ca="1" si="13"/>
        <v>-1.3437449050738346</v>
      </c>
      <c r="H144" s="10">
        <v>116</v>
      </c>
      <c r="I144" s="41">
        <v>66.161343918520899</v>
      </c>
      <c r="J144" s="41">
        <f t="shared" ca="1" si="18"/>
        <v>102.39474966597223</v>
      </c>
      <c r="K144" s="41">
        <f t="shared" ca="1" si="24"/>
        <v>-1.3437449050738346</v>
      </c>
      <c r="L144" s="17"/>
      <c r="M144" s="17"/>
      <c r="N144" s="47">
        <v>116</v>
      </c>
      <c r="O144" s="48">
        <v>256.636892011871</v>
      </c>
      <c r="P144" s="48">
        <f ca="1">$O$20*P143+$O$21+R144</f>
        <v>186.36025000305381</v>
      </c>
      <c r="R144" s="49">
        <f ca="1">NORMINV(RAND(),$R$20,$R$21)</f>
        <v>11.838194786430563</v>
      </c>
      <c r="S144" s="60"/>
      <c r="U144" s="47">
        <v>116</v>
      </c>
      <c r="V144" s="48">
        <v>186.704867067869</v>
      </c>
      <c r="W144" s="48">
        <f t="shared" ca="1" si="21"/>
        <v>194.2441530683771</v>
      </c>
      <c r="Y144" s="65">
        <f t="shared" ref="Y144:Y175" ca="1" si="27">NORMINV(RAND(),$Y$20,$Y$21)</f>
        <v>-3.2808683202472881</v>
      </c>
      <c r="Z144" s="17"/>
      <c r="AA144" s="10">
        <v>116</v>
      </c>
      <c r="AB144" s="41">
        <v>249.50961264861922</v>
      </c>
      <c r="AC144" s="41">
        <f t="shared" ca="1" si="22"/>
        <v>227.76139384682426</v>
      </c>
      <c r="AD144" s="42">
        <f ca="1">R144</f>
        <v>11.838194786430563</v>
      </c>
      <c r="AG144" s="10">
        <v>116</v>
      </c>
      <c r="AH144" s="41">
        <v>415.11562894089013</v>
      </c>
      <c r="AI144" s="41">
        <f t="shared" ca="1" si="25"/>
        <v>387.60545634661037</v>
      </c>
      <c r="AJ144" s="42">
        <f t="shared" ca="1" si="26"/>
        <v>11.838194786430563</v>
      </c>
    </row>
    <row r="145" spans="2:36" ht="15.55" customHeight="1" x14ac:dyDescent="0.65">
      <c r="B145" s="10">
        <v>117</v>
      </c>
      <c r="C145" s="41">
        <v>105.56430006929713</v>
      </c>
      <c r="D145" s="41">
        <f t="shared" ca="1" si="23"/>
        <v>102.12048543419607</v>
      </c>
      <c r="E145" s="42">
        <f t="shared" ca="1" si="13"/>
        <v>-3.2726500445390778E-2</v>
      </c>
      <c r="H145" s="10">
        <v>117</v>
      </c>
      <c r="I145" s="41">
        <v>65.306981097330095</v>
      </c>
      <c r="J145" s="41">
        <f t="shared" ca="1" si="18"/>
        <v>102.12254819892962</v>
      </c>
      <c r="K145" s="41">
        <f t="shared" ca="1" si="24"/>
        <v>-3.2726500445390778E-2</v>
      </c>
      <c r="L145" s="17"/>
      <c r="M145" s="17"/>
      <c r="N145" s="47">
        <v>117</v>
      </c>
      <c r="O145" s="48">
        <v>258.75606556273902</v>
      </c>
      <c r="P145" s="48">
        <f ca="1">$O$20*P144+$O$21+R145</f>
        <v>183.47620116499004</v>
      </c>
      <c r="R145" s="49">
        <f ca="1">NORMINV(RAND(),$R$20,$R$21)</f>
        <v>5.7519761622416059</v>
      </c>
      <c r="S145" s="60"/>
      <c r="U145" s="47">
        <v>117</v>
      </c>
      <c r="V145" s="48">
        <v>186.01823062128801</v>
      </c>
      <c r="W145" s="48">
        <f t="shared" ca="1" si="21"/>
        <v>194.06091823592723</v>
      </c>
      <c r="Y145" s="65">
        <f t="shared" ca="1" si="27"/>
        <v>9.2411804743878534</v>
      </c>
      <c r="Z145" s="17"/>
      <c r="AA145" s="10">
        <v>117</v>
      </c>
      <c r="AB145" s="41">
        <v>251.36222173957634</v>
      </c>
      <c r="AC145" s="41">
        <f t="shared" ca="1" si="22"/>
        <v>226.65632801759875</v>
      </c>
      <c r="AD145" s="42">
        <f ca="1">R145</f>
        <v>5.7519761622416059</v>
      </c>
      <c r="AG145" s="10">
        <v>117</v>
      </c>
      <c r="AH145" s="41">
        <v>430.76607670275763</v>
      </c>
      <c r="AI145" s="41">
        <f t="shared" ca="1" si="25"/>
        <v>385.81034653601176</v>
      </c>
      <c r="AJ145" s="42">
        <f t="shared" ca="1" si="26"/>
        <v>5.7519761622416059</v>
      </c>
    </row>
    <row r="146" spans="2:36" ht="15.55" customHeight="1" x14ac:dyDescent="0.65">
      <c r="B146" s="10">
        <v>118</v>
      </c>
      <c r="C146" s="41">
        <v>101.23428972779877</v>
      </c>
      <c r="D146" s="41">
        <f t="shared" ca="1" si="23"/>
        <v>106.81038064420876</v>
      </c>
      <c r="E146" s="42">
        <f t="shared" ca="1" si="13"/>
        <v>4.901943753432298</v>
      </c>
      <c r="H146" s="10">
        <v>118</v>
      </c>
      <c r="I146" s="41">
        <v>64.452618276139304</v>
      </c>
      <c r="J146" s="41">
        <f t="shared" ca="1" si="18"/>
        <v>106.81223713246895</v>
      </c>
      <c r="K146" s="41">
        <f t="shared" ca="1" si="24"/>
        <v>4.901943753432298</v>
      </c>
      <c r="L146" s="17"/>
      <c r="M146" s="17"/>
      <c r="N146" s="47">
        <v>118</v>
      </c>
      <c r="O146" s="48">
        <v>260.87523911360603</v>
      </c>
      <c r="P146" s="48">
        <f ca="1">$O$20*P145+$O$21+R146</f>
        <v>192.73199582244291</v>
      </c>
      <c r="R146" s="49">
        <f ca="1">NORMINV(RAND(),$R$20,$R$21)</f>
        <v>17.603414773951872</v>
      </c>
      <c r="S146" s="60"/>
      <c r="U146" s="47">
        <v>118</v>
      </c>
      <c r="V146" s="48">
        <v>185.33159417470699</v>
      </c>
      <c r="W146" s="48">
        <f t="shared" ca="1" si="21"/>
        <v>191.83200088861238</v>
      </c>
      <c r="Y146" s="65">
        <f t="shared" ca="1" si="27"/>
        <v>7.1771744762778908</v>
      </c>
      <c r="Z146" s="17"/>
      <c r="AA146" s="10">
        <v>118</v>
      </c>
      <c r="AB146" s="41">
        <v>256.51218635548776</v>
      </c>
      <c r="AC146" s="41">
        <f t="shared" ca="1" si="22"/>
        <v>234.47009807091155</v>
      </c>
      <c r="AD146" s="42">
        <f ca="1">R146</f>
        <v>17.603414773951872</v>
      </c>
      <c r="AG146" s="10">
        <v>118</v>
      </c>
      <c r="AH146" s="41">
        <v>435.37129014677271</v>
      </c>
      <c r="AI146" s="41">
        <f t="shared" ca="1" si="25"/>
        <v>393.21293299134766</v>
      </c>
      <c r="AJ146" s="42">
        <f t="shared" ca="1" si="26"/>
        <v>17.603414773951872</v>
      </c>
    </row>
    <row r="147" spans="2:36" ht="15.55" customHeight="1" x14ac:dyDescent="0.65">
      <c r="B147" s="10">
        <v>119</v>
      </c>
      <c r="C147" s="41">
        <v>102.61358775635152</v>
      </c>
      <c r="D147" s="41">
        <f t="shared" ca="1" si="23"/>
        <v>102.35238914506648</v>
      </c>
      <c r="E147" s="42">
        <f t="shared" ca="1" si="13"/>
        <v>-3.7769534347214124</v>
      </c>
      <c r="H147" s="10">
        <v>119</v>
      </c>
      <c r="I147" s="41">
        <v>63.5982554549485</v>
      </c>
      <c r="J147" s="41">
        <f t="shared" ca="1" si="18"/>
        <v>102.35405998450065</v>
      </c>
      <c r="K147" s="41">
        <f t="shared" ca="1" si="24"/>
        <v>-3.7769534347214124</v>
      </c>
      <c r="L147" s="17"/>
      <c r="M147" s="17"/>
      <c r="N147" s="47">
        <v>119</v>
      </c>
      <c r="O147" s="48">
        <v>262.994412664474</v>
      </c>
      <c r="P147" s="48">
        <f ca="1">$O$20*P146+$O$21+R147</f>
        <v>206.94406032815533</v>
      </c>
      <c r="R147" s="49">
        <f ca="1">NORMINV(RAND(),$R$20,$R$21)</f>
        <v>23.485264087956686</v>
      </c>
      <c r="S147" s="60"/>
      <c r="U147" s="47">
        <v>119</v>
      </c>
      <c r="V147" s="48">
        <v>184.644957728126</v>
      </c>
      <c r="W147" s="48">
        <f t="shared" ca="1" si="21"/>
        <v>204.49355089834052</v>
      </c>
      <c r="Y147" s="65">
        <f t="shared" ca="1" si="27"/>
        <v>21.844750098589365</v>
      </c>
      <c r="Z147" s="17"/>
      <c r="AA147" s="10">
        <v>119</v>
      </c>
      <c r="AB147" s="41">
        <v>259.49314070451794</v>
      </c>
      <c r="AC147" s="41">
        <f t="shared" ca="1" si="22"/>
        <v>253.31005973875304</v>
      </c>
      <c r="AD147" s="42">
        <f ca="1">R147</f>
        <v>23.485264087956686</v>
      </c>
      <c r="AG147" s="10">
        <v>119</v>
      </c>
      <c r="AH147" s="41">
        <v>433.1900785658907</v>
      </c>
      <c r="AI147" s="41">
        <f t="shared" ca="1" si="25"/>
        <v>411.61102502858597</v>
      </c>
      <c r="AJ147" s="42">
        <f t="shared" ca="1" si="26"/>
        <v>23.485264087956686</v>
      </c>
    </row>
    <row r="148" spans="2:36" ht="15.55" customHeight="1" x14ac:dyDescent="0.65">
      <c r="B148" s="10">
        <v>120</v>
      </c>
      <c r="C148" s="41">
        <v>107.83354132509918</v>
      </c>
      <c r="D148" s="41">
        <f t="shared" ca="1" si="23"/>
        <v>103.84431019000534</v>
      </c>
      <c r="E148" s="42">
        <f t="shared" ca="1" si="13"/>
        <v>1.7271599594455178</v>
      </c>
      <c r="H148" s="10">
        <v>120</v>
      </c>
      <c r="I148" s="41">
        <v>62.743892633757703</v>
      </c>
      <c r="J148" s="41">
        <f t="shared" ca="1" si="18"/>
        <v>103.8458139454961</v>
      </c>
      <c r="K148" s="41">
        <f t="shared" ca="1" si="24"/>
        <v>1.7271599594455178</v>
      </c>
      <c r="L148" s="17"/>
      <c r="M148" s="17"/>
      <c r="N148" s="47">
        <v>120</v>
      </c>
      <c r="O148" s="48">
        <v>265.113586215341</v>
      </c>
      <c r="P148" s="48">
        <f ca="1">$O$20*P147+$O$21+R148</f>
        <v>205.90558914275087</v>
      </c>
      <c r="R148" s="49">
        <f ca="1">NORMINV(RAND(),$R$20,$R$21)</f>
        <v>9.6559348474110536</v>
      </c>
      <c r="S148" s="60"/>
      <c r="U148" s="47">
        <v>120</v>
      </c>
      <c r="V148" s="48">
        <v>183.95832128154501</v>
      </c>
      <c r="W148" s="48">
        <f t="shared" ca="1" si="21"/>
        <v>202.17300030774885</v>
      </c>
      <c r="Y148" s="65">
        <f t="shared" ca="1" si="27"/>
        <v>8.1288044992423796</v>
      </c>
      <c r="Z148" s="17"/>
      <c r="AA148" s="10">
        <v>120</v>
      </c>
      <c r="AB148" s="41">
        <v>263.77585335164298</v>
      </c>
      <c r="AC148" s="41">
        <f t="shared" ca="1" si="22"/>
        <v>259.37762065626714</v>
      </c>
      <c r="AD148" s="42">
        <f ca="1">R148</f>
        <v>9.6559348474110536</v>
      </c>
      <c r="AG148" s="10">
        <v>120</v>
      </c>
      <c r="AH148" s="41">
        <v>430.66175064340166</v>
      </c>
      <c r="AI148" s="41">
        <f t="shared" ca="1" si="25"/>
        <v>417.57700673677073</v>
      </c>
      <c r="AJ148" s="42">
        <f t="shared" ca="1" si="26"/>
        <v>9.6559348474110536</v>
      </c>
    </row>
    <row r="149" spans="2:36" ht="15.55" customHeight="1" x14ac:dyDescent="0.65">
      <c r="B149" s="10">
        <v>121</v>
      </c>
      <c r="C149" s="41">
        <v>97.588870560986976</v>
      </c>
      <c r="D149" s="41">
        <f t="shared" ca="1" si="23"/>
        <v>110.48509982975537</v>
      </c>
      <c r="E149" s="42">
        <f t="shared" ca="1" si="13"/>
        <v>7.025220658750559</v>
      </c>
      <c r="H149" s="10">
        <v>121</v>
      </c>
      <c r="I149" s="41">
        <v>61.889529812566799</v>
      </c>
      <c r="J149" s="41">
        <f t="shared" ca="1" si="18"/>
        <v>110.48645320969705</v>
      </c>
      <c r="K149" s="41">
        <f t="shared" ca="1" si="24"/>
        <v>7.025220658750559</v>
      </c>
      <c r="L149" s="17"/>
      <c r="M149" s="17"/>
      <c r="N149" s="47">
        <v>121</v>
      </c>
      <c r="O149" s="48">
        <v>267.23275976620903</v>
      </c>
      <c r="P149" s="48">
        <f ca="1">$O$20*P148+$O$21+R149</f>
        <v>199.60376727689066</v>
      </c>
      <c r="R149" s="49">
        <f ca="1">NORMINV(RAND(),$R$20,$R$21)</f>
        <v>4.2887370484148715</v>
      </c>
      <c r="S149" s="60"/>
      <c r="U149" s="47">
        <v>121</v>
      </c>
      <c r="V149" s="48">
        <v>183.27168483496399</v>
      </c>
      <c r="W149" s="48">
        <f t="shared" ca="1" si="21"/>
        <v>209.34860164181583</v>
      </c>
      <c r="Y149" s="65">
        <f t="shared" ca="1" si="27"/>
        <v>17.392901364841876</v>
      </c>
      <c r="Z149" s="17"/>
      <c r="AA149" s="10">
        <v>121</v>
      </c>
      <c r="AB149" s="41">
        <v>266.93344383205664</v>
      </c>
      <c r="AC149" s="41">
        <f t="shared" ca="1" si="22"/>
        <v>252.55656306276083</v>
      </c>
      <c r="AD149" s="42">
        <f ca="1">R149</f>
        <v>4.2887370484148715</v>
      </c>
      <c r="AG149" s="10">
        <v>121</v>
      </c>
      <c r="AH149" s="41">
        <v>434.0145544588317</v>
      </c>
      <c r="AI149" s="41">
        <f t="shared" ca="1" si="25"/>
        <v>411.40045153635748</v>
      </c>
      <c r="AJ149" s="42">
        <f t="shared" ca="1" si="26"/>
        <v>4.2887370484148715</v>
      </c>
    </row>
    <row r="150" spans="2:36" ht="15.55" customHeight="1" x14ac:dyDescent="0.65">
      <c r="B150" s="10">
        <v>122</v>
      </c>
      <c r="C150" s="41">
        <v>97.542984687567497</v>
      </c>
      <c r="D150" s="41">
        <f t="shared" ca="1" si="23"/>
        <v>107.22512705496858</v>
      </c>
      <c r="E150" s="42">
        <f t="shared" ca="1" si="13"/>
        <v>-2.2114627918112588</v>
      </c>
      <c r="H150" s="10">
        <v>122</v>
      </c>
      <c r="I150" s="41">
        <v>61.035166991376002</v>
      </c>
      <c r="J150" s="41">
        <f t="shared" ca="1" si="18"/>
        <v>107.22634509691609</v>
      </c>
      <c r="K150" s="41">
        <f t="shared" ca="1" si="24"/>
        <v>-2.2114627918112588</v>
      </c>
      <c r="L150" s="17"/>
      <c r="M150" s="17"/>
      <c r="N150" s="47">
        <v>122</v>
      </c>
      <c r="O150" s="48">
        <v>269.35193331707598</v>
      </c>
      <c r="P150" s="48">
        <f ca="1">$O$20*P149+$O$21+R150</f>
        <v>200.93088225468381</v>
      </c>
      <c r="R150" s="49">
        <f ca="1">NORMINV(RAND(),$R$20,$R$21)</f>
        <v>11.287491705482216</v>
      </c>
      <c r="S150" s="60"/>
      <c r="U150" s="47">
        <v>122</v>
      </c>
      <c r="V150" s="48">
        <v>182.585048388383</v>
      </c>
      <c r="W150" s="48">
        <f t="shared" ca="1" si="21"/>
        <v>209.50226831731092</v>
      </c>
      <c r="Y150" s="65">
        <f t="shared" ca="1" si="27"/>
        <v>11.088526839676661</v>
      </c>
      <c r="Z150" s="17"/>
      <c r="AA150" s="10">
        <v>122</v>
      </c>
      <c r="AB150" s="41">
        <v>270.87772833381837</v>
      </c>
      <c r="AC150" s="41">
        <f t="shared" ca="1" si="22"/>
        <v>250.7327669861744</v>
      </c>
      <c r="AD150" s="42">
        <f ca="1">R150</f>
        <v>11.287491705482216</v>
      </c>
      <c r="AG150" s="10">
        <v>122</v>
      </c>
      <c r="AH150" s="41">
        <v>443.739272971758</v>
      </c>
      <c r="AI150" s="41">
        <f t="shared" ca="1" si="25"/>
        <v>410.39534688188223</v>
      </c>
      <c r="AJ150" s="42">
        <f t="shared" ca="1" si="26"/>
        <v>11.287491705482216</v>
      </c>
    </row>
    <row r="151" spans="2:36" ht="15.55" customHeight="1" x14ac:dyDescent="0.65">
      <c r="B151" s="10">
        <v>123</v>
      </c>
      <c r="C151" s="41">
        <v>98.964525917974697</v>
      </c>
      <c r="D151" s="41">
        <f t="shared" ca="1" si="23"/>
        <v>111.08959904742554</v>
      </c>
      <c r="E151" s="42">
        <f t="shared" ca="1" si="13"/>
        <v>4.5869846979538051</v>
      </c>
      <c r="H151" s="10">
        <v>123</v>
      </c>
      <c r="I151" s="41">
        <v>60.180804170185198</v>
      </c>
      <c r="J151" s="41">
        <f t="shared" ca="1" si="18"/>
        <v>111.0906952851783</v>
      </c>
      <c r="K151" s="41">
        <f t="shared" ca="1" si="24"/>
        <v>4.5869846979538051</v>
      </c>
      <c r="L151" s="17"/>
      <c r="M151" s="17"/>
      <c r="N151" s="47">
        <v>123</v>
      </c>
      <c r="O151" s="48">
        <v>271.471106867944</v>
      </c>
      <c r="P151" s="48">
        <f ca="1">$O$20*P150+$O$21+R151</f>
        <v>201.52197431417153</v>
      </c>
      <c r="R151" s="49">
        <f ca="1">NORMINV(RAND(),$R$20,$R$21)</f>
        <v>10.684180284956076</v>
      </c>
      <c r="S151" s="60"/>
      <c r="U151" s="47">
        <v>123</v>
      </c>
      <c r="V151" s="48">
        <v>181.89841194180201</v>
      </c>
      <c r="W151" s="48">
        <f t="shared" ca="1" si="21"/>
        <v>209.71145341675921</v>
      </c>
      <c r="Y151" s="65">
        <f t="shared" ca="1" si="27"/>
        <v>11.159411931179381</v>
      </c>
      <c r="Z151" s="17"/>
      <c r="AA151" s="10">
        <v>123</v>
      </c>
      <c r="AB151" s="41">
        <v>264.04881598601469</v>
      </c>
      <c r="AC151" s="41">
        <f t="shared" ca="1" si="22"/>
        <v>251.98741642525417</v>
      </c>
      <c r="AD151" s="42">
        <f ca="1">R151</f>
        <v>10.684180284956076</v>
      </c>
      <c r="AG151" s="10">
        <v>123</v>
      </c>
      <c r="AH151" s="41">
        <v>445.82601758174962</v>
      </c>
      <c r="AI151" s="41">
        <f t="shared" ca="1" si="25"/>
        <v>412.13975639284553</v>
      </c>
      <c r="AJ151" s="42">
        <f t="shared" ca="1" si="26"/>
        <v>10.684180284956076</v>
      </c>
    </row>
    <row r="152" spans="2:36" ht="15.55" customHeight="1" x14ac:dyDescent="0.65">
      <c r="B152" s="10">
        <v>124</v>
      </c>
      <c r="C152" s="41">
        <v>98.002220322637001</v>
      </c>
      <c r="D152" s="41">
        <f t="shared" ca="1" si="23"/>
        <v>110.80858133292307</v>
      </c>
      <c r="E152" s="42">
        <f t="shared" ca="1" si="13"/>
        <v>0.82794219024007576</v>
      </c>
      <c r="H152" s="10">
        <v>124</v>
      </c>
      <c r="I152" s="41">
        <v>59.3264413489944</v>
      </c>
      <c r="J152" s="41">
        <f t="shared" ca="1" si="18"/>
        <v>110.80956794690056</v>
      </c>
      <c r="K152" s="41">
        <f t="shared" ca="1" si="24"/>
        <v>0.82794219024007576</v>
      </c>
      <c r="L152" s="17"/>
      <c r="M152" s="17"/>
      <c r="N152" s="47">
        <v>124</v>
      </c>
      <c r="O152" s="48">
        <v>273.59028041881197</v>
      </c>
      <c r="P152" s="48">
        <f ca="1">$O$20*P151+$O$21+R152</f>
        <v>207.69946078072749</v>
      </c>
      <c r="R152" s="49">
        <f ca="1">NORMINV(RAND(),$R$20,$R$21)</f>
        <v>16.329683897973091</v>
      </c>
      <c r="S152" s="60"/>
      <c r="U152" s="47">
        <v>124</v>
      </c>
      <c r="V152" s="48">
        <v>181.21177549522</v>
      </c>
      <c r="W152" s="48">
        <f t="shared" ca="1" si="21"/>
        <v>205.37241740710078</v>
      </c>
      <c r="Y152" s="65">
        <f t="shared" ca="1" si="27"/>
        <v>6.6321093320174915</v>
      </c>
      <c r="Z152" s="17"/>
      <c r="AA152" s="10">
        <v>124</v>
      </c>
      <c r="AB152" s="41">
        <v>255.24523029987679</v>
      </c>
      <c r="AC152" s="41">
        <f t="shared" ca="1" si="22"/>
        <v>258.46044882317989</v>
      </c>
      <c r="AD152" s="42">
        <f ca="1">R152</f>
        <v>16.329683897973091</v>
      </c>
      <c r="AG152" s="10">
        <v>124</v>
      </c>
      <c r="AH152" s="41">
        <v>441.98698791358572</v>
      </c>
      <c r="AI152" s="41">
        <f t="shared" ca="1" si="25"/>
        <v>419.01336866928733</v>
      </c>
      <c r="AJ152" s="42">
        <f t="shared" ca="1" si="26"/>
        <v>16.329683897973091</v>
      </c>
    </row>
    <row r="153" spans="2:36" ht="15.55" customHeight="1" x14ac:dyDescent="0.65">
      <c r="B153" s="10">
        <v>125</v>
      </c>
      <c r="C153" s="41">
        <v>102.69759014781313</v>
      </c>
      <c r="D153" s="41">
        <f t="shared" ca="1" si="23"/>
        <v>117.60937795285312</v>
      </c>
      <c r="E153" s="42">
        <f t="shared" ca="1" si="13"/>
        <v>7.8816547532223611</v>
      </c>
      <c r="H153" s="10">
        <v>125</v>
      </c>
      <c r="I153" s="41">
        <v>58.472078527803603</v>
      </c>
      <c r="J153" s="41">
        <f t="shared" ca="1" si="18"/>
        <v>117.61026590543287</v>
      </c>
      <c r="K153" s="41">
        <f t="shared" ca="1" si="24"/>
        <v>7.8816547532223611</v>
      </c>
      <c r="L153" s="17"/>
      <c r="M153" s="17"/>
      <c r="N153" s="47">
        <v>125</v>
      </c>
      <c r="O153" s="48">
        <v>275.70945396967898</v>
      </c>
      <c r="P153" s="48">
        <f ca="1">$O$20*P152+$O$21+R153</f>
        <v>207.10927440566786</v>
      </c>
      <c r="R153" s="49">
        <f ca="1">NORMINV(RAND(),$R$20,$R$21)</f>
        <v>10.179759703013092</v>
      </c>
      <c r="S153" s="60"/>
      <c r="U153" s="47">
        <v>125</v>
      </c>
      <c r="V153" s="48">
        <v>180.52513904863901</v>
      </c>
      <c r="W153" s="48">
        <f t="shared" ca="1" si="21"/>
        <v>203.82348112843971</v>
      </c>
      <c r="Y153" s="65">
        <f t="shared" ca="1" si="27"/>
        <v>8.9883054620490075</v>
      </c>
      <c r="Z153" s="17"/>
      <c r="AA153" s="10">
        <v>125</v>
      </c>
      <c r="AB153" s="41">
        <v>253.10205464851762</v>
      </c>
      <c r="AC153" s="41">
        <f t="shared" ca="1" si="22"/>
        <v>260.95900559286156</v>
      </c>
      <c r="AD153" s="42">
        <f ca="1">R153</f>
        <v>10.179759703013092</v>
      </c>
      <c r="AG153" s="10">
        <v>125</v>
      </c>
      <c r="AH153" s="41">
        <v>444.63758223461218</v>
      </c>
      <c r="AI153" s="41">
        <f t="shared" ca="1" si="25"/>
        <v>421.94222371007203</v>
      </c>
      <c r="AJ153" s="42">
        <f t="shared" ca="1" si="26"/>
        <v>10.179759703013092</v>
      </c>
    </row>
    <row r="154" spans="2:36" ht="15.55" customHeight="1" x14ac:dyDescent="0.65">
      <c r="B154" s="10">
        <v>126</v>
      </c>
      <c r="C154" s="41">
        <v>106.23609138670965</v>
      </c>
      <c r="D154" s="41">
        <f t="shared" ca="1" si="23"/>
        <v>111.99004232349101</v>
      </c>
      <c r="E154" s="42">
        <f t="shared" ca="1" si="13"/>
        <v>-3.858397834076801</v>
      </c>
      <c r="H154" s="10">
        <v>126</v>
      </c>
      <c r="I154" s="41">
        <v>57.617715706612699</v>
      </c>
      <c r="J154" s="41">
        <f t="shared" ca="1" si="18"/>
        <v>111.99084148081279</v>
      </c>
      <c r="K154" s="41">
        <f t="shared" ca="1" si="24"/>
        <v>-3.858397834076801</v>
      </c>
      <c r="L154" s="17"/>
      <c r="M154" s="17"/>
      <c r="N154" s="47">
        <v>126</v>
      </c>
      <c r="O154" s="48">
        <v>277.828627520547</v>
      </c>
      <c r="P154" s="48">
        <f ca="1">$O$20*P153+$O$21+R154</f>
        <v>214.498161389404</v>
      </c>
      <c r="R154" s="49">
        <f ca="1">NORMINV(RAND(),$R$20,$R$21)</f>
        <v>18.099814424302934</v>
      </c>
      <c r="S154" s="60"/>
      <c r="U154" s="47">
        <v>126</v>
      </c>
      <c r="V154" s="48">
        <v>179.83850260205801</v>
      </c>
      <c r="W154" s="48">
        <f t="shared" ca="1" si="21"/>
        <v>197.47824229815058</v>
      </c>
      <c r="Y154" s="65">
        <f t="shared" ca="1" si="27"/>
        <v>4.0371092825548383</v>
      </c>
      <c r="Z154" s="17"/>
      <c r="AA154" s="10">
        <v>126</v>
      </c>
      <c r="AB154" s="41">
        <v>253.65361698406096</v>
      </c>
      <c r="AC154" s="41">
        <f t="shared" ca="1" si="22"/>
        <v>268.05279930938491</v>
      </c>
      <c r="AD154" s="42">
        <f ca="1">R154</f>
        <v>18.099814424302934</v>
      </c>
      <c r="AG154" s="10">
        <v>126</v>
      </c>
      <c r="AH154" s="41">
        <v>431.51566413738544</v>
      </c>
      <c r="AI154" s="41">
        <f t="shared" ca="1" si="25"/>
        <v>429.69823036164587</v>
      </c>
      <c r="AJ154" s="42">
        <f t="shared" ca="1" si="26"/>
        <v>18.099814424302934</v>
      </c>
    </row>
    <row r="155" spans="2:36" ht="15.55" customHeight="1" x14ac:dyDescent="0.65">
      <c r="B155" s="10">
        <v>127</v>
      </c>
      <c r="C155" s="41">
        <v>109.53616980498967</v>
      </c>
      <c r="D155" s="41">
        <f t="shared" ca="1" si="23"/>
        <v>112.61270647866318</v>
      </c>
      <c r="E155" s="42">
        <f t="shared" ca="1" si="13"/>
        <v>1.8216683875212687</v>
      </c>
      <c r="H155" s="10">
        <v>127</v>
      </c>
      <c r="I155" s="41">
        <v>56.763352885421902</v>
      </c>
      <c r="J155" s="41">
        <f t="shared" ca="1" si="18"/>
        <v>112.61342572025278</v>
      </c>
      <c r="K155" s="41">
        <f t="shared" ca="1" si="24"/>
        <v>1.8216683875212687</v>
      </c>
      <c r="L155" s="17"/>
      <c r="M155" s="17"/>
      <c r="N155" s="47">
        <v>127</v>
      </c>
      <c r="O155" s="48">
        <v>279.94780107141401</v>
      </c>
      <c r="P155" s="48">
        <f ca="1">$O$20*P154+$O$21+R155</f>
        <v>216.24243755639591</v>
      </c>
      <c r="R155" s="49">
        <f ca="1">NORMINV(RAND(),$R$20,$R$21)</f>
        <v>13.194092305932315</v>
      </c>
      <c r="S155" s="60"/>
      <c r="U155" s="47">
        <v>127</v>
      </c>
      <c r="V155" s="48">
        <v>179.15186615547699</v>
      </c>
      <c r="W155" s="48">
        <f t="shared" ca="1" si="21"/>
        <v>197.15684663444551</v>
      </c>
      <c r="Y155" s="65">
        <f t="shared" ca="1" si="27"/>
        <v>9.4264285661099763</v>
      </c>
      <c r="Z155" s="17"/>
      <c r="AA155" s="10">
        <v>127</v>
      </c>
      <c r="AB155" s="41">
        <v>246.9598436011897</v>
      </c>
      <c r="AC155" s="41">
        <f t="shared" ca="1" si="22"/>
        <v>273.49151889653018</v>
      </c>
      <c r="AD155" s="42">
        <f ca="1">R155</f>
        <v>13.194092305932315</v>
      </c>
      <c r="AG155" s="10">
        <v>127</v>
      </c>
      <c r="AH155" s="41">
        <v>433.0315248567037</v>
      </c>
      <c r="AI155" s="41">
        <f t="shared" ca="1" si="25"/>
        <v>435.85009579196793</v>
      </c>
      <c r="AJ155" s="42">
        <f t="shared" ca="1" si="26"/>
        <v>13.194092305932315</v>
      </c>
    </row>
    <row r="156" spans="2:36" ht="15.55" customHeight="1" x14ac:dyDescent="0.65">
      <c r="B156" s="10">
        <v>128</v>
      </c>
      <c r="C156" s="41">
        <v>95.812216818540875</v>
      </c>
      <c r="D156" s="41">
        <f t="shared" ca="1" si="23"/>
        <v>101.24555930523768</v>
      </c>
      <c r="E156" s="42">
        <f t="shared" ref="E156:E219" ca="1" si="28">NORMINV(RAND(),$E$20,$E$21)</f>
        <v>-10.105876525559193</v>
      </c>
      <c r="H156" s="10">
        <v>128</v>
      </c>
      <c r="I156" s="41">
        <v>55.908990064231098</v>
      </c>
      <c r="J156" s="41">
        <f t="shared" ca="1" si="18"/>
        <v>101.24620662266831</v>
      </c>
      <c r="K156" s="41">
        <f t="shared" ca="1" si="24"/>
        <v>-10.105876525559193</v>
      </c>
      <c r="L156" s="17"/>
      <c r="M156" s="17"/>
      <c r="N156" s="47">
        <v>128</v>
      </c>
      <c r="O156" s="48">
        <v>282.06697462228198</v>
      </c>
      <c r="P156" s="48">
        <f ca="1">$O$20*P155+$O$21+R156</f>
        <v>213.98164049344186</v>
      </c>
      <c r="R156" s="49">
        <f ca="1">NORMINV(RAND(),$R$20,$R$21)</f>
        <v>9.3634466926855229</v>
      </c>
      <c r="S156" s="60"/>
      <c r="U156" s="47">
        <v>128</v>
      </c>
      <c r="V156" s="48">
        <v>178.465229708896</v>
      </c>
      <c r="W156" s="48">
        <f t="shared" ca="1" si="21"/>
        <v>197.84208057170105</v>
      </c>
      <c r="Y156" s="65">
        <f t="shared" ca="1" si="27"/>
        <v>10.400918600700065</v>
      </c>
      <c r="Z156" s="17"/>
      <c r="AA156" s="10">
        <v>128</v>
      </c>
      <c r="AB156" s="41">
        <v>241.77751532233717</v>
      </c>
      <c r="AC156" s="41">
        <f t="shared" ca="1" si="22"/>
        <v>272.10285985252881</v>
      </c>
      <c r="AD156" s="42">
        <f ca="1">R156</f>
        <v>9.3634466926855229</v>
      </c>
      <c r="AG156" s="10">
        <v>128</v>
      </c>
      <c r="AH156" s="41">
        <v>443.01575218804123</v>
      </c>
      <c r="AI156" s="41">
        <f t="shared" ca="1" si="25"/>
        <v>435.41350827288863</v>
      </c>
      <c r="AJ156" s="42">
        <f t="shared" ca="1" si="26"/>
        <v>9.3634466926855229</v>
      </c>
    </row>
    <row r="157" spans="2:36" ht="15.55" customHeight="1" x14ac:dyDescent="0.65">
      <c r="B157" s="10">
        <v>129</v>
      </c>
      <c r="C157" s="41">
        <v>92.534050428417913</v>
      </c>
      <c r="D157" s="41">
        <f t="shared" ca="1" si="23"/>
        <v>94.07876026882586</v>
      </c>
      <c r="E157" s="42">
        <f t="shared" ca="1" si="28"/>
        <v>-7.0422431058880512</v>
      </c>
      <c r="H157" s="10">
        <v>129</v>
      </c>
      <c r="I157" s="41">
        <v>55.054627243040301</v>
      </c>
      <c r="J157" s="41">
        <f t="shared" ca="1" si="18"/>
        <v>94.079342854513428</v>
      </c>
      <c r="K157" s="41">
        <f t="shared" ca="1" si="24"/>
        <v>-7.0422431058880512</v>
      </c>
      <c r="L157" s="17"/>
      <c r="M157" s="17"/>
      <c r="N157" s="47">
        <v>129</v>
      </c>
      <c r="O157" s="48">
        <v>284.18614817314898</v>
      </c>
      <c r="P157" s="48">
        <f ca="1">$O$20*P156+$O$21+R157</f>
        <v>210.27122429645345</v>
      </c>
      <c r="R157" s="49">
        <f ca="1">NORMINV(RAND(),$R$20,$R$21)</f>
        <v>7.6877478523557716</v>
      </c>
      <c r="S157" s="60"/>
      <c r="U157" s="47">
        <v>129</v>
      </c>
      <c r="V157" s="48">
        <v>177.77859326231501</v>
      </c>
      <c r="W157" s="48">
        <f t="shared" ca="1" si="21"/>
        <v>197.04888011704372</v>
      </c>
      <c r="Y157" s="65">
        <f t="shared" ca="1" si="27"/>
        <v>8.9910076025127879</v>
      </c>
      <c r="Z157" s="17"/>
      <c r="AA157" s="10">
        <v>129</v>
      </c>
      <c r="AB157" s="41">
        <v>239.69957535074178</v>
      </c>
      <c r="AC157" s="41">
        <f t="shared" ref="AC157:AC188" ca="1" si="29">$AB$19*AC156+$AB$21+AD157+$AB$20*AD156</f>
        <v>267.26204506597446</v>
      </c>
      <c r="AD157" s="42">
        <f ca="1">R157</f>
        <v>7.6877478523557716</v>
      </c>
      <c r="AG157" s="10">
        <v>129</v>
      </c>
      <c r="AH157" s="41">
        <v>441.22782003392115</v>
      </c>
      <c r="AI157" s="41">
        <f t="shared" ca="1" si="25"/>
        <v>431.67563247597701</v>
      </c>
      <c r="AJ157" s="42">
        <f t="shared" ca="1" si="26"/>
        <v>7.6877478523557716</v>
      </c>
    </row>
    <row r="158" spans="2:36" ht="15.55" customHeight="1" x14ac:dyDescent="0.65">
      <c r="B158" s="10">
        <v>130</v>
      </c>
      <c r="C158" s="41">
        <v>91.451367500186734</v>
      </c>
      <c r="D158" s="41">
        <f t="shared" ca="1" si="23"/>
        <v>87.68082069578098</v>
      </c>
      <c r="E158" s="42">
        <f t="shared" ca="1" si="28"/>
        <v>-6.990063546162288</v>
      </c>
      <c r="H158" s="10">
        <v>130</v>
      </c>
      <c r="I158" s="41">
        <v>54.200264421849504</v>
      </c>
      <c r="J158" s="41">
        <f t="shared" ref="J158:J221" ca="1" si="30">$I$20*J157+$I$21+K158</f>
        <v>87.681345022899791</v>
      </c>
      <c r="K158" s="41">
        <f t="shared" ca="1" si="24"/>
        <v>-6.990063546162288</v>
      </c>
      <c r="L158" s="17"/>
      <c r="M158" s="17"/>
      <c r="N158" s="47">
        <v>130</v>
      </c>
      <c r="O158" s="48">
        <v>286.30532172401701</v>
      </c>
      <c r="P158" s="48">
        <f ca="1">$O$20*P157+$O$21+R158</f>
        <v>212.74016668627968</v>
      </c>
      <c r="R158" s="49">
        <f ca="1">NORMINV(RAND(),$R$20,$R$21)</f>
        <v>13.496064819471556</v>
      </c>
      <c r="S158" s="60"/>
      <c r="U158" s="47">
        <v>130</v>
      </c>
      <c r="V158" s="48">
        <v>177.09195681573399</v>
      </c>
      <c r="W158" s="48">
        <f t="shared" ca="1" si="21"/>
        <v>195.35813754525947</v>
      </c>
      <c r="Y158" s="65">
        <f t="shared" ca="1" si="27"/>
        <v>8.0141454399201102</v>
      </c>
      <c r="Z158" s="17"/>
      <c r="AA158" s="10">
        <v>130</v>
      </c>
      <c r="AB158" s="41">
        <v>234.88536090209607</v>
      </c>
      <c r="AC158" s="41">
        <f t="shared" ca="1" si="29"/>
        <v>267.87577930502647</v>
      </c>
      <c r="AD158" s="42">
        <f ca="1">R158</f>
        <v>13.496064819471556</v>
      </c>
      <c r="AG158" s="10">
        <v>130</v>
      </c>
      <c r="AH158" s="41">
        <v>436.78734858554486</v>
      </c>
      <c r="AI158" s="41">
        <f t="shared" ref="AI158:AI189" ca="1" si="31">$AH$18*AI157+$AH$19*AI156+$AH$21+AJ158+$AH$20*AJ157</f>
        <v>433.2645483049443</v>
      </c>
      <c r="AJ158" s="42">
        <f t="shared" ca="1" si="26"/>
        <v>13.496064819471556</v>
      </c>
    </row>
    <row r="159" spans="2:36" ht="15.55" customHeight="1" x14ac:dyDescent="0.65">
      <c r="B159" s="10">
        <v>131</v>
      </c>
      <c r="C159" s="41">
        <v>86.38434359914018</v>
      </c>
      <c r="D159" s="41">
        <f t="shared" ca="1" si="23"/>
        <v>91.704964627562134</v>
      </c>
      <c r="E159" s="42">
        <f t="shared" ca="1" si="28"/>
        <v>2.7922260013592473</v>
      </c>
      <c r="H159" s="10">
        <v>131</v>
      </c>
      <c r="I159" s="41">
        <v>53.345901600658699</v>
      </c>
      <c r="J159" s="41">
        <f t="shared" ca="1" si="30"/>
        <v>91.705436521969062</v>
      </c>
      <c r="K159" s="41">
        <f t="shared" ca="1" si="24"/>
        <v>2.7922260013592473</v>
      </c>
      <c r="L159" s="17"/>
      <c r="M159" s="17"/>
      <c r="N159" s="47">
        <v>131</v>
      </c>
      <c r="O159" s="48">
        <v>288.42449527488401</v>
      </c>
      <c r="P159" s="48">
        <f ca="1">$O$20*P158+$O$21+R159</f>
        <v>221.6386994255798</v>
      </c>
      <c r="R159" s="49">
        <f ca="1">NORMINV(RAND(),$R$20,$R$21)</f>
        <v>20.172549407928063</v>
      </c>
      <c r="S159" s="60"/>
      <c r="U159" s="47">
        <v>131</v>
      </c>
      <c r="V159" s="48">
        <v>176.40532036915201</v>
      </c>
      <c r="W159" s="48">
        <f t="shared" ca="1" si="21"/>
        <v>191.87432593687413</v>
      </c>
      <c r="Y159" s="65">
        <f t="shared" ca="1" si="27"/>
        <v>6.0520021461406186</v>
      </c>
      <c r="Z159" s="17"/>
      <c r="AA159" s="10">
        <v>131</v>
      </c>
      <c r="AB159" s="41">
        <v>231.53363390363111</v>
      </c>
      <c r="AC159" s="41">
        <f t="shared" ca="1" si="29"/>
        <v>278.00878319218771</v>
      </c>
      <c r="AD159" s="42">
        <f ca="1">R159</f>
        <v>20.172549407928063</v>
      </c>
      <c r="AG159" s="10">
        <v>131</v>
      </c>
      <c r="AH159" s="41">
        <v>435.78598768415497</v>
      </c>
      <c r="AI159" s="41">
        <f t="shared" ca="1" si="31"/>
        <v>444.12570059115279</v>
      </c>
      <c r="AJ159" s="42">
        <f t="shared" ca="1" si="26"/>
        <v>20.172549407928063</v>
      </c>
    </row>
    <row r="160" spans="2:36" ht="15.55" customHeight="1" x14ac:dyDescent="0.65">
      <c r="B160" s="10">
        <v>132</v>
      </c>
      <c r="C160" s="41">
        <v>78.614670889705508</v>
      </c>
      <c r="D160" s="41">
        <f t="shared" ca="1" si="23"/>
        <v>87.624017003609012</v>
      </c>
      <c r="E160" s="42">
        <f t="shared" ca="1" si="28"/>
        <v>-4.9104511611969128</v>
      </c>
      <c r="H160" s="10">
        <v>132</v>
      </c>
      <c r="I160" s="41">
        <v>52.491538779467803</v>
      </c>
      <c r="J160" s="41">
        <f t="shared" ca="1" si="30"/>
        <v>87.624441708575247</v>
      </c>
      <c r="K160" s="41">
        <f t="shared" ca="1" si="24"/>
        <v>-4.9104511611969128</v>
      </c>
      <c r="L160" s="17"/>
      <c r="M160" s="17"/>
      <c r="N160" s="47">
        <v>132</v>
      </c>
      <c r="O160" s="48">
        <v>290.54366882575198</v>
      </c>
      <c r="P160" s="48">
        <f ca="1">$O$20*P159+$O$21+R160</f>
        <v>214.01965345036723</v>
      </c>
      <c r="R160" s="49">
        <f ca="1">NORMINV(RAND(),$R$20,$R$21)</f>
        <v>4.5448239673454074</v>
      </c>
      <c r="S160" s="60"/>
      <c r="U160" s="47">
        <v>132</v>
      </c>
      <c r="V160" s="48">
        <v>175.71868392257099</v>
      </c>
      <c r="W160" s="48">
        <f t="shared" ca="1" si="21"/>
        <v>191.62096791153931</v>
      </c>
      <c r="Y160" s="65">
        <f t="shared" ca="1" si="27"/>
        <v>8.9340745683525995</v>
      </c>
      <c r="Z160" s="17"/>
      <c r="AA160" s="10">
        <v>132</v>
      </c>
      <c r="AB160" s="41">
        <v>231.32955326413864</v>
      </c>
      <c r="AC160" s="41">
        <f t="shared" ca="1" si="29"/>
        <v>274.83900354427834</v>
      </c>
      <c r="AD160" s="42">
        <f ca="1">R160</f>
        <v>4.5448239673454074</v>
      </c>
      <c r="AG160" s="10">
        <v>132</v>
      </c>
      <c r="AH160" s="41">
        <v>434.35823306109893</v>
      </c>
      <c r="AI160" s="41">
        <f t="shared" ca="1" si="31"/>
        <v>441.6748111355447</v>
      </c>
      <c r="AJ160" s="42">
        <f t="shared" ca="1" si="26"/>
        <v>4.5448239673454074</v>
      </c>
    </row>
    <row r="161" spans="2:36" ht="15.55" customHeight="1" x14ac:dyDescent="0.65">
      <c r="B161" s="10">
        <v>133</v>
      </c>
      <c r="C161" s="41">
        <v>75.295749698693129</v>
      </c>
      <c r="D161" s="41">
        <f t="shared" ca="1" si="23"/>
        <v>81.901151574946894</v>
      </c>
      <c r="E161" s="42">
        <f t="shared" ca="1" si="28"/>
        <v>-6.9604637283012192</v>
      </c>
      <c r="H161" s="10">
        <v>133</v>
      </c>
      <c r="I161" s="41">
        <v>51.637175958276998</v>
      </c>
      <c r="J161" s="41">
        <f t="shared" ca="1" si="30"/>
        <v>81.901533809416506</v>
      </c>
      <c r="K161" s="41">
        <f t="shared" ca="1" si="24"/>
        <v>-6.9604637283012192</v>
      </c>
      <c r="L161" s="17"/>
      <c r="M161" s="17"/>
      <c r="N161" s="47">
        <v>133</v>
      </c>
      <c r="O161" s="48">
        <v>292.66284237661898</v>
      </c>
      <c r="P161" s="48">
        <f ca="1">$O$20*P160+$O$21+R161</f>
        <v>215.9353548465119</v>
      </c>
      <c r="R161" s="49">
        <f ca="1">NORMINV(RAND(),$R$20,$R$21)</f>
        <v>13.317666741181386</v>
      </c>
      <c r="S161" s="60"/>
      <c r="U161" s="47">
        <v>133</v>
      </c>
      <c r="V161" s="48">
        <v>175.03204747599</v>
      </c>
      <c r="W161" s="48">
        <f t="shared" ca="1" si="21"/>
        <v>194.12955472962511</v>
      </c>
      <c r="Y161" s="65">
        <f t="shared" ca="1" si="27"/>
        <v>11.670683609239724</v>
      </c>
      <c r="Z161" s="17"/>
      <c r="AA161" s="10">
        <v>133</v>
      </c>
      <c r="AB161" s="41">
        <v>225.27707828206567</v>
      </c>
      <c r="AC161" s="41">
        <f t="shared" ca="1" si="29"/>
        <v>272.94518191470462</v>
      </c>
      <c r="AD161" s="42">
        <f ca="1">R161</f>
        <v>13.317666741181386</v>
      </c>
      <c r="AG161" s="10">
        <v>133</v>
      </c>
      <c r="AH161" s="41">
        <v>443.55458915063429</v>
      </c>
      <c r="AI161" s="41">
        <f t="shared" ca="1" si="31"/>
        <v>440.86243677049043</v>
      </c>
      <c r="AJ161" s="42">
        <f t="shared" ca="1" si="26"/>
        <v>13.317666741181386</v>
      </c>
    </row>
    <row r="162" spans="2:36" ht="15.55" customHeight="1" x14ac:dyDescent="0.65">
      <c r="B162" s="10">
        <v>134</v>
      </c>
      <c r="C162" s="41">
        <v>74.27931203422753</v>
      </c>
      <c r="D162" s="41">
        <f t="shared" ca="1" si="23"/>
        <v>79.158801698653704</v>
      </c>
      <c r="E162" s="42">
        <f t="shared" ca="1" si="28"/>
        <v>-4.5522347187985002</v>
      </c>
      <c r="H162" s="10">
        <v>134</v>
      </c>
      <c r="I162" s="41">
        <v>50.782813137086201</v>
      </c>
      <c r="J162" s="41">
        <f t="shared" ca="1" si="30"/>
        <v>79.159145709676352</v>
      </c>
      <c r="K162" s="41">
        <f t="shared" ca="1" si="24"/>
        <v>-4.5522347187985002</v>
      </c>
      <c r="L162" s="17"/>
      <c r="M162" s="17"/>
      <c r="N162" s="47">
        <v>134</v>
      </c>
      <c r="O162" s="48">
        <v>294.78201592748701</v>
      </c>
      <c r="P162" s="48">
        <f ca="1">$O$20*P161+$O$21+R162</f>
        <v>205.36407828059492</v>
      </c>
      <c r="R162" s="49">
        <f ca="1">NORMINV(RAND(),$R$20,$R$21)</f>
        <v>1.0222589187342219</v>
      </c>
      <c r="S162" s="60"/>
      <c r="U162" s="47">
        <v>134</v>
      </c>
      <c r="V162" s="48">
        <v>174.34541102940901</v>
      </c>
      <c r="W162" s="48">
        <f t="shared" ca="1" si="21"/>
        <v>202.9426079424436</v>
      </c>
      <c r="Y162" s="65">
        <f t="shared" ca="1" si="27"/>
        <v>18.226008685780975</v>
      </c>
      <c r="Z162" s="17"/>
      <c r="AA162" s="10">
        <v>134</v>
      </c>
      <c r="AB162" s="41">
        <v>225.59173036312913</v>
      </c>
      <c r="AC162" s="41">
        <f t="shared" ca="1" si="29"/>
        <v>263.33175601255908</v>
      </c>
      <c r="AD162" s="42">
        <f ca="1">R162</f>
        <v>1.0222589187342219</v>
      </c>
      <c r="AG162" s="10">
        <v>134</v>
      </c>
      <c r="AH162" s="41">
        <v>444.87888216895169</v>
      </c>
      <c r="AI162" s="41">
        <f t="shared" ca="1" si="31"/>
        <v>432.1242778281881</v>
      </c>
      <c r="AJ162" s="42">
        <f t="shared" ca="1" si="26"/>
        <v>1.0222589187342219</v>
      </c>
    </row>
    <row r="163" spans="2:36" ht="15.55" customHeight="1" x14ac:dyDescent="0.65">
      <c r="B163" s="10">
        <v>135</v>
      </c>
      <c r="C163" s="41">
        <v>75.131028805353949</v>
      </c>
      <c r="D163" s="41">
        <f t="shared" ca="1" si="23"/>
        <v>73.677714990179865</v>
      </c>
      <c r="E163" s="42">
        <f t="shared" ca="1" si="28"/>
        <v>-7.5652065386084599</v>
      </c>
      <c r="H163" s="10">
        <v>135</v>
      </c>
      <c r="I163" s="41">
        <v>49.928450315895397</v>
      </c>
      <c r="J163" s="41">
        <f t="shared" ca="1" si="30"/>
        <v>73.678024600100258</v>
      </c>
      <c r="K163" s="41">
        <f t="shared" ca="1" si="24"/>
        <v>-7.5652065386084599</v>
      </c>
      <c r="L163" s="17"/>
      <c r="M163" s="17"/>
      <c r="N163" s="47">
        <v>135</v>
      </c>
      <c r="O163" s="48">
        <v>296.90118947835498</v>
      </c>
      <c r="P163" s="48">
        <f ca="1">$O$20*P162+$O$21+R163</f>
        <v>202.45742116358446</v>
      </c>
      <c r="R163" s="49">
        <f ca="1">NORMINV(RAND(),$R$20,$R$21)</f>
        <v>7.6297507110490148</v>
      </c>
      <c r="S163" s="60"/>
      <c r="U163" s="47">
        <v>135</v>
      </c>
      <c r="V163" s="48">
        <v>173.65877458282799</v>
      </c>
      <c r="W163" s="48">
        <f t="shared" ca="1" si="21"/>
        <v>199.02116503505795</v>
      </c>
      <c r="Y163" s="65">
        <f t="shared" ca="1" si="27"/>
        <v>6.3728178868587237</v>
      </c>
      <c r="Z163" s="17"/>
      <c r="AA163" s="10">
        <v>135</v>
      </c>
      <c r="AB163" s="41">
        <v>232.1499791451354</v>
      </c>
      <c r="AC163" s="41">
        <f t="shared" ca="1" si="29"/>
        <v>255.13946058171931</v>
      </c>
      <c r="AD163" s="42">
        <f ca="1">R163</f>
        <v>7.6297507110490148</v>
      </c>
      <c r="AG163" s="10">
        <v>135</v>
      </c>
      <c r="AH163" s="41">
        <v>434.55850152831755</v>
      </c>
      <c r="AI163" s="41">
        <f t="shared" ca="1" si="31"/>
        <v>424.68722768660507</v>
      </c>
      <c r="AJ163" s="42">
        <f t="shared" ca="1" si="26"/>
        <v>7.6297507110490148</v>
      </c>
    </row>
    <row r="164" spans="2:36" ht="15.55" customHeight="1" x14ac:dyDescent="0.65">
      <c r="B164" s="10">
        <v>136</v>
      </c>
      <c r="C164" s="41">
        <v>79.508555649415001</v>
      </c>
      <c r="D164" s="41">
        <f t="shared" ca="1" si="23"/>
        <v>84.429620946387132</v>
      </c>
      <c r="E164" s="42">
        <f t="shared" ca="1" si="28"/>
        <v>8.1196774552252631</v>
      </c>
      <c r="H164" s="10">
        <v>136</v>
      </c>
      <c r="I164" s="41">
        <v>49.0740874947046</v>
      </c>
      <c r="J164" s="41">
        <f t="shared" ca="1" si="30"/>
        <v>84.42989959531549</v>
      </c>
      <c r="K164" s="41">
        <f t="shared" ca="1" si="24"/>
        <v>8.1196774552252631</v>
      </c>
      <c r="L164" s="17"/>
      <c r="M164" s="17"/>
      <c r="N164" s="47">
        <v>136</v>
      </c>
      <c r="O164" s="48">
        <v>299.02036302922198</v>
      </c>
      <c r="P164" s="48">
        <f ca="1">$O$20*P163+$O$21+R164</f>
        <v>208.28546295685592</v>
      </c>
      <c r="R164" s="49">
        <f ca="1">NORMINV(RAND(),$R$20,$R$21)</f>
        <v>16.073783909629888</v>
      </c>
      <c r="S164" s="60"/>
      <c r="U164" s="47">
        <v>136</v>
      </c>
      <c r="V164" s="48">
        <v>172.972138136247</v>
      </c>
      <c r="W164" s="48">
        <f t="shared" ca="1" si="21"/>
        <v>193.68642497906364</v>
      </c>
      <c r="Y164" s="65">
        <f t="shared" ca="1" si="27"/>
        <v>4.5673764475114789</v>
      </c>
      <c r="Z164" s="17"/>
      <c r="AA164" s="10">
        <v>136</v>
      </c>
      <c r="AB164" s="41">
        <v>230.40923091750108</v>
      </c>
      <c r="AC164" s="41">
        <f t="shared" ca="1" si="29"/>
        <v>259.51417378870178</v>
      </c>
      <c r="AD164" s="42">
        <f ca="1">R164</f>
        <v>16.073783909629888</v>
      </c>
      <c r="AG164" s="10">
        <v>136</v>
      </c>
      <c r="AH164" s="41">
        <v>428.57642244617415</v>
      </c>
      <c r="AI164" s="41">
        <f t="shared" ca="1" si="31"/>
        <v>429.39213529622651</v>
      </c>
      <c r="AJ164" s="42">
        <f t="shared" ca="1" si="26"/>
        <v>16.073783909629888</v>
      </c>
    </row>
    <row r="165" spans="2:36" ht="15.55" customHeight="1" x14ac:dyDescent="0.65">
      <c r="B165" s="10">
        <v>137</v>
      </c>
      <c r="C165" s="41">
        <v>83.422459408200396</v>
      </c>
      <c r="D165" s="41">
        <f t="shared" ca="1" si="23"/>
        <v>88.200011073158521</v>
      </c>
      <c r="E165" s="42">
        <f t="shared" ca="1" si="28"/>
        <v>2.213352221410104</v>
      </c>
      <c r="H165" s="10">
        <v>137</v>
      </c>
      <c r="I165" s="41">
        <v>48.219724673513703</v>
      </c>
      <c r="J165" s="41">
        <f t="shared" ca="1" si="30"/>
        <v>88.20026185719405</v>
      </c>
      <c r="K165" s="41">
        <f t="shared" ca="1" si="24"/>
        <v>2.213352221410104</v>
      </c>
      <c r="L165" s="17"/>
      <c r="M165" s="17"/>
      <c r="N165" s="47">
        <v>137</v>
      </c>
      <c r="O165" s="48">
        <v>301.13953658009001</v>
      </c>
      <c r="P165" s="48">
        <f ca="1">$O$20*P164+$O$21+R165</f>
        <v>205.35045189246767</v>
      </c>
      <c r="R165" s="49">
        <f ca="1">NORMINV(RAND(),$R$20,$R$21)</f>
        <v>7.8935352312973412</v>
      </c>
      <c r="S165" s="60"/>
      <c r="U165" s="47">
        <v>137</v>
      </c>
      <c r="V165" s="48">
        <v>172.28550168966601</v>
      </c>
      <c r="W165" s="48">
        <f t="shared" ca="1" si="21"/>
        <v>198.10150996712392</v>
      </c>
      <c r="Y165" s="65">
        <f t="shared" ca="1" si="27"/>
        <v>13.783727485966635</v>
      </c>
      <c r="Z165" s="17"/>
      <c r="AA165" s="10">
        <v>137</v>
      </c>
      <c r="AB165" s="41">
        <v>228.97967023912571</v>
      </c>
      <c r="AC165" s="41">
        <f t="shared" ca="1" si="29"/>
        <v>259.49318359594389</v>
      </c>
      <c r="AD165" s="42">
        <f ca="1">R165</f>
        <v>7.8935352312973412</v>
      </c>
      <c r="AG165" s="10">
        <v>137</v>
      </c>
      <c r="AH165" s="41">
        <v>430.68370768090841</v>
      </c>
      <c r="AI165" s="41">
        <f t="shared" ca="1" si="31"/>
        <v>429.3708380601804</v>
      </c>
      <c r="AJ165" s="42">
        <f t="shared" ca="1" si="26"/>
        <v>7.8935352312973412</v>
      </c>
    </row>
    <row r="166" spans="2:36" ht="15.55" customHeight="1" x14ac:dyDescent="0.65">
      <c r="B166" s="10">
        <v>138</v>
      </c>
      <c r="C166" s="41">
        <v>84.908592383580896</v>
      </c>
      <c r="D166" s="41">
        <f t="shared" ca="1" si="23"/>
        <v>89.791743499480987</v>
      </c>
      <c r="E166" s="42">
        <f t="shared" ca="1" si="28"/>
        <v>0.41173353363830828</v>
      </c>
      <c r="H166" s="10">
        <v>138</v>
      </c>
      <c r="I166" s="41">
        <v>47.365361852322899</v>
      </c>
      <c r="J166" s="41">
        <f t="shared" ca="1" si="30"/>
        <v>89.791969205112963</v>
      </c>
      <c r="K166" s="41">
        <f t="shared" ca="1" si="24"/>
        <v>0.41173353363830828</v>
      </c>
      <c r="L166" s="17"/>
      <c r="M166" s="17"/>
      <c r="N166" s="47">
        <v>138</v>
      </c>
      <c r="O166" s="48">
        <v>303.25871013095701</v>
      </c>
      <c r="P166" s="48">
        <f ca="1">$O$20*P165+$O$21+R166</f>
        <v>204.84009200193387</v>
      </c>
      <c r="R166" s="49">
        <f ca="1">NORMINV(RAND(),$R$20,$R$21)</f>
        <v>10.024685298712974</v>
      </c>
      <c r="S166" s="60"/>
      <c r="U166" s="47">
        <v>138</v>
      </c>
      <c r="V166" s="48">
        <v>171.59886524308499</v>
      </c>
      <c r="W166" s="48">
        <f t="shared" ca="1" si="21"/>
        <v>201.04319022784318</v>
      </c>
      <c r="Y166" s="65">
        <f t="shared" ca="1" si="27"/>
        <v>12.751831257431661</v>
      </c>
      <c r="Z166" s="17"/>
      <c r="AA166" s="10">
        <v>138</v>
      </c>
      <c r="AB166" s="41">
        <v>228.04280824652648</v>
      </c>
      <c r="AC166" s="41">
        <f t="shared" ca="1" si="29"/>
        <v>257.51531815071115</v>
      </c>
      <c r="AD166" s="42">
        <f ca="1">R166</f>
        <v>10.024685298712974</v>
      </c>
      <c r="AG166" s="10">
        <v>138</v>
      </c>
      <c r="AH166" s="41">
        <v>435.7796779687701</v>
      </c>
      <c r="AI166" s="41">
        <f t="shared" ca="1" si="31"/>
        <v>427.58089258037313</v>
      </c>
      <c r="AJ166" s="42">
        <f t="shared" ca="1" si="26"/>
        <v>10.024685298712974</v>
      </c>
    </row>
    <row r="167" spans="2:36" ht="15.55" customHeight="1" x14ac:dyDescent="0.65">
      <c r="B167" s="10">
        <v>139</v>
      </c>
      <c r="C167" s="41">
        <v>88.186180635824144</v>
      </c>
      <c r="D167" s="41">
        <f t="shared" ca="1" si="23"/>
        <v>90.066570203619179</v>
      </c>
      <c r="E167" s="42">
        <f t="shared" ca="1" si="28"/>
        <v>-0.74599894591371019</v>
      </c>
      <c r="H167" s="10">
        <v>139</v>
      </c>
      <c r="I167" s="41">
        <v>46.510999031132101</v>
      </c>
      <c r="J167" s="41">
        <f t="shared" ca="1" si="30"/>
        <v>90.066773338687952</v>
      </c>
      <c r="K167" s="41">
        <f t="shared" ca="1" si="24"/>
        <v>-0.74599894591371019</v>
      </c>
      <c r="L167" s="17"/>
      <c r="M167" s="17"/>
      <c r="N167" s="47">
        <v>139</v>
      </c>
      <c r="O167" s="48">
        <v>305.37788368182498</v>
      </c>
      <c r="P167" s="48">
        <f ca="1">$O$20*P166+$O$21+R167</f>
        <v>206.1840320763614</v>
      </c>
      <c r="R167" s="49">
        <f ca="1">NORMINV(RAND(),$R$20,$R$21)</f>
        <v>11.827949274620925</v>
      </c>
      <c r="S167" s="60"/>
      <c r="U167" s="47">
        <v>139</v>
      </c>
      <c r="V167" s="48">
        <v>170.912228796503</v>
      </c>
      <c r="W167" s="48">
        <f t="shared" ca="1" si="21"/>
        <v>206.69237807376041</v>
      </c>
      <c r="Y167" s="65">
        <f t="shared" ca="1" si="27"/>
        <v>15.753506868701557</v>
      </c>
      <c r="Z167" s="17"/>
      <c r="AA167" s="10">
        <v>139</v>
      </c>
      <c r="AB167" s="41">
        <v>220.17126972078265</v>
      </c>
      <c r="AC167" s="41">
        <f t="shared" ca="1" si="29"/>
        <v>258.60407825961744</v>
      </c>
      <c r="AD167" s="42">
        <f ca="1">R167</f>
        <v>11.827949274620925</v>
      </c>
      <c r="AG167" s="10">
        <v>139</v>
      </c>
      <c r="AH167" s="41">
        <v>439.6141673281133</v>
      </c>
      <c r="AI167" s="41">
        <f t="shared" ca="1" si="31"/>
        <v>428.83792876872042</v>
      </c>
      <c r="AJ167" s="42">
        <f t="shared" ca="1" si="26"/>
        <v>11.827949274620925</v>
      </c>
    </row>
    <row r="168" spans="2:36" ht="15.55" customHeight="1" x14ac:dyDescent="0.65">
      <c r="B168" s="10">
        <v>140</v>
      </c>
      <c r="C168" s="41">
        <v>87.583018843182089</v>
      </c>
      <c r="D168" s="41">
        <f t="shared" ca="1" si="23"/>
        <v>88.516303006212553</v>
      </c>
      <c r="E168" s="42">
        <f t="shared" ca="1" si="28"/>
        <v>-2.5436101770447057</v>
      </c>
      <c r="H168" s="10">
        <v>140</v>
      </c>
      <c r="I168" s="41">
        <v>45.656636209941297</v>
      </c>
      <c r="J168" s="41">
        <f t="shared" ca="1" si="30"/>
        <v>88.516485827774446</v>
      </c>
      <c r="K168" s="41">
        <f t="shared" ca="1" si="24"/>
        <v>-2.5436101770447057</v>
      </c>
      <c r="L168" s="17"/>
      <c r="M168" s="17"/>
      <c r="N168" s="47">
        <v>140</v>
      </c>
      <c r="O168" s="48">
        <v>307.49705723269199</v>
      </c>
      <c r="P168" s="48">
        <f ca="1">$O$20*P167+$O$21+R168</f>
        <v>206.50793912950084</v>
      </c>
      <c r="R168" s="49">
        <f ca="1">NORMINV(RAND(),$R$20,$R$21)</f>
        <v>10.942310260775562</v>
      </c>
      <c r="S168" s="60"/>
      <c r="U168" s="47">
        <v>140</v>
      </c>
      <c r="V168" s="48">
        <v>170.22559234992201</v>
      </c>
      <c r="W168" s="48">
        <f t="shared" ca="1" si="21"/>
        <v>198.20427612940466</v>
      </c>
      <c r="Y168" s="65">
        <f t="shared" ca="1" si="27"/>
        <v>2.1811358630203026</v>
      </c>
      <c r="Z168" s="17"/>
      <c r="AA168" s="10">
        <v>140</v>
      </c>
      <c r="AB168" s="41">
        <v>226.90134579399484</v>
      </c>
      <c r="AC168" s="41">
        <f t="shared" ca="1" si="29"/>
        <v>259.59995533174174</v>
      </c>
      <c r="AD168" s="42">
        <f ca="1">R168</f>
        <v>10.942310260775562</v>
      </c>
      <c r="AG168" s="10">
        <v>140</v>
      </c>
      <c r="AH168" s="41">
        <v>448.83827646163058</v>
      </c>
      <c r="AI168" s="41">
        <f t="shared" ca="1" si="31"/>
        <v>429.91365649314935</v>
      </c>
      <c r="AJ168" s="42">
        <f t="shared" ca="1" si="26"/>
        <v>10.942310260775562</v>
      </c>
    </row>
    <row r="169" spans="2:36" ht="15.55" customHeight="1" x14ac:dyDescent="0.65">
      <c r="B169" s="10">
        <v>141</v>
      </c>
      <c r="C169" s="41">
        <v>93.832575606421543</v>
      </c>
      <c r="D169" s="41">
        <f t="shared" ca="1" si="23"/>
        <v>96.890955313725939</v>
      </c>
      <c r="E169" s="42">
        <f t="shared" ca="1" si="28"/>
        <v>7.2262826081346345</v>
      </c>
      <c r="H169" s="10">
        <v>141</v>
      </c>
      <c r="I169" s="41">
        <v>44.8022733887505</v>
      </c>
      <c r="J169" s="41">
        <f t="shared" ca="1" si="30"/>
        <v>96.891119853131642</v>
      </c>
      <c r="K169" s="41">
        <f t="shared" ca="1" si="24"/>
        <v>7.2262826081346345</v>
      </c>
      <c r="L169" s="17"/>
      <c r="M169" s="17"/>
      <c r="N169" s="47">
        <v>141</v>
      </c>
      <c r="O169" s="48">
        <v>309.61623078356001</v>
      </c>
      <c r="P169" s="48">
        <f ca="1">$O$20*P168+$O$21+R169</f>
        <v>209.97745327263735</v>
      </c>
      <c r="R169" s="49">
        <f ca="1">NORMINV(RAND(),$R$20,$R$21)</f>
        <v>14.120308056086598</v>
      </c>
      <c r="S169" s="60"/>
      <c r="U169" s="47">
        <v>141</v>
      </c>
      <c r="V169" s="48">
        <v>169.53895590334099</v>
      </c>
      <c r="W169" s="48">
        <f t="shared" ca="1" si="21"/>
        <v>200.22164038189359</v>
      </c>
      <c r="Y169" s="65">
        <f t="shared" ca="1" si="27"/>
        <v>11.837791865429384</v>
      </c>
      <c r="Z169" s="17"/>
      <c r="AA169" s="10">
        <v>141</v>
      </c>
      <c r="AB169" s="41">
        <v>235.42124570934681</v>
      </c>
      <c r="AC169" s="41">
        <f t="shared" ca="1" si="29"/>
        <v>263.23142298504195</v>
      </c>
      <c r="AD169" s="42">
        <f ca="1">R169</f>
        <v>14.120308056086598</v>
      </c>
      <c r="AG169" s="10">
        <v>141</v>
      </c>
      <c r="AH169" s="41">
        <v>450.60191560069615</v>
      </c>
      <c r="AI169" s="41">
        <f t="shared" ca="1" si="31"/>
        <v>433.66727118105763</v>
      </c>
      <c r="AJ169" s="42">
        <f t="shared" ca="1" si="26"/>
        <v>14.120308056086598</v>
      </c>
    </row>
    <row r="170" spans="2:36" ht="15.55" customHeight="1" x14ac:dyDescent="0.65">
      <c r="B170" s="10">
        <v>142</v>
      </c>
      <c r="C170" s="41">
        <v>86.27807493846592</v>
      </c>
      <c r="D170" s="41">
        <f t="shared" ca="1" si="23"/>
        <v>91.288814103766796</v>
      </c>
      <c r="E170" s="42">
        <f t="shared" ca="1" si="28"/>
        <v>-5.9130456785865526</v>
      </c>
      <c r="H170" s="10">
        <v>142</v>
      </c>
      <c r="I170" s="41">
        <v>43.947910567559603</v>
      </c>
      <c r="J170" s="41">
        <f t="shared" ca="1" si="30"/>
        <v>91.288962189231924</v>
      </c>
      <c r="K170" s="41">
        <f t="shared" ca="1" si="24"/>
        <v>-5.9130456785865526</v>
      </c>
      <c r="L170" s="17"/>
      <c r="M170" s="17"/>
      <c r="N170" s="47">
        <v>142</v>
      </c>
      <c r="O170" s="48">
        <v>311.73540433442702</v>
      </c>
      <c r="P170" s="48">
        <f ca="1">$O$20*P169+$O$21+R170</f>
        <v>214.88955071676409</v>
      </c>
      <c r="R170" s="49">
        <f ca="1">NORMINV(RAND(),$R$20,$R$21)</f>
        <v>15.909842771390494</v>
      </c>
      <c r="S170" s="60"/>
      <c r="U170" s="47">
        <v>142</v>
      </c>
      <c r="V170" s="48">
        <v>168.85231945676</v>
      </c>
      <c r="W170" s="48">
        <f t="shared" ca="1" si="21"/>
        <v>197.18330139788296</v>
      </c>
      <c r="Y170" s="65">
        <f t="shared" ca="1" si="27"/>
        <v>6.9838250541787144</v>
      </c>
      <c r="Z170" s="17"/>
      <c r="AA170" s="10">
        <v>142</v>
      </c>
      <c r="AB170" s="41">
        <v>241.03396010647174</v>
      </c>
      <c r="AC170" s="41">
        <f t="shared" ca="1" si="29"/>
        <v>269.87827748597158</v>
      </c>
      <c r="AD170" s="42">
        <f ca="1">R170</f>
        <v>15.909842771390494</v>
      </c>
      <c r="AG170" s="10">
        <v>142</v>
      </c>
      <c r="AH170" s="41">
        <v>437.79985970932398</v>
      </c>
      <c r="AI170" s="41">
        <f t="shared" ca="1" si="31"/>
        <v>440.46708712211165</v>
      </c>
      <c r="AJ170" s="42">
        <f t="shared" ca="1" si="26"/>
        <v>15.909842771390494</v>
      </c>
    </row>
    <row r="171" spans="2:36" ht="15.55" customHeight="1" x14ac:dyDescent="0.65">
      <c r="B171" s="10">
        <v>143</v>
      </c>
      <c r="C171" s="41">
        <v>91.277542383306596</v>
      </c>
      <c r="D171" s="41">
        <f t="shared" ca="1" si="23"/>
        <v>94.848382144269166</v>
      </c>
      <c r="E171" s="42">
        <f t="shared" ca="1" si="28"/>
        <v>2.6884494508790531</v>
      </c>
      <c r="H171" s="10">
        <v>143</v>
      </c>
      <c r="I171" s="41">
        <v>43.093547746368799</v>
      </c>
      <c r="J171" s="41">
        <f t="shared" ca="1" si="30"/>
        <v>94.848515421187784</v>
      </c>
      <c r="K171" s="41">
        <f t="shared" ca="1" si="24"/>
        <v>2.6884494508790531</v>
      </c>
      <c r="L171" s="17"/>
      <c r="M171" s="17"/>
      <c r="N171" s="47">
        <v>143</v>
      </c>
      <c r="O171" s="48">
        <v>313.85457788529499</v>
      </c>
      <c r="P171" s="48">
        <f ca="1">$O$20*P170+$O$21+R171</f>
        <v>208.08844785696752</v>
      </c>
      <c r="R171" s="49">
        <f ca="1">NORMINV(RAND(),$R$20,$R$21)</f>
        <v>4.6878522118798172</v>
      </c>
      <c r="S171" s="60"/>
      <c r="U171" s="47">
        <v>143</v>
      </c>
      <c r="V171" s="48">
        <v>168.16568301017901</v>
      </c>
      <c r="W171" s="48">
        <f t="shared" ca="1" si="21"/>
        <v>189.6866239872696</v>
      </c>
      <c r="Y171" s="65">
        <f t="shared" ca="1" si="27"/>
        <v>2.2216527291749255</v>
      </c>
      <c r="Z171" s="17"/>
      <c r="AA171" s="10">
        <v>143</v>
      </c>
      <c r="AB171" s="41">
        <v>240.16087871127849</v>
      </c>
      <c r="AC171" s="41">
        <f t="shared" ca="1" si="29"/>
        <v>265.53322333494947</v>
      </c>
      <c r="AD171" s="42">
        <f ca="1">R171</f>
        <v>4.6878522118798172</v>
      </c>
      <c r="AG171" s="10">
        <v>143</v>
      </c>
      <c r="AH171" s="41">
        <v>430.23357873977398</v>
      </c>
      <c r="AI171" s="41">
        <f t="shared" ca="1" si="31"/>
        <v>436.40984285471785</v>
      </c>
      <c r="AJ171" s="42">
        <f t="shared" ca="1" si="26"/>
        <v>4.6878522118798172</v>
      </c>
    </row>
    <row r="172" spans="2:36" ht="15.55" customHeight="1" x14ac:dyDescent="0.65">
      <c r="B172" s="10">
        <v>144</v>
      </c>
      <c r="C172" s="41">
        <v>90.685114743242892</v>
      </c>
      <c r="D172" s="41">
        <f t="shared" ca="1" si="23"/>
        <v>90.244934049502177</v>
      </c>
      <c r="E172" s="42">
        <f t="shared" ca="1" si="28"/>
        <v>-5.1186098803400784</v>
      </c>
      <c r="H172" s="10">
        <v>144</v>
      </c>
      <c r="I172" s="41">
        <v>42.239184925178002</v>
      </c>
      <c r="J172" s="41">
        <f t="shared" ca="1" si="30"/>
        <v>90.245053998728935</v>
      </c>
      <c r="K172" s="41">
        <f t="shared" ca="1" si="24"/>
        <v>-5.1186098803400784</v>
      </c>
      <c r="L172" s="17"/>
      <c r="M172" s="17"/>
      <c r="N172" s="47">
        <v>144</v>
      </c>
      <c r="O172" s="48">
        <v>315.97375143616199</v>
      </c>
      <c r="P172" s="48">
        <f ca="1">$O$20*P171+$O$21+R172</f>
        <v>204.11412578933374</v>
      </c>
      <c r="R172" s="49">
        <f ca="1">NORMINV(RAND(),$R$20,$R$21)</f>
        <v>6.8345227180629751</v>
      </c>
      <c r="S172" s="60"/>
      <c r="U172" s="47">
        <v>144</v>
      </c>
      <c r="V172" s="48">
        <v>167.47904656359799</v>
      </c>
      <c r="W172" s="48">
        <f t="shared" ca="1" si="21"/>
        <v>194.05505352575454</v>
      </c>
      <c r="Y172" s="65">
        <f t="shared" ca="1" si="27"/>
        <v>13.337091937211897</v>
      </c>
      <c r="Z172" s="17"/>
      <c r="AA172" s="10">
        <v>144</v>
      </c>
      <c r="AB172" s="41">
        <v>238.43343135472264</v>
      </c>
      <c r="AC172" s="41">
        <f t="shared" ca="1" si="29"/>
        <v>258.15834982545738</v>
      </c>
      <c r="AD172" s="42">
        <f ca="1">R172</f>
        <v>6.8345227180629751</v>
      </c>
      <c r="AG172" s="10">
        <v>144</v>
      </c>
      <c r="AH172" s="41">
        <v>432.77011586451846</v>
      </c>
      <c r="AI172" s="41">
        <f t="shared" ca="1" si="31"/>
        <v>429.56599087813339</v>
      </c>
      <c r="AJ172" s="42">
        <f t="shared" ca="1" si="26"/>
        <v>6.8345227180629751</v>
      </c>
    </row>
    <row r="173" spans="2:36" ht="15.55" customHeight="1" x14ac:dyDescent="0.65">
      <c r="B173" s="10">
        <v>145</v>
      </c>
      <c r="C173" s="41">
        <v>80.440410475407461</v>
      </c>
      <c r="D173" s="41">
        <f t="shared" ca="1" si="23"/>
        <v>96.424469685069241</v>
      </c>
      <c r="E173" s="42">
        <f t="shared" ca="1" si="28"/>
        <v>5.2040290405172822</v>
      </c>
      <c r="H173" s="10">
        <v>145</v>
      </c>
      <c r="I173" s="41">
        <v>41.384822103987197</v>
      </c>
      <c r="J173" s="41">
        <f t="shared" ca="1" si="30"/>
        <v>96.424577639373325</v>
      </c>
      <c r="K173" s="41">
        <f t="shared" ca="1" si="24"/>
        <v>5.2040290405172822</v>
      </c>
      <c r="L173" s="17"/>
      <c r="M173" s="17"/>
      <c r="N173" s="47">
        <v>145</v>
      </c>
      <c r="O173" s="48">
        <v>318.09292498703002</v>
      </c>
      <c r="P173" s="48">
        <f ca="1">$O$20*P172+$O$21+R173</f>
        <v>205.24205997222668</v>
      </c>
      <c r="R173" s="49">
        <f ca="1">NORMINV(RAND(),$R$20,$R$21)</f>
        <v>11.539346761826312</v>
      </c>
      <c r="S173" s="60"/>
      <c r="U173" s="47">
        <v>145</v>
      </c>
      <c r="V173" s="48">
        <v>166.792410117017</v>
      </c>
      <c r="W173" s="48">
        <f t="shared" ca="1" si="21"/>
        <v>190.81653073343261</v>
      </c>
      <c r="Y173" s="65">
        <f t="shared" ca="1" si="27"/>
        <v>6.1669825602535404</v>
      </c>
      <c r="Z173" s="17"/>
      <c r="AA173" s="10">
        <v>145</v>
      </c>
      <c r="AB173" s="41">
        <v>240.2796122991173</v>
      </c>
      <c r="AC173" s="41">
        <f t="shared" ca="1" si="29"/>
        <v>257.29912296376943</v>
      </c>
      <c r="AD173" s="42">
        <f ca="1">R173</f>
        <v>11.539346761826312</v>
      </c>
      <c r="AG173" s="10">
        <v>145</v>
      </c>
      <c r="AH173" s="41">
        <v>432.02553030637279</v>
      </c>
      <c r="AI173" s="41">
        <f t="shared" ca="1" si="31"/>
        <v>429.02239362536659</v>
      </c>
      <c r="AJ173" s="42">
        <f t="shared" ca="1" si="26"/>
        <v>11.539346761826312</v>
      </c>
    </row>
    <row r="174" spans="2:36" ht="15.55" customHeight="1" x14ac:dyDescent="0.65">
      <c r="B174" s="10">
        <v>146</v>
      </c>
      <c r="C174" s="41">
        <v>81.836693140160691</v>
      </c>
      <c r="D174" s="41">
        <f t="shared" ca="1" si="23"/>
        <v>99.323093232278566</v>
      </c>
      <c r="E174" s="42">
        <f t="shared" ca="1" si="28"/>
        <v>2.541070515716247</v>
      </c>
      <c r="H174" s="10">
        <v>146</v>
      </c>
      <c r="I174" s="41">
        <v>40.5304592827964</v>
      </c>
      <c r="J174" s="41">
        <f t="shared" ca="1" si="30"/>
        <v>99.323190391152238</v>
      </c>
      <c r="K174" s="41">
        <f t="shared" ca="1" si="24"/>
        <v>2.541070515716247</v>
      </c>
      <c r="L174" s="17"/>
      <c r="M174" s="17"/>
      <c r="N174" s="47">
        <v>146</v>
      </c>
      <c r="O174" s="48">
        <v>320.21209853789702</v>
      </c>
      <c r="P174" s="48">
        <f ca="1">$O$20*P173+$O$21+R174</f>
        <v>210.47528503377268</v>
      </c>
      <c r="R174" s="49">
        <f ca="1">NORMINV(RAND(),$R$20,$R$21)</f>
        <v>15.757431058768635</v>
      </c>
      <c r="S174" s="60"/>
      <c r="U174" s="47">
        <v>146</v>
      </c>
      <c r="V174" s="48">
        <v>166.10577367043601</v>
      </c>
      <c r="W174" s="48">
        <f t="shared" ca="1" si="21"/>
        <v>191.11836608114308</v>
      </c>
      <c r="Y174" s="65">
        <f t="shared" ca="1" si="27"/>
        <v>9.3834884210537357</v>
      </c>
      <c r="Z174" s="17"/>
      <c r="AA174" s="10">
        <v>146</v>
      </c>
      <c r="AB174" s="41">
        <v>242.88230013622533</v>
      </c>
      <c r="AC174" s="41">
        <f t="shared" ca="1" si="29"/>
        <v>263.0963151070743</v>
      </c>
      <c r="AD174" s="42">
        <f ca="1">R174</f>
        <v>15.757431058768635</v>
      </c>
      <c r="AG174" s="10">
        <v>146</v>
      </c>
      <c r="AH174" s="41">
        <v>430.52428171306514</v>
      </c>
      <c r="AI174" s="41">
        <f t="shared" ca="1" si="31"/>
        <v>434.82989833763708</v>
      </c>
      <c r="AJ174" s="42">
        <f t="shared" ca="1" si="26"/>
        <v>15.757431058768635</v>
      </c>
    </row>
    <row r="175" spans="2:36" ht="15.55" customHeight="1" x14ac:dyDescent="0.65">
      <c r="B175" s="10">
        <v>147</v>
      </c>
      <c r="C175" s="41">
        <v>80.824436513346143</v>
      </c>
      <c r="D175" s="41">
        <f t="shared" ca="1" si="23"/>
        <v>89.909996037491339</v>
      </c>
      <c r="E175" s="42">
        <f t="shared" ca="1" si="28"/>
        <v>-9.4807878715593645</v>
      </c>
      <c r="H175" s="10">
        <v>147</v>
      </c>
      <c r="I175" s="41">
        <v>39.676096461605603</v>
      </c>
      <c r="J175" s="41">
        <f t="shared" ca="1" si="30"/>
        <v>89.910083480477653</v>
      </c>
      <c r="K175" s="41">
        <f t="shared" ca="1" si="24"/>
        <v>-9.4807878715593645</v>
      </c>
      <c r="L175" s="17"/>
      <c r="M175" s="17"/>
      <c r="N175" s="47">
        <v>147</v>
      </c>
      <c r="O175" s="48">
        <v>322.33127208876499</v>
      </c>
      <c r="P175" s="48">
        <f ca="1">$O$20*P174+$O$21+R175</f>
        <v>213.83674232514207</v>
      </c>
      <c r="R175" s="49">
        <f ca="1">NORMINV(RAND(),$R$20,$R$21)</f>
        <v>14.40898579474665</v>
      </c>
      <c r="S175" s="60"/>
      <c r="U175" s="47">
        <v>147</v>
      </c>
      <c r="V175" s="48">
        <v>165.41913722385399</v>
      </c>
      <c r="W175" s="48">
        <f t="shared" ca="1" si="21"/>
        <v>200.83172340029884</v>
      </c>
      <c r="Y175" s="65">
        <f t="shared" ca="1" si="27"/>
        <v>18.825193927270071</v>
      </c>
      <c r="Z175" s="17"/>
      <c r="AA175" s="10">
        <v>147</v>
      </c>
      <c r="AB175" s="41">
        <v>251.21683150157574</v>
      </c>
      <c r="AC175" s="41">
        <f t="shared" ca="1" si="29"/>
        <v>269.07438492049783</v>
      </c>
      <c r="AD175" s="42">
        <f ca="1">R175</f>
        <v>14.40898579474665</v>
      </c>
      <c r="AG175" s="10">
        <v>147</v>
      </c>
      <c r="AH175" s="41">
        <v>433.49691958186565</v>
      </c>
      <c r="AI175" s="41">
        <f t="shared" ca="1" si="31"/>
        <v>440.79550557301894</v>
      </c>
      <c r="AJ175" s="42">
        <f t="shared" ca="1" si="26"/>
        <v>14.40898579474665</v>
      </c>
    </row>
    <row r="176" spans="2:36" ht="15.55" customHeight="1" x14ac:dyDescent="0.65">
      <c r="B176" s="10">
        <v>148</v>
      </c>
      <c r="C176" s="41">
        <v>84.100898906870654</v>
      </c>
      <c r="D176" s="41">
        <f t="shared" ca="1" si="23"/>
        <v>88.42068416993088</v>
      </c>
      <c r="E176" s="42">
        <f t="shared" ca="1" si="28"/>
        <v>-2.4983122638113335</v>
      </c>
      <c r="H176" s="10">
        <v>148</v>
      </c>
      <c r="I176" s="41">
        <v>38.821733640414699</v>
      </c>
      <c r="J176" s="41">
        <f t="shared" ca="1" si="30"/>
        <v>88.420762868618567</v>
      </c>
      <c r="K176" s="41">
        <f t="shared" ca="1" si="24"/>
        <v>-2.4983122638113335</v>
      </c>
      <c r="L176" s="17"/>
      <c r="M176" s="17"/>
      <c r="N176" s="47">
        <v>148</v>
      </c>
      <c r="O176" s="48">
        <v>324.45044563963199</v>
      </c>
      <c r="P176" s="48">
        <f ca="1">$O$20*P175+$O$21+R176</f>
        <v>213.78260707255558</v>
      </c>
      <c r="R176" s="49">
        <f ca="1">NORMINV(RAND(),$R$20,$R$21)</f>
        <v>11.329538979927715</v>
      </c>
      <c r="S176" s="60"/>
      <c r="U176" s="47">
        <v>148</v>
      </c>
      <c r="V176" s="48">
        <v>164.732500777273</v>
      </c>
      <c r="W176" s="48">
        <f t="shared" ca="1" si="21"/>
        <v>199.45749583742523</v>
      </c>
      <c r="Y176" s="65">
        <f t="shared" ref="Y176:Y207" ca="1" si="32">NORMINV(RAND(),$Y$20,$Y$21)</f>
        <v>8.7089447771562547</v>
      </c>
      <c r="Z176" s="17"/>
      <c r="AA176" s="10">
        <v>148</v>
      </c>
      <c r="AB176" s="41">
        <v>267.42213040229126</v>
      </c>
      <c r="AC176" s="41">
        <f t="shared" ca="1" si="29"/>
        <v>270.70097830574906</v>
      </c>
      <c r="AD176" s="42">
        <f ca="1">R176</f>
        <v>11.329538979927715</v>
      </c>
      <c r="AG176" s="10">
        <v>148</v>
      </c>
      <c r="AH176" s="41">
        <v>435.10085752022297</v>
      </c>
      <c r="AI176" s="41">
        <f t="shared" ca="1" si="31"/>
        <v>442.64318282652351</v>
      </c>
      <c r="AJ176" s="42">
        <f t="shared" ca="1" si="26"/>
        <v>11.329538979927715</v>
      </c>
    </row>
    <row r="177" spans="2:36" ht="15.55" customHeight="1" x14ac:dyDescent="0.65">
      <c r="B177" s="10">
        <v>149</v>
      </c>
      <c r="C177" s="41">
        <v>81.258326624852117</v>
      </c>
      <c r="D177" s="41">
        <f t="shared" ca="1" si="23"/>
        <v>90.380122306169824</v>
      </c>
      <c r="E177" s="42">
        <f t="shared" ca="1" si="28"/>
        <v>0.80150655323202824</v>
      </c>
      <c r="H177" s="10">
        <v>149</v>
      </c>
      <c r="I177" s="41">
        <v>37.967370819223902</v>
      </c>
      <c r="J177" s="41">
        <f t="shared" ca="1" si="30"/>
        <v>90.380193134988744</v>
      </c>
      <c r="K177" s="41">
        <f t="shared" ca="1" si="24"/>
        <v>0.80150655323202824</v>
      </c>
      <c r="L177" s="17"/>
      <c r="M177" s="17"/>
      <c r="N177" s="47">
        <v>149</v>
      </c>
      <c r="O177" s="48">
        <v>326.56961919050002</v>
      </c>
      <c r="P177" s="48">
        <f ca="1">$O$20*P176+$O$21+R177</f>
        <v>204.17736451797217</v>
      </c>
      <c r="R177" s="49">
        <f ca="1">NORMINV(RAND(),$R$20,$R$21)</f>
        <v>1.7730181526721385</v>
      </c>
      <c r="S177" s="60"/>
      <c r="U177" s="47">
        <v>149</v>
      </c>
      <c r="V177" s="48">
        <v>164.04586433069201</v>
      </c>
      <c r="W177" s="48">
        <f t="shared" ca="1" si="21"/>
        <v>199.35315491600562</v>
      </c>
      <c r="Y177" s="65">
        <f t="shared" ca="1" si="32"/>
        <v>9.8414086623229053</v>
      </c>
      <c r="Z177" s="17"/>
      <c r="AA177" s="10">
        <v>149</v>
      </c>
      <c r="AB177" s="41">
        <v>275.96137843451982</v>
      </c>
      <c r="AC177" s="41">
        <f t="shared" ca="1" si="29"/>
        <v>261.06866811781015</v>
      </c>
      <c r="AD177" s="42">
        <f ca="1">R177</f>
        <v>1.7730181526721385</v>
      </c>
      <c r="AG177" s="10">
        <v>149</v>
      </c>
      <c r="AH177" s="41">
        <v>438.36409795336863</v>
      </c>
      <c r="AI177" s="41">
        <f t="shared" ca="1" si="31"/>
        <v>433.44847240942789</v>
      </c>
      <c r="AJ177" s="42">
        <f t="shared" ca="1" si="26"/>
        <v>1.7730181526721385</v>
      </c>
    </row>
    <row r="178" spans="2:36" ht="15.55" customHeight="1" x14ac:dyDescent="0.65">
      <c r="B178" s="10">
        <v>150</v>
      </c>
      <c r="C178" s="41">
        <v>82.099042742550381</v>
      </c>
      <c r="D178" s="41">
        <f t="shared" ca="1" si="23"/>
        <v>93.667134410102548</v>
      </c>
      <c r="E178" s="42">
        <f t="shared" ca="1" si="28"/>
        <v>2.3250243345497048</v>
      </c>
      <c r="H178" s="10">
        <v>150</v>
      </c>
      <c r="I178" s="41">
        <v>37.113007998033098</v>
      </c>
      <c r="J178" s="41">
        <f t="shared" ca="1" si="30"/>
        <v>93.667198156039575</v>
      </c>
      <c r="K178" s="41">
        <f t="shared" ca="1" si="24"/>
        <v>2.3250243345497048</v>
      </c>
      <c r="L178" s="17"/>
      <c r="M178" s="17"/>
      <c r="N178" s="47">
        <v>150</v>
      </c>
      <c r="O178" s="48">
        <v>328.68879274136702</v>
      </c>
      <c r="P178" s="48">
        <f ca="1">$O$20*P177+$O$21+R178</f>
        <v>197.17430864984266</v>
      </c>
      <c r="R178" s="49">
        <f ca="1">NORMINV(RAND(),$R$20,$R$21)</f>
        <v>3.4146805836677041</v>
      </c>
      <c r="S178" s="60"/>
      <c r="U178" s="47">
        <v>150</v>
      </c>
      <c r="V178" s="48">
        <v>163.35922788411099</v>
      </c>
      <c r="W178" s="48">
        <f t="shared" ref="W178:W228" ca="1" si="33">$V$20*W177+$V$21+Y178</f>
        <v>187.55406298126474</v>
      </c>
      <c r="Y178" s="65">
        <f t="shared" ca="1" si="32"/>
        <v>-1.8637764431403312</v>
      </c>
      <c r="Z178" s="17"/>
      <c r="AA178" s="10">
        <v>150</v>
      </c>
      <c r="AB178" s="41">
        <v>277.85829783648114</v>
      </c>
      <c r="AC178" s="41">
        <f t="shared" ca="1" si="29"/>
        <v>249.26299096603293</v>
      </c>
      <c r="AD178" s="42">
        <f ca="1">R178</f>
        <v>3.4146805836677041</v>
      </c>
      <c r="AG178" s="10">
        <v>150</v>
      </c>
      <c r="AH178" s="41">
        <v>433.37337456625517</v>
      </c>
      <c r="AI178" s="41">
        <f t="shared" ca="1" si="31"/>
        <v>422.11054214154984</v>
      </c>
      <c r="AJ178" s="42">
        <f t="shared" ca="1" si="26"/>
        <v>3.4146805836677041</v>
      </c>
    </row>
    <row r="179" spans="2:36" ht="15.55" customHeight="1" x14ac:dyDescent="0.65">
      <c r="B179" s="10">
        <v>151</v>
      </c>
      <c r="C179" s="41">
        <v>78.958755326992303</v>
      </c>
      <c r="D179" s="41">
        <f t="shared" ca="1" si="23"/>
        <v>98.944351259480754</v>
      </c>
      <c r="E179" s="42">
        <f t="shared" ca="1" si="28"/>
        <v>4.6439302903884547</v>
      </c>
      <c r="H179" s="10">
        <v>151</v>
      </c>
      <c r="I179" s="41">
        <v>36.2586451768423</v>
      </c>
      <c r="J179" s="41">
        <f t="shared" ca="1" si="30"/>
        <v>98.944408630824071</v>
      </c>
      <c r="K179" s="41">
        <f t="shared" ca="1" si="24"/>
        <v>4.6439302903884547</v>
      </c>
      <c r="L179" s="17"/>
      <c r="M179" s="17"/>
      <c r="N179" s="47">
        <v>151</v>
      </c>
      <c r="O179" s="48">
        <v>330.80796629223499</v>
      </c>
      <c r="P179" s="48">
        <f ca="1">$O$20*P178+$O$21+R179</f>
        <v>198.1448373699647</v>
      </c>
      <c r="R179" s="49">
        <f ca="1">NORMINV(RAND(),$R$20,$R$21)</f>
        <v>10.687959585106306</v>
      </c>
      <c r="S179" s="60"/>
      <c r="U179" s="47">
        <v>151</v>
      </c>
      <c r="V179" s="48">
        <v>162.67259143753</v>
      </c>
      <c r="W179" s="48">
        <f t="shared" ca="1" si="33"/>
        <v>194.00158514910592</v>
      </c>
      <c r="Y179" s="65">
        <f t="shared" ca="1" si="32"/>
        <v>15.202928465967668</v>
      </c>
      <c r="Z179" s="17"/>
      <c r="AA179" s="10">
        <v>151</v>
      </c>
      <c r="AB179" s="41">
        <v>273.31400534764492</v>
      </c>
      <c r="AC179" s="41">
        <f t="shared" ca="1" si="29"/>
        <v>246.7319917463698</v>
      </c>
      <c r="AD179" s="42">
        <f ca="1">R179</f>
        <v>10.687959585106306</v>
      </c>
      <c r="AG179" s="10">
        <v>151</v>
      </c>
      <c r="AH179" s="41">
        <v>431.82486007622157</v>
      </c>
      <c r="AI179" s="41">
        <f t="shared" ca="1" si="31"/>
        <v>419.63272670071217</v>
      </c>
      <c r="AJ179" s="42">
        <f t="shared" ca="1" si="26"/>
        <v>10.687959585106306</v>
      </c>
    </row>
    <row r="180" spans="2:36" ht="15.55" customHeight="1" x14ac:dyDescent="0.65">
      <c r="B180" s="10">
        <v>152</v>
      </c>
      <c r="C180" s="41">
        <v>80.353058671402039</v>
      </c>
      <c r="D180" s="41">
        <f t="shared" ca="1" si="23"/>
        <v>97.572535989585091</v>
      </c>
      <c r="E180" s="42">
        <f t="shared" ca="1" si="28"/>
        <v>-1.4773801439475818</v>
      </c>
      <c r="H180" s="10">
        <v>152</v>
      </c>
      <c r="I180" s="41">
        <v>35.404282355651503</v>
      </c>
      <c r="J180" s="41">
        <f t="shared" ca="1" si="30"/>
        <v>97.572587623794078</v>
      </c>
      <c r="K180" s="41">
        <f t="shared" ca="1" si="24"/>
        <v>-1.4773801439475818</v>
      </c>
      <c r="L180" s="17"/>
      <c r="M180" s="17"/>
      <c r="N180" s="47">
        <v>152</v>
      </c>
      <c r="O180" s="48">
        <v>332.927139843102</v>
      </c>
      <c r="P180" s="48">
        <f ca="1">$O$20*P179+$O$21+R180</f>
        <v>199.34743291522179</v>
      </c>
      <c r="R180" s="49">
        <f ca="1">NORMINV(RAND(),$R$20,$R$21)</f>
        <v>11.01707928225356</v>
      </c>
      <c r="S180" s="60"/>
      <c r="U180" s="47">
        <v>152</v>
      </c>
      <c r="V180" s="48">
        <v>161.98595499094901</v>
      </c>
      <c r="W180" s="48">
        <f t="shared" ca="1" si="33"/>
        <v>190.66710019210751</v>
      </c>
      <c r="Y180" s="65">
        <f t="shared" ca="1" si="32"/>
        <v>6.065673557912179</v>
      </c>
      <c r="Z180" s="17"/>
      <c r="AA180" s="10">
        <v>152</v>
      </c>
      <c r="AB180" s="41">
        <v>271.97519320498515</v>
      </c>
      <c r="AC180" s="41">
        <f t="shared" ca="1" si="29"/>
        <v>248.41985164653951</v>
      </c>
      <c r="AD180" s="42">
        <f ca="1">R180</f>
        <v>11.01707928225356</v>
      </c>
      <c r="AG180" s="10">
        <v>152</v>
      </c>
      <c r="AH180" s="41">
        <v>434.41010176910765</v>
      </c>
      <c r="AI180" s="41">
        <f t="shared" ca="1" si="31"/>
        <v>420.91493479110972</v>
      </c>
      <c r="AJ180" s="42">
        <f t="shared" ca="1" si="26"/>
        <v>11.01707928225356</v>
      </c>
    </row>
    <row r="181" spans="2:36" ht="15.55" customHeight="1" x14ac:dyDescent="0.65">
      <c r="B181" s="10">
        <v>153</v>
      </c>
      <c r="C181" s="41">
        <v>81.47462419553419</v>
      </c>
      <c r="D181" s="41">
        <f t="shared" ca="1" si="23"/>
        <v>95.92722678644347</v>
      </c>
      <c r="E181" s="42">
        <f t="shared" ca="1" si="28"/>
        <v>-1.8880556041831098</v>
      </c>
      <c r="H181" s="10">
        <v>153</v>
      </c>
      <c r="I181" s="41">
        <v>34.549919534460599</v>
      </c>
      <c r="J181" s="41">
        <f t="shared" ca="1" si="30"/>
        <v>95.927273257231562</v>
      </c>
      <c r="K181" s="41">
        <f t="shared" ca="1" si="24"/>
        <v>-1.8880556041831098</v>
      </c>
      <c r="L181" s="17"/>
      <c r="M181" s="17"/>
      <c r="N181" s="47">
        <v>153</v>
      </c>
      <c r="O181" s="48">
        <v>335.04631339397002</v>
      </c>
      <c r="P181" s="48">
        <f ca="1">$O$20*P180+$O$21+R181</f>
        <v>208.9743232000198</v>
      </c>
      <c r="R181" s="49">
        <f ca="1">NORMINV(RAND(),$R$20,$R$21)</f>
        <v>19.561633576320183</v>
      </c>
      <c r="S181" s="60"/>
      <c r="U181" s="47">
        <v>153</v>
      </c>
      <c r="V181" s="48">
        <v>161.29931854436799</v>
      </c>
      <c r="W181" s="48">
        <f t="shared" ca="1" si="33"/>
        <v>186.89237291716387</v>
      </c>
      <c r="Y181" s="65">
        <f t="shared" ca="1" si="32"/>
        <v>5.2919827442670995</v>
      </c>
      <c r="Z181" s="17"/>
      <c r="AA181" s="10">
        <v>153</v>
      </c>
      <c r="AB181" s="41">
        <v>270.28297543501827</v>
      </c>
      <c r="AC181" s="41">
        <f t="shared" ca="1" si="29"/>
        <v>258.64803969933251</v>
      </c>
      <c r="AD181" s="42">
        <f ca="1">R181</f>
        <v>19.561633576320183</v>
      </c>
      <c r="AG181" s="10">
        <v>153</v>
      </c>
      <c r="AH181" s="41">
        <v>429.1348151451221</v>
      </c>
      <c r="AI181" s="41">
        <f t="shared" ca="1" si="31"/>
        <v>430.67892359747418</v>
      </c>
      <c r="AJ181" s="42">
        <f t="shared" ca="1" si="26"/>
        <v>19.561633576320183</v>
      </c>
    </row>
    <row r="182" spans="2:36" ht="15.55" customHeight="1" x14ac:dyDescent="0.65">
      <c r="B182" s="10">
        <v>154</v>
      </c>
      <c r="C182" s="41">
        <v>74.530526125566595</v>
      </c>
      <c r="D182" s="41">
        <f t="shared" ca="1" si="23"/>
        <v>93.890137964664092</v>
      </c>
      <c r="E182" s="42">
        <f t="shared" ca="1" si="28"/>
        <v>-2.4443661431350225</v>
      </c>
      <c r="H182" s="10">
        <v>154</v>
      </c>
      <c r="I182" s="41">
        <v>33.695556713269802</v>
      </c>
      <c r="J182" s="41">
        <f t="shared" ca="1" si="30"/>
        <v>93.890179788373374</v>
      </c>
      <c r="K182" s="41">
        <f t="shared" ca="1" si="24"/>
        <v>-2.4443661431350225</v>
      </c>
      <c r="L182" s="17"/>
      <c r="M182" s="17"/>
      <c r="N182" s="47">
        <v>154</v>
      </c>
      <c r="O182" s="48">
        <v>337.16548694483799</v>
      </c>
      <c r="P182" s="48">
        <f ca="1">$O$20*P181+$O$21+R182</f>
        <v>211.21424147435172</v>
      </c>
      <c r="R182" s="49">
        <f ca="1">NORMINV(RAND(),$R$20,$R$21)</f>
        <v>13.137350594333906</v>
      </c>
      <c r="S182" s="60"/>
      <c r="U182" s="47">
        <v>154</v>
      </c>
      <c r="V182" s="48">
        <v>160.61268209778601</v>
      </c>
      <c r="W182" s="48">
        <f t="shared" ca="1" si="33"/>
        <v>188.96922037347105</v>
      </c>
      <c r="Y182" s="65">
        <f t="shared" ca="1" si="32"/>
        <v>10.766084748023562</v>
      </c>
      <c r="Z182" s="17"/>
      <c r="AA182" s="10">
        <v>154</v>
      </c>
      <c r="AB182" s="41">
        <v>265.17107149161632</v>
      </c>
      <c r="AC182" s="41">
        <f t="shared" ca="1" si="29"/>
        <v>265.70140311189328</v>
      </c>
      <c r="AD182" s="42">
        <f ca="1">R182</f>
        <v>13.137350594333906</v>
      </c>
      <c r="AG182" s="10">
        <v>154</v>
      </c>
      <c r="AH182" s="41">
        <v>430.03670222364241</v>
      </c>
      <c r="AI182" s="41">
        <f t="shared" ca="1" si="31"/>
        <v>437.36579601186514</v>
      </c>
      <c r="AJ182" s="42">
        <f t="shared" ca="1" si="26"/>
        <v>13.137350594333906</v>
      </c>
    </row>
    <row r="183" spans="2:36" ht="15.55" customHeight="1" x14ac:dyDescent="0.65">
      <c r="B183" s="10">
        <v>155</v>
      </c>
      <c r="C183" s="41">
        <v>79.055535155663492</v>
      </c>
      <c r="D183" s="41">
        <f t="shared" ca="1" si="23"/>
        <v>94.510628578202756</v>
      </c>
      <c r="E183" s="42">
        <f t="shared" ca="1" si="28"/>
        <v>9.5044100050594733E-3</v>
      </c>
      <c r="H183" s="10">
        <v>155</v>
      </c>
      <c r="I183" s="41">
        <v>32.841193892078998</v>
      </c>
      <c r="J183" s="41">
        <f t="shared" ca="1" si="30"/>
        <v>94.510666219541108</v>
      </c>
      <c r="K183" s="41">
        <f t="shared" ca="1" si="24"/>
        <v>9.5044100050594733E-3</v>
      </c>
      <c r="L183" s="17"/>
      <c r="M183" s="17"/>
      <c r="N183" s="47">
        <v>155</v>
      </c>
      <c r="O183" s="48">
        <v>339.284660495705</v>
      </c>
      <c r="P183" s="48">
        <f ca="1">$O$20*P182+$O$21+R183</f>
        <v>212.87739985298779</v>
      </c>
      <c r="R183" s="49">
        <f ca="1">NORMINV(RAND(),$R$20,$R$21)</f>
        <v>12.78458252607123</v>
      </c>
      <c r="S183" s="60"/>
      <c r="U183" s="47">
        <v>155</v>
      </c>
      <c r="V183" s="48">
        <v>159.92604565120499</v>
      </c>
      <c r="W183" s="48">
        <f t="shared" ca="1" si="33"/>
        <v>194.9914821659379</v>
      </c>
      <c r="Y183" s="65">
        <f t="shared" ca="1" si="32"/>
        <v>14.919183829813971</v>
      </c>
      <c r="Z183" s="17"/>
      <c r="AA183" s="10">
        <v>155</v>
      </c>
      <c r="AB183" s="41">
        <v>276.04009518492944</v>
      </c>
      <c r="AC183" s="41">
        <f t="shared" ca="1" si="29"/>
        <v>268.48452062394216</v>
      </c>
      <c r="AD183" s="42">
        <f ca="1">R183</f>
        <v>12.78458252607123</v>
      </c>
      <c r="AG183" s="10">
        <v>155</v>
      </c>
      <c r="AH183" s="41">
        <v>436.11413477039304</v>
      </c>
      <c r="AI183" s="41">
        <f t="shared" ca="1" si="31"/>
        <v>440.20963117781582</v>
      </c>
      <c r="AJ183" s="42">
        <f t="shared" ca="1" si="26"/>
        <v>12.78458252607123</v>
      </c>
    </row>
    <row r="184" spans="2:36" ht="15.55" customHeight="1" x14ac:dyDescent="0.65">
      <c r="B184" s="10">
        <v>156</v>
      </c>
      <c r="C184" s="41">
        <v>85.714091008289273</v>
      </c>
      <c r="D184" s="41">
        <f t="shared" ca="1" si="23"/>
        <v>90.461297219487221</v>
      </c>
      <c r="E184" s="42">
        <f t="shared" ca="1" si="28"/>
        <v>-4.5982685008952533</v>
      </c>
      <c r="H184" s="10">
        <v>156</v>
      </c>
      <c r="I184" s="41">
        <v>31.986831070888201</v>
      </c>
      <c r="J184" s="41">
        <f t="shared" ca="1" si="30"/>
        <v>90.461331096691737</v>
      </c>
      <c r="K184" s="41">
        <f t="shared" ca="1" si="24"/>
        <v>-4.5982685008952533</v>
      </c>
      <c r="L184" s="17"/>
      <c r="M184" s="17"/>
      <c r="N184" s="47">
        <v>156</v>
      </c>
      <c r="O184" s="48">
        <v>341.40383404657302</v>
      </c>
      <c r="P184" s="48">
        <f ca="1">$O$20*P183+$O$21+R184</f>
        <v>214.71298775767741</v>
      </c>
      <c r="R184" s="49">
        <f ca="1">NORMINV(RAND(),$R$20,$R$21)</f>
        <v>13.123327889988401</v>
      </c>
      <c r="S184" s="60"/>
      <c r="U184" s="47">
        <v>156</v>
      </c>
      <c r="V184" s="48">
        <v>159.239409204624</v>
      </c>
      <c r="W184" s="48">
        <f t="shared" ca="1" si="33"/>
        <v>200.34698467140072</v>
      </c>
      <c r="Y184" s="65">
        <f t="shared" ca="1" si="32"/>
        <v>14.854650722056604</v>
      </c>
      <c r="Z184" s="17"/>
      <c r="AA184" s="10">
        <v>156</v>
      </c>
      <c r="AB184" s="41">
        <v>286.44066950255979</v>
      </c>
      <c r="AC184" s="41">
        <f t="shared" ca="1" si="29"/>
        <v>271.15168771457195</v>
      </c>
      <c r="AD184" s="42">
        <f ca="1">R184</f>
        <v>13.123327889988401</v>
      </c>
      <c r="AG184" s="10">
        <v>156</v>
      </c>
      <c r="AH184" s="41">
        <v>446.87456931101815</v>
      </c>
      <c r="AI184" s="41">
        <f t="shared" ca="1" si="31"/>
        <v>443.19891905353285</v>
      </c>
      <c r="AJ184" s="42">
        <f t="shared" ca="1" si="26"/>
        <v>13.123327889988401</v>
      </c>
    </row>
    <row r="185" spans="2:36" ht="15.55" customHeight="1" x14ac:dyDescent="0.65">
      <c r="B185" s="10">
        <v>157</v>
      </c>
      <c r="C185" s="41">
        <v>82.914308669961642</v>
      </c>
      <c r="D185" s="41">
        <f t="shared" ca="1" si="23"/>
        <v>89.960574748570565</v>
      </c>
      <c r="E185" s="42">
        <f t="shared" ca="1" si="28"/>
        <v>-1.4545927489679449</v>
      </c>
      <c r="H185" s="10">
        <v>157</v>
      </c>
      <c r="I185" s="41">
        <v>31.1324682496974</v>
      </c>
      <c r="J185" s="41">
        <f t="shared" ca="1" si="30"/>
        <v>89.960605238054626</v>
      </c>
      <c r="K185" s="41">
        <f t="shared" ca="1" si="24"/>
        <v>-1.4545927489679449</v>
      </c>
      <c r="L185" s="17"/>
      <c r="M185" s="17"/>
      <c r="N185" s="47">
        <v>157</v>
      </c>
      <c r="O185" s="48">
        <v>343.52300759744003</v>
      </c>
      <c r="P185" s="48">
        <f ca="1">$O$20*P184+$O$21+R185</f>
        <v>213.77838563181754</v>
      </c>
      <c r="R185" s="49">
        <f ca="1">NORMINV(RAND(),$R$20,$R$21)</f>
        <v>10.536696649907862</v>
      </c>
      <c r="S185" s="60"/>
      <c r="U185" s="47">
        <v>157</v>
      </c>
      <c r="V185" s="48">
        <v>158.55277275804301</v>
      </c>
      <c r="W185" s="48">
        <f t="shared" ca="1" si="33"/>
        <v>201.76493059665924</v>
      </c>
      <c r="Y185" s="65">
        <f t="shared" ca="1" si="32"/>
        <v>11.452644392398588</v>
      </c>
      <c r="Z185" s="17"/>
      <c r="AA185" s="10">
        <v>157</v>
      </c>
      <c r="AB185" s="41">
        <v>285.55501126044248</v>
      </c>
      <c r="AC185" s="41">
        <f t="shared" ca="1" si="29"/>
        <v>271.13487953801683</v>
      </c>
      <c r="AD185" s="42">
        <f ca="1">R185</f>
        <v>10.536696649907862</v>
      </c>
      <c r="AG185" s="10">
        <v>157</v>
      </c>
      <c r="AH185" s="41">
        <v>454.23273568111614</v>
      </c>
      <c r="AI185" s="41">
        <f t="shared" ca="1" si="31"/>
        <v>443.58577299019424</v>
      </c>
      <c r="AJ185" s="42">
        <f t="shared" ca="1" si="26"/>
        <v>10.536696649907862</v>
      </c>
    </row>
    <row r="186" spans="2:36" ht="15.55" customHeight="1" x14ac:dyDescent="0.65">
      <c r="B186" s="10">
        <v>158</v>
      </c>
      <c r="C186" s="41">
        <v>84.554492351502759</v>
      </c>
      <c r="D186" s="41">
        <f t="shared" ca="1" si="23"/>
        <v>89.047517689398617</v>
      </c>
      <c r="E186" s="42">
        <f t="shared" ca="1" si="28"/>
        <v>-1.9169995843148944</v>
      </c>
      <c r="H186" s="10">
        <v>158</v>
      </c>
      <c r="I186" s="41">
        <v>30.278105428506599</v>
      </c>
      <c r="J186" s="41">
        <f t="shared" ca="1" si="30"/>
        <v>89.047545129934278</v>
      </c>
      <c r="K186" s="41">
        <f t="shared" ca="1" si="24"/>
        <v>-1.9169995843148944</v>
      </c>
      <c r="L186" s="17"/>
      <c r="M186" s="17"/>
      <c r="N186" s="47">
        <v>158</v>
      </c>
      <c r="O186" s="48">
        <v>345.642181148308</v>
      </c>
      <c r="P186" s="48">
        <f ca="1">$O$20*P185+$O$21+R186</f>
        <v>216.8098834915302</v>
      </c>
      <c r="R186" s="49">
        <f ca="1">NORMINV(RAND(),$R$20,$R$21)</f>
        <v>14.409336422894389</v>
      </c>
      <c r="S186" s="60"/>
      <c r="U186" s="47">
        <v>158</v>
      </c>
      <c r="V186" s="48">
        <v>157.86613631146199</v>
      </c>
      <c r="W186" s="48">
        <f t="shared" ca="1" si="33"/>
        <v>203.70350152611036</v>
      </c>
      <c r="Y186" s="65">
        <f t="shared" ca="1" si="32"/>
        <v>12.115063989117026</v>
      </c>
      <c r="Z186" s="17"/>
      <c r="AA186" s="10">
        <v>158</v>
      </c>
      <c r="AB186" s="41">
        <v>288.09002862233592</v>
      </c>
      <c r="AC186" s="41">
        <f t="shared" ca="1" si="29"/>
        <v>273.6990763320635</v>
      </c>
      <c r="AD186" s="42">
        <f ca="1">R186</f>
        <v>14.409336422894389</v>
      </c>
      <c r="AG186" s="10">
        <v>158</v>
      </c>
      <c r="AH186" s="41">
        <v>463.16496699033792</v>
      </c>
      <c r="AI186" s="41">
        <f t="shared" ca="1" si="31"/>
        <v>446.63283720116448</v>
      </c>
      <c r="AJ186" s="42">
        <f t="shared" ca="1" si="26"/>
        <v>14.409336422894389</v>
      </c>
    </row>
    <row r="187" spans="2:36" ht="15.55" customHeight="1" x14ac:dyDescent="0.65">
      <c r="B187" s="10">
        <v>159</v>
      </c>
      <c r="C187" s="41">
        <v>85.058766024109133</v>
      </c>
      <c r="D187" s="41">
        <f t="shared" ca="1" si="23"/>
        <v>95.259933574922073</v>
      </c>
      <c r="E187" s="42">
        <f t="shared" ca="1" si="28"/>
        <v>5.1171676544633149</v>
      </c>
      <c r="H187" s="10">
        <v>159</v>
      </c>
      <c r="I187" s="41">
        <v>29.423742607315699</v>
      </c>
      <c r="J187" s="41">
        <f t="shared" ca="1" si="30"/>
        <v>95.259958271404173</v>
      </c>
      <c r="K187" s="41">
        <f t="shared" ca="1" si="24"/>
        <v>5.1171676544633149</v>
      </c>
      <c r="L187" s="17"/>
      <c r="M187" s="17"/>
      <c r="N187" s="47">
        <v>159</v>
      </c>
      <c r="O187" s="48">
        <v>347.761354699175</v>
      </c>
      <c r="P187" s="48">
        <f ca="1">$O$20*P186+$O$21+R187</f>
        <v>203.33487061447394</v>
      </c>
      <c r="R187" s="49">
        <f ca="1">NORMINV(RAND(),$R$20,$R$21)</f>
        <v>-1.7940245279032379</v>
      </c>
      <c r="S187" s="60"/>
      <c r="U187" s="47">
        <v>159</v>
      </c>
      <c r="V187" s="48">
        <v>157.179499864881</v>
      </c>
      <c r="W187" s="48">
        <f t="shared" ca="1" si="33"/>
        <v>208.30591500493506</v>
      </c>
      <c r="Y187" s="65">
        <f t="shared" ca="1" si="32"/>
        <v>14.972763631435733</v>
      </c>
      <c r="Z187" s="17"/>
      <c r="AA187" s="10">
        <v>159</v>
      </c>
      <c r="AB187" s="41">
        <v>282.54736689426801</v>
      </c>
      <c r="AC187" s="41">
        <f t="shared" ca="1" si="29"/>
        <v>261.73981238240111</v>
      </c>
      <c r="AD187" s="42">
        <f ca="1">R187</f>
        <v>-1.7940245279032379</v>
      </c>
      <c r="AG187" s="10">
        <v>159</v>
      </c>
      <c r="AH187" s="41">
        <v>460.15126192937555</v>
      </c>
      <c r="AI187" s="41">
        <f t="shared" ca="1" si="31"/>
        <v>435.12362808419977</v>
      </c>
      <c r="AJ187" s="42">
        <f t="shared" ca="1" si="26"/>
        <v>-1.7940245279032379</v>
      </c>
    </row>
    <row r="188" spans="2:36" ht="15.55" customHeight="1" x14ac:dyDescent="0.65">
      <c r="B188" s="10">
        <v>160</v>
      </c>
      <c r="C188" s="41">
        <v>83.683895826392487</v>
      </c>
      <c r="D188" s="41">
        <f t="shared" ca="1" si="23"/>
        <v>92.765711383116837</v>
      </c>
      <c r="E188" s="42">
        <f t="shared" ca="1" si="28"/>
        <v>-2.9682288343130208</v>
      </c>
      <c r="H188" s="10">
        <v>160</v>
      </c>
      <c r="I188" s="41">
        <v>28.569379786124902</v>
      </c>
      <c r="J188" s="41">
        <f t="shared" ca="1" si="30"/>
        <v>92.765733609950729</v>
      </c>
      <c r="K188" s="41">
        <f t="shared" ca="1" si="24"/>
        <v>-2.9682288343130208</v>
      </c>
      <c r="L188" s="17"/>
      <c r="M188" s="17"/>
      <c r="N188" s="47">
        <v>160</v>
      </c>
      <c r="O188" s="48">
        <v>349.88052825004303</v>
      </c>
      <c r="P188" s="48">
        <f ca="1">$O$20*P187+$O$21+R188</f>
        <v>201.01044691168227</v>
      </c>
      <c r="R188" s="49">
        <f ca="1">NORMINV(RAND(),$R$20,$R$21)</f>
        <v>8.0090633586557214</v>
      </c>
      <c r="S188" s="60"/>
      <c r="U188" s="47">
        <v>160</v>
      </c>
      <c r="V188" s="48">
        <v>156.4928634183</v>
      </c>
      <c r="W188" s="48">
        <f t="shared" ca="1" si="33"/>
        <v>201.74410966942673</v>
      </c>
      <c r="Y188" s="65">
        <f t="shared" ca="1" si="32"/>
        <v>4.2687861649851824</v>
      </c>
      <c r="Z188" s="17"/>
      <c r="AA188" s="10">
        <v>160</v>
      </c>
      <c r="AB188" s="41">
        <v>281.29738809809896</v>
      </c>
      <c r="AC188" s="41">
        <f t="shared" ca="1" si="29"/>
        <v>252.6778822388651</v>
      </c>
      <c r="AD188" s="42">
        <f ca="1">R188</f>
        <v>8.0090633586557214</v>
      </c>
      <c r="AG188" s="10">
        <v>160</v>
      </c>
      <c r="AH188" s="41">
        <v>458.93571934508174</v>
      </c>
      <c r="AI188" s="41">
        <f t="shared" ca="1" si="31"/>
        <v>426.58862985853045</v>
      </c>
      <c r="AJ188" s="42">
        <f t="shared" ca="1" si="26"/>
        <v>8.0090633586557214</v>
      </c>
    </row>
    <row r="189" spans="2:36" ht="15.55" customHeight="1" x14ac:dyDescent="0.65">
      <c r="B189" s="10">
        <v>161</v>
      </c>
      <c r="C189" s="41">
        <v>82.119305287778843</v>
      </c>
      <c r="D189" s="41">
        <f t="shared" ca="1" si="23"/>
        <v>94.246527738856628</v>
      </c>
      <c r="E189" s="42">
        <f t="shared" ca="1" si="28"/>
        <v>0.75738749405146921</v>
      </c>
      <c r="H189" s="10">
        <v>161</v>
      </c>
      <c r="I189" s="41">
        <v>27.715016964934101</v>
      </c>
      <c r="J189" s="41">
        <f t="shared" ca="1" si="30"/>
        <v>94.246547743007127</v>
      </c>
      <c r="K189" s="41">
        <f t="shared" ca="1" si="24"/>
        <v>0.75738749405146921</v>
      </c>
      <c r="L189" s="17"/>
      <c r="M189" s="17"/>
      <c r="N189" s="47">
        <v>161</v>
      </c>
      <c r="O189" s="48">
        <v>351.99970180090997</v>
      </c>
      <c r="P189" s="48">
        <f ca="1">$O$20*P188+$O$21+R189</f>
        <v>201.3405666821449</v>
      </c>
      <c r="R189" s="49">
        <f ca="1">NORMINV(RAND(),$R$20,$R$21)</f>
        <v>10.431164461630859</v>
      </c>
      <c r="S189" s="60"/>
      <c r="U189" s="47">
        <v>161</v>
      </c>
      <c r="V189" s="48">
        <v>155.80622697171901</v>
      </c>
      <c r="W189" s="48">
        <f t="shared" ca="1" si="33"/>
        <v>196.11701552026886</v>
      </c>
      <c r="Y189" s="65">
        <f t="shared" ca="1" si="32"/>
        <v>4.5473168177847985</v>
      </c>
      <c r="Z189" s="17"/>
      <c r="AA189" s="10">
        <v>161</v>
      </c>
      <c r="AB189" s="41">
        <v>281.97396547690226</v>
      </c>
      <c r="AC189" s="41">
        <f t="shared" ref="AC189:AC220" ca="1" si="34">$AB$19*AC188+$AB$21+AD189+$AB$20*AD188</f>
        <v>251.84579015593732</v>
      </c>
      <c r="AD189" s="42">
        <f ca="1">R189</f>
        <v>10.431164461630859</v>
      </c>
      <c r="AG189" s="10">
        <v>161</v>
      </c>
      <c r="AH189" s="41">
        <v>453.4447282910541</v>
      </c>
      <c r="AI189" s="41">
        <f t="shared" ca="1" si="31"/>
        <v>425.77040813700415</v>
      </c>
      <c r="AJ189" s="42">
        <f t="shared" ca="1" si="26"/>
        <v>10.431164461630859</v>
      </c>
    </row>
    <row r="190" spans="2:36" ht="15.55" customHeight="1" x14ac:dyDescent="0.65">
      <c r="B190" s="10">
        <v>162</v>
      </c>
      <c r="C190" s="41">
        <v>79.488194260029985</v>
      </c>
      <c r="D190" s="41">
        <f t="shared" ref="D190:D228" ca="1" si="35">$C$20*D189+$C$21+E190</f>
        <v>91.18423284104523</v>
      </c>
      <c r="E190" s="42">
        <f t="shared" ca="1" si="28"/>
        <v>-3.6376421239257479</v>
      </c>
      <c r="H190" s="10">
        <v>162</v>
      </c>
      <c r="I190" s="41">
        <v>26.8606541437433</v>
      </c>
      <c r="J190" s="41">
        <f t="shared" ca="1" si="30"/>
        <v>91.184250844780678</v>
      </c>
      <c r="K190" s="41">
        <f t="shared" ref="K190:K228" ca="1" si="36">E190</f>
        <v>-3.6376421239257479</v>
      </c>
      <c r="L190" s="17"/>
      <c r="M190" s="17"/>
      <c r="N190" s="47">
        <v>162</v>
      </c>
      <c r="O190" s="48">
        <v>354.118875351778</v>
      </c>
      <c r="P190" s="48">
        <f ca="1">$O$20*P189+$O$21+R190</f>
        <v>200.6790827098763</v>
      </c>
      <c r="R190" s="49">
        <f ca="1">NORMINV(RAND(),$R$20,$R$21)</f>
        <v>9.4725726959458925</v>
      </c>
      <c r="S190" s="60"/>
      <c r="U190" s="47">
        <v>162</v>
      </c>
      <c r="V190" s="48">
        <v>155.119590525137</v>
      </c>
      <c r="W190" s="48">
        <f t="shared" ca="1" si="33"/>
        <v>195.48965815913962</v>
      </c>
      <c r="Y190" s="65">
        <f t="shared" ca="1" si="32"/>
        <v>8.9843441908976498</v>
      </c>
      <c r="Z190" s="17"/>
      <c r="AA190" s="10">
        <v>162</v>
      </c>
      <c r="AB190" s="41">
        <v>284.72037682268433</v>
      </c>
      <c r="AC190" s="41">
        <f t="shared" ca="1" si="34"/>
        <v>251.34936606710494</v>
      </c>
      <c r="AD190" s="42">
        <f ca="1">R190</f>
        <v>9.4725726959458925</v>
      </c>
      <c r="AG190" s="10">
        <v>162</v>
      </c>
      <c r="AH190" s="41">
        <v>441.70740464620218</v>
      </c>
      <c r="AI190" s="41">
        <f t="shared" ref="AI190:AI221" ca="1" si="37">$AH$18*AI189+$AH$19*AI188+$AH$21+AJ190+$AH$20*AJ189</f>
        <v>424.94506744440622</v>
      </c>
      <c r="AJ190" s="42">
        <f t="shared" ca="1" si="26"/>
        <v>9.4725726959458925</v>
      </c>
    </row>
    <row r="191" spans="2:36" ht="15.55" customHeight="1" x14ac:dyDescent="0.65">
      <c r="B191" s="10">
        <v>163</v>
      </c>
      <c r="C191" s="41">
        <v>87.725269409680465</v>
      </c>
      <c r="D191" s="41">
        <f t="shared" ca="1" si="35"/>
        <v>93.279586072855679</v>
      </c>
      <c r="E191" s="42">
        <f t="shared" ca="1" si="28"/>
        <v>1.2137765159149685</v>
      </c>
      <c r="H191" s="10">
        <v>163</v>
      </c>
      <c r="I191" s="41">
        <v>26.006291322552499</v>
      </c>
      <c r="J191" s="41">
        <f t="shared" ca="1" si="30"/>
        <v>93.279602276217588</v>
      </c>
      <c r="K191" s="41">
        <f t="shared" ca="1" si="36"/>
        <v>1.2137765159149685</v>
      </c>
      <c r="L191" s="17"/>
      <c r="M191" s="17"/>
      <c r="N191" s="47">
        <v>163</v>
      </c>
      <c r="O191" s="48">
        <v>356.23804890264501</v>
      </c>
      <c r="P191" s="48">
        <f ca="1">$O$20*P190+$O$21+R191</f>
        <v>194.18427858976219</v>
      </c>
      <c r="R191" s="49">
        <f ca="1">NORMINV(RAND(),$R$20,$R$21)</f>
        <v>3.5731041508735304</v>
      </c>
      <c r="S191" s="60"/>
      <c r="U191" s="47">
        <v>163</v>
      </c>
      <c r="V191" s="48">
        <v>154.43295407855601</v>
      </c>
      <c r="W191" s="48">
        <f t="shared" ca="1" si="33"/>
        <v>198.65837628792977</v>
      </c>
      <c r="Y191" s="65">
        <f t="shared" ca="1" si="32"/>
        <v>12.717683944704111</v>
      </c>
      <c r="Z191" s="17"/>
      <c r="AA191" s="10">
        <v>163</v>
      </c>
      <c r="AB191" s="41">
        <v>291.42515746053948</v>
      </c>
      <c r="AC191" s="41">
        <f t="shared" ca="1" si="34"/>
        <v>244.52381995924091</v>
      </c>
      <c r="AD191" s="42">
        <f ca="1">R191</f>
        <v>3.5731041508735304</v>
      </c>
      <c r="AG191" s="10">
        <v>163</v>
      </c>
      <c r="AH191" s="41">
        <v>440.85739333717788</v>
      </c>
      <c r="AI191" s="41">
        <f t="shared" ca="1" si="37"/>
        <v>417.79076752429222</v>
      </c>
      <c r="AJ191" s="42">
        <f t="shared" ca="1" si="26"/>
        <v>3.5731041508735304</v>
      </c>
    </row>
    <row r="192" spans="2:36" ht="15.55" customHeight="1" x14ac:dyDescent="0.65">
      <c r="B192" s="10">
        <v>164</v>
      </c>
      <c r="C192" s="41">
        <v>88.380242624842083</v>
      </c>
      <c r="D192" s="41">
        <f t="shared" ca="1" si="35"/>
        <v>90.292043995687393</v>
      </c>
      <c r="E192" s="42">
        <f t="shared" ca="1" si="28"/>
        <v>-3.6595834698827252</v>
      </c>
      <c r="H192" s="10">
        <v>164</v>
      </c>
      <c r="I192" s="41">
        <v>25.151928501361599</v>
      </c>
      <c r="J192" s="41">
        <f t="shared" ca="1" si="30"/>
        <v>90.29205857871311</v>
      </c>
      <c r="K192" s="41">
        <f t="shared" ca="1" si="36"/>
        <v>-3.6595834698827252</v>
      </c>
      <c r="L192" s="17"/>
      <c r="M192" s="17"/>
      <c r="N192" s="47">
        <v>164</v>
      </c>
      <c r="O192" s="48">
        <v>358.35722245351297</v>
      </c>
      <c r="P192" s="48">
        <f ca="1">$O$20*P191+$O$21+R192</f>
        <v>194.05004864393084</v>
      </c>
      <c r="R192" s="49">
        <f ca="1">NORMINV(RAND(),$R$20,$R$21)</f>
        <v>9.284197913144844</v>
      </c>
      <c r="S192" s="60"/>
      <c r="U192" s="47">
        <v>164</v>
      </c>
      <c r="V192" s="48">
        <v>153.74631763197499</v>
      </c>
      <c r="W192" s="48">
        <f t="shared" ca="1" si="33"/>
        <v>199.59679106023955</v>
      </c>
      <c r="Y192" s="65">
        <f t="shared" ca="1" si="32"/>
        <v>10.804252401102747</v>
      </c>
      <c r="Z192" s="17"/>
      <c r="AA192" s="10">
        <v>164</v>
      </c>
      <c r="AB192" s="41">
        <v>294.65758791730087</v>
      </c>
      <c r="AC192" s="41">
        <f t="shared" ca="1" si="34"/>
        <v>241.14218795189842</v>
      </c>
      <c r="AD192" s="42">
        <f ca="1">R192</f>
        <v>9.284197913144844</v>
      </c>
      <c r="AG192" s="10">
        <v>164</v>
      </c>
      <c r="AH192" s="41">
        <v>451.68714307268687</v>
      </c>
      <c r="AI192" s="41">
        <f t="shared" ca="1" si="37"/>
        <v>414.08024345822088</v>
      </c>
      <c r="AJ192" s="42">
        <f t="shared" ca="1" si="26"/>
        <v>9.284197913144844</v>
      </c>
    </row>
    <row r="193" spans="2:36" ht="15.55" customHeight="1" x14ac:dyDescent="0.65">
      <c r="B193" s="10">
        <v>165</v>
      </c>
      <c r="C193" s="41">
        <v>90.402114776983012</v>
      </c>
      <c r="D193" s="41">
        <f t="shared" ca="1" si="35"/>
        <v>90.679600954367942</v>
      </c>
      <c r="E193" s="42">
        <f t="shared" ca="1" si="28"/>
        <v>-0.58323864175071671</v>
      </c>
      <c r="H193" s="10">
        <v>165</v>
      </c>
      <c r="I193" s="41">
        <v>24.297565680170798</v>
      </c>
      <c r="J193" s="41">
        <f t="shared" ca="1" si="30"/>
        <v>90.679614079091095</v>
      </c>
      <c r="K193" s="41">
        <f t="shared" ca="1" si="36"/>
        <v>-0.58323864175071671</v>
      </c>
      <c r="L193" s="17"/>
      <c r="M193" s="17"/>
      <c r="N193" s="47">
        <v>165</v>
      </c>
      <c r="O193" s="48">
        <v>360.476396004381</v>
      </c>
      <c r="P193" s="48">
        <f ca="1">$O$20*P192+$O$21+R193</f>
        <v>194.03850191587787</v>
      </c>
      <c r="R193" s="49">
        <f ca="1">NORMINV(RAND(),$R$20,$R$21)</f>
        <v>9.3934581363401044</v>
      </c>
      <c r="S193" s="60"/>
      <c r="U193" s="47">
        <v>165</v>
      </c>
      <c r="V193" s="48">
        <v>153.059681185394</v>
      </c>
      <c r="W193" s="48">
        <f t="shared" ca="1" si="33"/>
        <v>194.10798413316667</v>
      </c>
      <c r="Y193" s="65">
        <f t="shared" ca="1" si="32"/>
        <v>4.4708721789510442</v>
      </c>
      <c r="Z193" s="17"/>
      <c r="AA193" s="10">
        <v>165</v>
      </c>
      <c r="AB193" s="41">
        <v>291.60572771065165</v>
      </c>
      <c r="AC193" s="41">
        <f t="shared" ca="1" si="34"/>
        <v>241.06352624962113</v>
      </c>
      <c r="AD193" s="42">
        <f ca="1">R193</f>
        <v>9.3934581363401044</v>
      </c>
      <c r="AG193" s="10">
        <v>165</v>
      </c>
      <c r="AH193" s="41">
        <v>459.03506552519264</v>
      </c>
      <c r="AI193" s="41">
        <f t="shared" ca="1" si="37"/>
        <v>413.41940690628297</v>
      </c>
      <c r="AJ193" s="42">
        <f t="shared" ref="AJ193:AJ228" ca="1" si="38">AD193</f>
        <v>9.3934581363401044</v>
      </c>
    </row>
    <row r="194" spans="2:36" ht="15.55" customHeight="1" x14ac:dyDescent="0.65">
      <c r="B194" s="10">
        <v>166</v>
      </c>
      <c r="C194" s="41">
        <v>96.527375148820397</v>
      </c>
      <c r="D194" s="41">
        <f t="shared" ca="1" si="35"/>
        <v>97.149419932143246</v>
      </c>
      <c r="E194" s="42">
        <f t="shared" ca="1" si="28"/>
        <v>5.5377790732120928</v>
      </c>
      <c r="H194" s="10">
        <v>166</v>
      </c>
      <c r="I194" s="41">
        <v>23.443202858980001</v>
      </c>
      <c r="J194" s="41">
        <f t="shared" ca="1" si="30"/>
        <v>97.149431744394079</v>
      </c>
      <c r="K194" s="41">
        <f t="shared" ca="1" si="36"/>
        <v>5.5377790732120928</v>
      </c>
      <c r="L194" s="17"/>
      <c r="M194" s="17"/>
      <c r="N194" s="47">
        <v>166</v>
      </c>
      <c r="O194" s="48">
        <v>362.59556955524801</v>
      </c>
      <c r="P194" s="48">
        <f ca="1">$O$20*P193+$O$21+R194</f>
        <v>206.29619259136066</v>
      </c>
      <c r="R194" s="49">
        <f ca="1">NORMINV(RAND(),$R$20,$R$21)</f>
        <v>21.661540867070592</v>
      </c>
      <c r="S194" s="60"/>
      <c r="U194" s="47">
        <v>166</v>
      </c>
      <c r="V194" s="48">
        <v>152.37304473881301</v>
      </c>
      <c r="W194" s="48">
        <f t="shared" ca="1" si="33"/>
        <v>195.74301226245029</v>
      </c>
      <c r="Y194" s="65">
        <f t="shared" ca="1" si="32"/>
        <v>11.045826542600278</v>
      </c>
      <c r="Z194" s="17"/>
      <c r="AA194" s="10">
        <v>166</v>
      </c>
      <c r="AB194" s="41">
        <v>289.67328169939958</v>
      </c>
      <c r="AC194" s="41">
        <f t="shared" ca="1" si="34"/>
        <v>253.31544355989965</v>
      </c>
      <c r="AD194" s="42">
        <f ca="1">R194</f>
        <v>21.661540867070592</v>
      </c>
      <c r="AG194" s="10">
        <v>166</v>
      </c>
      <c r="AH194" s="41">
        <v>452.9337658655208</v>
      </c>
      <c r="AI194" s="41">
        <f t="shared" ca="1" si="37"/>
        <v>424.99894588922416</v>
      </c>
      <c r="AJ194" s="42">
        <f t="shared" ca="1" si="38"/>
        <v>21.661540867070592</v>
      </c>
    </row>
    <row r="195" spans="2:36" ht="15.55" customHeight="1" x14ac:dyDescent="0.65">
      <c r="B195" s="10">
        <v>167</v>
      </c>
      <c r="C195" s="41">
        <v>97.332930755763059</v>
      </c>
      <c r="D195" s="41">
        <f t="shared" ca="1" si="35"/>
        <v>91.69607759703878</v>
      </c>
      <c r="E195" s="42">
        <f t="shared" ca="1" si="28"/>
        <v>-5.7384003418901379</v>
      </c>
      <c r="H195" s="10">
        <v>167</v>
      </c>
      <c r="I195" s="41">
        <v>22.5888400377892</v>
      </c>
      <c r="J195" s="41">
        <f t="shared" ca="1" si="30"/>
        <v>91.696088228064525</v>
      </c>
      <c r="K195" s="41">
        <f t="shared" ca="1" si="36"/>
        <v>-5.7384003418901379</v>
      </c>
      <c r="L195" s="17"/>
      <c r="M195" s="17"/>
      <c r="N195" s="47">
        <v>167</v>
      </c>
      <c r="O195" s="48">
        <v>364.71474310611598</v>
      </c>
      <c r="P195" s="48">
        <f ca="1">$O$20*P194+$O$21+R195</f>
        <v>196.41703131506196</v>
      </c>
      <c r="R195" s="49">
        <f ca="1">NORMINV(RAND(),$R$20,$R$21)</f>
        <v>0.75045798283736609</v>
      </c>
      <c r="S195" s="60"/>
      <c r="U195" s="47">
        <v>167</v>
      </c>
      <c r="V195" s="48">
        <v>151.68640829223199</v>
      </c>
      <c r="W195" s="48">
        <f t="shared" ca="1" si="33"/>
        <v>190.5705216456756</v>
      </c>
      <c r="Y195" s="65">
        <f t="shared" ca="1" si="32"/>
        <v>4.4018106094703118</v>
      </c>
      <c r="Z195" s="17"/>
      <c r="AA195" s="10">
        <v>167</v>
      </c>
      <c r="AB195" s="41">
        <v>287.1787462836848</v>
      </c>
      <c r="AC195" s="41">
        <f t="shared" ca="1" si="34"/>
        <v>249.56512762028234</v>
      </c>
      <c r="AD195" s="42">
        <f ca="1">R195</f>
        <v>0.75045798283736609</v>
      </c>
      <c r="AG195" s="10">
        <v>167</v>
      </c>
      <c r="AH195" s="41">
        <v>438.70989097336621</v>
      </c>
      <c r="AI195" s="41">
        <f t="shared" ca="1" si="37"/>
        <v>420.61705599292571</v>
      </c>
      <c r="AJ195" s="42">
        <f t="shared" ca="1" si="38"/>
        <v>0.75045798283736609</v>
      </c>
    </row>
    <row r="196" spans="2:36" ht="15.55" customHeight="1" x14ac:dyDescent="0.65">
      <c r="B196" s="10">
        <v>168</v>
      </c>
      <c r="C196" s="41">
        <v>94.344208718584142</v>
      </c>
      <c r="D196" s="41">
        <f t="shared" ca="1" si="35"/>
        <v>93.450362336935029</v>
      </c>
      <c r="E196" s="42">
        <f t="shared" ca="1" si="28"/>
        <v>0.9238924996001231</v>
      </c>
      <c r="H196" s="10">
        <v>168</v>
      </c>
      <c r="I196" s="41">
        <v>21.7344772165984</v>
      </c>
      <c r="J196" s="41">
        <f t="shared" ca="1" si="30"/>
        <v>93.450371904858201</v>
      </c>
      <c r="K196" s="41">
        <f t="shared" ca="1" si="36"/>
        <v>0.9238924996001231</v>
      </c>
      <c r="L196" s="17"/>
      <c r="M196" s="17"/>
      <c r="N196" s="47">
        <v>168</v>
      </c>
      <c r="O196" s="48">
        <v>366.83391665698298</v>
      </c>
      <c r="P196" s="48">
        <f ca="1">$O$20*P195+$O$21+R196</f>
        <v>191.12968888467782</v>
      </c>
      <c r="R196" s="49">
        <f ca="1">NORMINV(RAND(),$R$20,$R$21)</f>
        <v>4.3543607011220731</v>
      </c>
      <c r="S196" s="60"/>
      <c r="U196" s="47">
        <v>168</v>
      </c>
      <c r="V196" s="48">
        <v>150.999771845651</v>
      </c>
      <c r="W196" s="48">
        <f t="shared" ca="1" si="33"/>
        <v>195.23648704496156</v>
      </c>
      <c r="Y196" s="65">
        <f t="shared" ca="1" si="32"/>
        <v>13.723017563853517</v>
      </c>
      <c r="Z196" s="17"/>
      <c r="AA196" s="10">
        <v>168</v>
      </c>
      <c r="AB196" s="41">
        <v>278.26381154134589</v>
      </c>
      <c r="AC196" s="41">
        <f t="shared" ca="1" si="34"/>
        <v>239.33820455079484</v>
      </c>
      <c r="AD196" s="42">
        <f ca="1">R196</f>
        <v>4.3543607011220731</v>
      </c>
      <c r="AG196" s="10">
        <v>168</v>
      </c>
      <c r="AH196" s="41">
        <v>438.17345088622642</v>
      </c>
      <c r="AI196" s="41">
        <f t="shared" ca="1" si="37"/>
        <v>410.28489792174287</v>
      </c>
      <c r="AJ196" s="42">
        <f t="shared" ca="1" si="38"/>
        <v>4.3543607011220731</v>
      </c>
    </row>
    <row r="197" spans="2:36" ht="15.55" customHeight="1" x14ac:dyDescent="0.65">
      <c r="B197" s="10">
        <v>169</v>
      </c>
      <c r="C197" s="41">
        <v>95.463813544923283</v>
      </c>
      <c r="D197" s="41">
        <f t="shared" ca="1" si="35"/>
        <v>94.877647950104659</v>
      </c>
      <c r="E197" s="42">
        <f t="shared" ca="1" si="28"/>
        <v>0.77232184686313199</v>
      </c>
      <c r="H197" s="10">
        <v>169</v>
      </c>
      <c r="I197" s="41">
        <v>20.880114395407499</v>
      </c>
      <c r="J197" s="41">
        <f t="shared" ca="1" si="30"/>
        <v>94.877656561235526</v>
      </c>
      <c r="K197" s="41">
        <f t="shared" ca="1" si="36"/>
        <v>0.77232184686313199</v>
      </c>
      <c r="L197" s="17"/>
      <c r="M197" s="17"/>
      <c r="N197" s="47">
        <v>169</v>
      </c>
      <c r="O197" s="48">
        <v>368.95309020785101</v>
      </c>
      <c r="P197" s="48">
        <f ca="1">$O$20*P196+$O$21+R197</f>
        <v>193.76220489637939</v>
      </c>
      <c r="R197" s="49">
        <f ca="1">NORMINV(RAND(),$R$20,$R$21)</f>
        <v>11.745484900169339</v>
      </c>
      <c r="S197" s="60"/>
      <c r="U197" s="47">
        <v>169</v>
      </c>
      <c r="V197" s="48">
        <v>150.31313539906901</v>
      </c>
      <c r="W197" s="48">
        <f t="shared" ca="1" si="33"/>
        <v>201.03769033289481</v>
      </c>
      <c r="Y197" s="65">
        <f t="shared" ca="1" si="32"/>
        <v>15.32485199242938</v>
      </c>
      <c r="Z197" s="17"/>
      <c r="AA197" s="10">
        <v>169</v>
      </c>
      <c r="AB197" s="41">
        <v>278.93071280661678</v>
      </c>
      <c r="AC197" s="41">
        <f t="shared" ca="1" si="34"/>
        <v>239.32704934644573</v>
      </c>
      <c r="AD197" s="42">
        <f ca="1">R197</f>
        <v>11.745484900169339</v>
      </c>
      <c r="AG197" s="10">
        <v>169</v>
      </c>
      <c r="AH197" s="41">
        <v>447.41534981722674</v>
      </c>
      <c r="AI197" s="41">
        <f t="shared" ca="1" si="37"/>
        <v>410.00375562001602</v>
      </c>
      <c r="AJ197" s="42">
        <f t="shared" ca="1" si="38"/>
        <v>11.745484900169339</v>
      </c>
    </row>
    <row r="198" spans="2:36" ht="15.55" customHeight="1" x14ac:dyDescent="0.65">
      <c r="B198" s="10">
        <v>170</v>
      </c>
      <c r="C198" s="41">
        <v>98.169252319348089</v>
      </c>
      <c r="D198" s="41">
        <f t="shared" ca="1" si="35"/>
        <v>85.654028210205311</v>
      </c>
      <c r="E198" s="42">
        <f t="shared" ca="1" si="28"/>
        <v>-9.7358549448888834</v>
      </c>
      <c r="H198" s="10">
        <v>170</v>
      </c>
      <c r="I198" s="41">
        <v>20.025751574216699</v>
      </c>
      <c r="J198" s="41">
        <f t="shared" ca="1" si="30"/>
        <v>85.654035960223084</v>
      </c>
      <c r="K198" s="41">
        <f t="shared" ca="1" si="36"/>
        <v>-9.7358549448888834</v>
      </c>
      <c r="L198" s="17"/>
      <c r="M198" s="17"/>
      <c r="N198" s="47">
        <v>170</v>
      </c>
      <c r="O198" s="48">
        <v>371.07226375871801</v>
      </c>
      <c r="P198" s="48">
        <f ca="1">$O$20*P197+$O$21+R198</f>
        <v>194.27405905263365</v>
      </c>
      <c r="R198" s="49">
        <f ca="1">NORMINV(RAND(),$R$20,$R$21)</f>
        <v>9.8880746458922015</v>
      </c>
      <c r="S198" s="60"/>
      <c r="U198" s="47">
        <v>170</v>
      </c>
      <c r="V198" s="48">
        <v>149.62649895248799</v>
      </c>
      <c r="W198" s="48">
        <f t="shared" ca="1" si="33"/>
        <v>199.94430377919369</v>
      </c>
      <c r="Y198" s="65">
        <f t="shared" ca="1" si="32"/>
        <v>9.0103824795883334</v>
      </c>
      <c r="Z198" s="17"/>
      <c r="AA198" s="10">
        <v>170</v>
      </c>
      <c r="AB198" s="41">
        <v>281.19608475899201</v>
      </c>
      <c r="AC198" s="41">
        <f t="shared" ca="1" si="34"/>
        <v>241.15516150777805</v>
      </c>
      <c r="AD198" s="42">
        <f ca="1">R198</f>
        <v>9.8880746458922015</v>
      </c>
      <c r="AG198" s="10">
        <v>170</v>
      </c>
      <c r="AH198" s="41">
        <v>453.94949440281454</v>
      </c>
      <c r="AI198" s="41">
        <f t="shared" ca="1" si="37"/>
        <v>411.175593070861</v>
      </c>
      <c r="AJ198" s="42">
        <f t="shared" ca="1" si="38"/>
        <v>9.8880746458922015</v>
      </c>
    </row>
    <row r="199" spans="2:36" ht="15.55" customHeight="1" x14ac:dyDescent="0.65">
      <c r="B199" s="10">
        <v>171</v>
      </c>
      <c r="C199" s="41">
        <v>99.58552681520338</v>
      </c>
      <c r="D199" s="41">
        <f t="shared" ca="1" si="35"/>
        <v>85.33800376025674</v>
      </c>
      <c r="E199" s="42">
        <f t="shared" ca="1" si="28"/>
        <v>-1.7506216289280454</v>
      </c>
      <c r="H199" s="10">
        <v>171</v>
      </c>
      <c r="I199" s="41">
        <v>19.171388753025902</v>
      </c>
      <c r="J199" s="41">
        <f t="shared" ca="1" si="30"/>
        <v>85.338010735272732</v>
      </c>
      <c r="K199" s="41">
        <f t="shared" ca="1" si="36"/>
        <v>-1.7506216289280454</v>
      </c>
      <c r="L199" s="17"/>
      <c r="M199" s="17"/>
      <c r="N199" s="47">
        <v>171</v>
      </c>
      <c r="O199" s="48">
        <v>373.19143730958598</v>
      </c>
      <c r="P199" s="48">
        <f ca="1">$O$20*P198+$O$21+R199</f>
        <v>191.91559467185516</v>
      </c>
      <c r="R199" s="49">
        <f ca="1">NORMINV(RAND(),$R$20,$R$21)</f>
        <v>7.068941524484857</v>
      </c>
      <c r="S199" s="60"/>
      <c r="U199" s="47">
        <v>171</v>
      </c>
      <c r="V199" s="48">
        <v>148.939862505907</v>
      </c>
      <c r="W199" s="48">
        <f t="shared" ca="1" si="33"/>
        <v>213.4780634791631</v>
      </c>
      <c r="Y199" s="65">
        <f t="shared" ca="1" si="32"/>
        <v>23.528190077888794</v>
      </c>
      <c r="Z199" s="17"/>
      <c r="AA199" s="10">
        <v>171</v>
      </c>
      <c r="AB199" s="41">
        <v>272.63506471395857</v>
      </c>
      <c r="AC199" s="41">
        <f t="shared" ca="1" si="34"/>
        <v>239.0526242044312</v>
      </c>
      <c r="AD199" s="42">
        <f ca="1">R199</f>
        <v>7.068941524484857</v>
      </c>
      <c r="AG199" s="10">
        <v>171</v>
      </c>
      <c r="AH199" s="41">
        <v>453.72335808090537</v>
      </c>
      <c r="AI199" s="41">
        <f t="shared" ca="1" si="37"/>
        <v>408.4711628360065</v>
      </c>
      <c r="AJ199" s="42">
        <f t="shared" ca="1" si="38"/>
        <v>7.068941524484857</v>
      </c>
    </row>
    <row r="200" spans="2:36" ht="15.55" customHeight="1" x14ac:dyDescent="0.65">
      <c r="B200" s="10">
        <v>172</v>
      </c>
      <c r="C200" s="41">
        <v>98.220846909652494</v>
      </c>
      <c r="D200" s="41">
        <f t="shared" ca="1" si="35"/>
        <v>83.387030994056659</v>
      </c>
      <c r="E200" s="42">
        <f t="shared" ca="1" si="28"/>
        <v>-3.4171723901744167</v>
      </c>
      <c r="H200" s="10">
        <v>172</v>
      </c>
      <c r="I200" s="41">
        <v>18.317025931835101</v>
      </c>
      <c r="J200" s="41">
        <f t="shared" ca="1" si="30"/>
        <v>83.387037271571046</v>
      </c>
      <c r="K200" s="41">
        <f t="shared" ca="1" si="36"/>
        <v>-3.4171723901744167</v>
      </c>
      <c r="L200" s="17"/>
      <c r="M200" s="17"/>
      <c r="N200" s="47">
        <v>172</v>
      </c>
      <c r="O200" s="48">
        <v>375.31061086045298</v>
      </c>
      <c r="P200" s="48">
        <f ca="1">$O$20*P199+$O$21+R200</f>
        <v>185.14756744485069</v>
      </c>
      <c r="R200" s="49">
        <f ca="1">NORMINV(RAND(),$R$20,$R$21)</f>
        <v>2.4235322401810304</v>
      </c>
      <c r="S200" s="60"/>
      <c r="U200" s="47">
        <v>172</v>
      </c>
      <c r="V200" s="48">
        <v>148.25322605932601</v>
      </c>
      <c r="W200" s="48">
        <f t="shared" ca="1" si="33"/>
        <v>211.20880708108368</v>
      </c>
      <c r="Y200" s="65">
        <f t="shared" ca="1" si="32"/>
        <v>9.07854994983688</v>
      </c>
      <c r="Z200" s="17"/>
      <c r="AA200" s="10">
        <v>172</v>
      </c>
      <c r="AB200" s="41">
        <v>264.97113374986304</v>
      </c>
      <c r="AC200" s="41">
        <f t="shared" ca="1" si="34"/>
        <v>231.10536478641154</v>
      </c>
      <c r="AD200" s="42">
        <f ca="1">R200</f>
        <v>2.4235322401810304</v>
      </c>
      <c r="AG200" s="10">
        <v>172</v>
      </c>
      <c r="AH200" s="41">
        <v>439.73702530555698</v>
      </c>
      <c r="AI200" s="41">
        <f t="shared" ca="1" si="37"/>
        <v>400.02907327766377</v>
      </c>
      <c r="AJ200" s="42">
        <f t="shared" ca="1" si="38"/>
        <v>2.4235322401810304</v>
      </c>
    </row>
    <row r="201" spans="2:36" ht="15.55" customHeight="1" x14ac:dyDescent="0.65">
      <c r="B201" s="10">
        <v>173</v>
      </c>
      <c r="C201" s="41">
        <v>94.319646033288166</v>
      </c>
      <c r="D201" s="41">
        <f t="shared" ca="1" si="35"/>
        <v>82.624440915263335</v>
      </c>
      <c r="E201" s="42">
        <f t="shared" ca="1" si="28"/>
        <v>-2.423886979387659</v>
      </c>
      <c r="H201" s="10">
        <v>173</v>
      </c>
      <c r="I201" s="41">
        <v>17.4626631106443</v>
      </c>
      <c r="J201" s="41">
        <f t="shared" ca="1" si="30"/>
        <v>82.62444656502629</v>
      </c>
      <c r="K201" s="41">
        <f t="shared" ca="1" si="36"/>
        <v>-2.423886979387659</v>
      </c>
      <c r="L201" s="17"/>
      <c r="M201" s="17"/>
      <c r="N201" s="47">
        <v>173</v>
      </c>
      <c r="O201" s="48">
        <v>377.42978441132101</v>
      </c>
      <c r="P201" s="48">
        <f ca="1">$O$20*P200+$O$21+R201</f>
        <v>180.20914212003674</v>
      </c>
      <c r="R201" s="49">
        <f ca="1">NORMINV(RAND(),$R$20,$R$21)</f>
        <v>3.5763314196711011</v>
      </c>
      <c r="S201" s="60"/>
      <c r="U201" s="47">
        <v>173</v>
      </c>
      <c r="V201" s="48">
        <v>147.56658961274499</v>
      </c>
      <c r="W201" s="48">
        <f t="shared" ca="1" si="33"/>
        <v>209.60836589190049</v>
      </c>
      <c r="Y201" s="65">
        <f t="shared" ca="1" si="32"/>
        <v>9.5204395189251798</v>
      </c>
      <c r="Z201" s="17"/>
      <c r="AA201" s="10">
        <v>173</v>
      </c>
      <c r="AB201" s="41">
        <v>265.16978798986759</v>
      </c>
      <c r="AC201" s="41">
        <f t="shared" ca="1" si="34"/>
        <v>222.78292584753203</v>
      </c>
      <c r="AD201" s="42">
        <f ca="1">R201</f>
        <v>3.5763314196711011</v>
      </c>
      <c r="AG201" s="10">
        <v>173</v>
      </c>
      <c r="AH201" s="41">
        <v>431.28386543277446</v>
      </c>
      <c r="AI201" s="41">
        <f t="shared" ca="1" si="37"/>
        <v>391.15311000309924</v>
      </c>
      <c r="AJ201" s="42">
        <f t="shared" ca="1" si="38"/>
        <v>3.5763314196711011</v>
      </c>
    </row>
    <row r="202" spans="2:36" ht="15.55" customHeight="1" x14ac:dyDescent="0.65">
      <c r="B202" s="10">
        <v>174</v>
      </c>
      <c r="C202" s="41">
        <v>94.449143471573009</v>
      </c>
      <c r="D202" s="41">
        <f t="shared" ca="1" si="35"/>
        <v>86.449278238907112</v>
      </c>
      <c r="E202" s="42">
        <f t="shared" ca="1" si="28"/>
        <v>2.087281415170116</v>
      </c>
      <c r="H202" s="10">
        <v>174</v>
      </c>
      <c r="I202" s="41">
        <v>16.608300289453499</v>
      </c>
      <c r="J202" s="41">
        <f t="shared" ca="1" si="30"/>
        <v>86.449283323693777</v>
      </c>
      <c r="K202" s="41">
        <f t="shared" ca="1" si="36"/>
        <v>2.087281415170116</v>
      </c>
      <c r="L202" s="17"/>
      <c r="M202" s="17"/>
      <c r="N202" s="47">
        <v>174</v>
      </c>
      <c r="O202" s="48">
        <v>379.54895796218801</v>
      </c>
      <c r="P202" s="48">
        <f ca="1">$O$20*P201+$O$21+R202</f>
        <v>178.5683158531119</v>
      </c>
      <c r="R202" s="49">
        <f ca="1">NORMINV(RAND(),$R$20,$R$21)</f>
        <v>6.3800879450788175</v>
      </c>
      <c r="S202" s="60"/>
      <c r="U202" s="47">
        <v>174</v>
      </c>
      <c r="V202" s="48">
        <v>146.879953166164</v>
      </c>
      <c r="W202" s="48">
        <f t="shared" ca="1" si="33"/>
        <v>200.40025639115481</v>
      </c>
      <c r="Y202" s="65">
        <f t="shared" ca="1" si="32"/>
        <v>1.7527270884443702</v>
      </c>
      <c r="Z202" s="17"/>
      <c r="AA202" s="10">
        <v>174</v>
      </c>
      <c r="AB202" s="41">
        <v>254.97458908514776</v>
      </c>
      <c r="AC202" s="41">
        <f t="shared" ca="1" si="34"/>
        <v>218.67288691769321</v>
      </c>
      <c r="AD202" s="42">
        <f ca="1">R202</f>
        <v>6.3800879450788175</v>
      </c>
      <c r="AG202" s="10">
        <v>174</v>
      </c>
      <c r="AH202" s="41">
        <v>431.48035676352151</v>
      </c>
      <c r="AI202" s="41">
        <f t="shared" ca="1" si="37"/>
        <v>386.20721558881019</v>
      </c>
      <c r="AJ202" s="42">
        <f t="shared" ca="1" si="38"/>
        <v>6.3800879450788175</v>
      </c>
    </row>
    <row r="203" spans="2:36" ht="15.55" customHeight="1" x14ac:dyDescent="0.65">
      <c r="B203" s="10">
        <v>175</v>
      </c>
      <c r="C203" s="41">
        <v>94.340982380378478</v>
      </c>
      <c r="D203" s="41">
        <f t="shared" ca="1" si="35"/>
        <v>89.951805987083333</v>
      </c>
      <c r="E203" s="42">
        <f t="shared" ca="1" si="28"/>
        <v>2.1474555720669382</v>
      </c>
      <c r="H203" s="10">
        <v>175</v>
      </c>
      <c r="I203" s="41">
        <v>15.753937468262601</v>
      </c>
      <c r="J203" s="41">
        <f t="shared" ca="1" si="30"/>
        <v>89.951810563391334</v>
      </c>
      <c r="K203" s="41">
        <f t="shared" ca="1" si="36"/>
        <v>2.1474555720669382</v>
      </c>
      <c r="L203" s="17"/>
      <c r="M203" s="17"/>
      <c r="N203" s="47">
        <v>175</v>
      </c>
      <c r="O203" s="48">
        <v>381.66813151305598</v>
      </c>
      <c r="P203" s="48">
        <f ca="1">$O$20*P202+$O$21+R203</f>
        <v>176.26993826738598</v>
      </c>
      <c r="R203" s="49">
        <f ca="1">NORMINV(RAND(),$R$20,$R$21)</f>
        <v>5.5584539995852786</v>
      </c>
      <c r="S203" s="60"/>
      <c r="U203" s="47">
        <v>175</v>
      </c>
      <c r="V203" s="48">
        <v>146.19331671958301</v>
      </c>
      <c r="W203" s="48">
        <f t="shared" ca="1" si="33"/>
        <v>205.02103094965719</v>
      </c>
      <c r="Y203" s="65">
        <f t="shared" ca="1" si="32"/>
        <v>14.660800197617844</v>
      </c>
      <c r="Z203" s="17"/>
      <c r="AA203" s="10">
        <v>175</v>
      </c>
      <c r="AB203" s="41">
        <v>244.88920037623365</v>
      </c>
      <c r="AC203" s="41">
        <f t="shared" ca="1" si="34"/>
        <v>215.55409619804857</v>
      </c>
      <c r="AD203" s="42">
        <f ca="1">R203</f>
        <v>5.5584539995852786</v>
      </c>
      <c r="AG203" s="10">
        <v>175</v>
      </c>
      <c r="AH203" s="41">
        <v>438.6025347753382</v>
      </c>
      <c r="AI203" s="41">
        <f t="shared" ca="1" si="37"/>
        <v>381.9811164021778</v>
      </c>
      <c r="AJ203" s="42">
        <f t="shared" ca="1" si="38"/>
        <v>5.5584539995852786</v>
      </c>
    </row>
    <row r="204" spans="2:36" ht="15.55" customHeight="1" x14ac:dyDescent="0.65">
      <c r="B204" s="10">
        <v>176</v>
      </c>
      <c r="C204" s="41">
        <v>84.103537375345439</v>
      </c>
      <c r="D204" s="41">
        <f t="shared" ca="1" si="35"/>
        <v>97.856720564248491</v>
      </c>
      <c r="E204" s="42">
        <f t="shared" ca="1" si="28"/>
        <v>6.9000951758734876</v>
      </c>
      <c r="H204" s="10">
        <v>176</v>
      </c>
      <c r="I204" s="41">
        <v>14.8995746470718</v>
      </c>
      <c r="J204" s="41">
        <f t="shared" ca="1" si="30"/>
        <v>97.856724682925687</v>
      </c>
      <c r="K204" s="41">
        <f t="shared" ca="1" si="36"/>
        <v>6.9000951758734876</v>
      </c>
      <c r="L204" s="17"/>
      <c r="M204" s="17"/>
      <c r="N204" s="47">
        <v>176</v>
      </c>
      <c r="O204" s="48">
        <v>383.78730506392299</v>
      </c>
      <c r="P204" s="48">
        <f ca="1">$O$20*P203+$O$21+R204</f>
        <v>175.31570918565166</v>
      </c>
      <c r="R204" s="49">
        <f ca="1">NORMINV(RAND(),$R$20,$R$21)</f>
        <v>6.6727647450042484</v>
      </c>
      <c r="S204" s="60"/>
      <c r="U204" s="47">
        <v>176</v>
      </c>
      <c r="V204" s="48">
        <v>145.50668027300199</v>
      </c>
      <c r="W204" s="48">
        <f t="shared" ca="1" si="33"/>
        <v>206.40837279558158</v>
      </c>
      <c r="Y204" s="65">
        <f t="shared" ca="1" si="32"/>
        <v>11.889444940890106</v>
      </c>
      <c r="Z204" s="17"/>
      <c r="AA204" s="10">
        <v>176</v>
      </c>
      <c r="AB204" s="41">
        <v>251.45032045138825</v>
      </c>
      <c r="AC204" s="41">
        <f t="shared" ca="1" si="34"/>
        <v>213.45067832304059</v>
      </c>
      <c r="AD204" s="42">
        <f ca="1">R204</f>
        <v>6.6727647450042484</v>
      </c>
      <c r="AG204" s="10">
        <v>176</v>
      </c>
      <c r="AH204" s="41">
        <v>433.7570353263846</v>
      </c>
      <c r="AI204" s="41">
        <f t="shared" ca="1" si="37"/>
        <v>378.68328513030934</v>
      </c>
      <c r="AJ204" s="42">
        <f t="shared" ca="1" si="38"/>
        <v>6.6727647450042484</v>
      </c>
    </row>
    <row r="205" spans="2:36" ht="15.55" customHeight="1" x14ac:dyDescent="0.65">
      <c r="B205" s="10">
        <v>177</v>
      </c>
      <c r="C205" s="41">
        <v>88.454051924571033</v>
      </c>
      <c r="D205" s="41">
        <f t="shared" ca="1" si="35"/>
        <v>103.61637310651977</v>
      </c>
      <c r="E205" s="42">
        <f t="shared" ca="1" si="28"/>
        <v>5.545324598696121</v>
      </c>
      <c r="H205" s="10">
        <v>177</v>
      </c>
      <c r="I205" s="41">
        <v>14.045211825880999</v>
      </c>
      <c r="J205" s="41">
        <f t="shared" ca="1" si="30"/>
        <v>103.61637681332925</v>
      </c>
      <c r="K205" s="41">
        <f t="shared" ca="1" si="36"/>
        <v>5.545324598696121</v>
      </c>
      <c r="L205" s="17"/>
      <c r="M205" s="17"/>
      <c r="N205" s="47">
        <v>177</v>
      </c>
      <c r="O205" s="48">
        <v>385.90647861479101</v>
      </c>
      <c r="P205" s="48">
        <f ca="1">$O$20*P204+$O$21+R205</f>
        <v>177.62851374612592</v>
      </c>
      <c r="R205" s="49">
        <f ca="1">NORMINV(RAND(),$R$20,$R$21)</f>
        <v>9.8443754790394369</v>
      </c>
      <c r="S205" s="60"/>
      <c r="U205" s="47">
        <v>177</v>
      </c>
      <c r="V205" s="48">
        <v>144.82004382642</v>
      </c>
      <c r="W205" s="48">
        <f t="shared" ca="1" si="33"/>
        <v>212.8490444184647</v>
      </c>
      <c r="Y205" s="65">
        <f t="shared" ca="1" si="32"/>
        <v>17.081508902441257</v>
      </c>
      <c r="Z205" s="17"/>
      <c r="AA205" s="10">
        <v>177</v>
      </c>
      <c r="AB205" s="41">
        <v>253.16336697554402</v>
      </c>
      <c r="AC205" s="41">
        <f t="shared" ca="1" si="34"/>
        <v>215.28636834227808</v>
      </c>
      <c r="AD205" s="42">
        <f ca="1">R205</f>
        <v>9.8443754790394369</v>
      </c>
      <c r="AG205" s="10">
        <v>177</v>
      </c>
      <c r="AH205" s="41">
        <v>428.05025643957305</v>
      </c>
      <c r="AI205" s="41">
        <f t="shared" ca="1" si="37"/>
        <v>379.27495912490707</v>
      </c>
      <c r="AJ205" s="42">
        <f t="shared" ca="1" si="38"/>
        <v>9.8443754790394369</v>
      </c>
    </row>
    <row r="206" spans="2:36" ht="15.55" customHeight="1" x14ac:dyDescent="0.65">
      <c r="B206" s="10">
        <v>178</v>
      </c>
      <c r="C206" s="41">
        <v>84.058568784599402</v>
      </c>
      <c r="D206" s="41">
        <f t="shared" ca="1" si="35"/>
        <v>103.35519343743165</v>
      </c>
      <c r="E206" s="42">
        <f t="shared" ca="1" si="28"/>
        <v>0.10045764156384919</v>
      </c>
      <c r="H206" s="10">
        <v>178</v>
      </c>
      <c r="I206" s="41">
        <v>13.1908490046902</v>
      </c>
      <c r="J206" s="41">
        <f t="shared" ca="1" si="30"/>
        <v>103.35519677356018</v>
      </c>
      <c r="K206" s="41">
        <f t="shared" ca="1" si="36"/>
        <v>0.10045764156384919</v>
      </c>
      <c r="L206" s="17"/>
      <c r="M206" s="17"/>
      <c r="N206" s="47">
        <v>178</v>
      </c>
      <c r="O206" s="48">
        <v>388.02565216565898</v>
      </c>
      <c r="P206" s="48">
        <f ca="1">$O$20*P205+$O$21+R206</f>
        <v>186.05850716352998</v>
      </c>
      <c r="R206" s="49">
        <f ca="1">NORMINV(RAND(),$R$20,$R$21)</f>
        <v>16.192844792016647</v>
      </c>
      <c r="S206" s="60"/>
      <c r="U206" s="47">
        <v>178</v>
      </c>
      <c r="V206" s="48">
        <v>144.13340737983901</v>
      </c>
      <c r="W206" s="48">
        <f t="shared" ca="1" si="33"/>
        <v>215.4875249946395</v>
      </c>
      <c r="Y206" s="65">
        <f t="shared" ca="1" si="32"/>
        <v>13.923385018021266</v>
      </c>
      <c r="Z206" s="17"/>
      <c r="AA206" s="10">
        <v>178</v>
      </c>
      <c r="AB206" s="41">
        <v>252.05467607370119</v>
      </c>
      <c r="AC206" s="41">
        <f t="shared" ca="1" si="34"/>
        <v>224.87276403958666</v>
      </c>
      <c r="AD206" s="42">
        <f ca="1">R206</f>
        <v>16.192844792016647</v>
      </c>
      <c r="AG206" s="10">
        <v>178</v>
      </c>
      <c r="AH206" s="41">
        <v>424.12016174587876</v>
      </c>
      <c r="AI206" s="41">
        <f t="shared" ca="1" si="37"/>
        <v>387.60982714916508</v>
      </c>
      <c r="AJ206" s="42">
        <f t="shared" ca="1" si="38"/>
        <v>16.192844792016647</v>
      </c>
    </row>
    <row r="207" spans="2:36" ht="15.55" customHeight="1" x14ac:dyDescent="0.65">
      <c r="B207" s="10">
        <v>179</v>
      </c>
      <c r="C207" s="41">
        <v>82.162977912920056</v>
      </c>
      <c r="D207" s="41">
        <f t="shared" ca="1" si="35"/>
        <v>116.29753675490385</v>
      </c>
      <c r="E207" s="42">
        <f t="shared" ca="1" si="28"/>
        <v>13.277862661215353</v>
      </c>
      <c r="H207" s="10">
        <v>179</v>
      </c>
      <c r="I207" s="41">
        <v>12.3364861834994</v>
      </c>
      <c r="J207" s="41">
        <f t="shared" ca="1" si="30"/>
        <v>116.29753975741951</v>
      </c>
      <c r="K207" s="41">
        <f t="shared" ca="1" si="36"/>
        <v>13.277862661215353</v>
      </c>
      <c r="L207" s="17"/>
      <c r="M207" s="17"/>
      <c r="N207" s="47">
        <v>179</v>
      </c>
      <c r="O207" s="48">
        <v>390.14482571652599</v>
      </c>
      <c r="P207" s="48">
        <f ca="1">$O$20*P206+$O$21+R207</f>
        <v>196.88777095786071</v>
      </c>
      <c r="R207" s="49">
        <f ca="1">NORMINV(RAND(),$R$20,$R$21)</f>
        <v>19.435114510683732</v>
      </c>
      <c r="S207" s="60"/>
      <c r="U207" s="47">
        <v>179</v>
      </c>
      <c r="V207" s="48">
        <v>143.44677093325799</v>
      </c>
      <c r="W207" s="48">
        <f t="shared" ca="1" si="33"/>
        <v>225.8111468182297</v>
      </c>
      <c r="Y207" s="65">
        <f t="shared" ca="1" si="32"/>
        <v>21.872374323054139</v>
      </c>
      <c r="Z207" s="17"/>
      <c r="AA207" s="10">
        <v>179</v>
      </c>
      <c r="AB207" s="41">
        <v>249.38490728177948</v>
      </c>
      <c r="AC207" s="41">
        <f t="shared" ca="1" si="34"/>
        <v>239.91702454232006</v>
      </c>
      <c r="AD207" s="42">
        <f ca="1">R207</f>
        <v>19.435114510683732</v>
      </c>
      <c r="AG207" s="10">
        <v>179</v>
      </c>
      <c r="AH207" s="41">
        <v>419.90245914296179</v>
      </c>
      <c r="AI207" s="41">
        <f t="shared" ca="1" si="37"/>
        <v>401.55137970593694</v>
      </c>
      <c r="AJ207" s="42">
        <f t="shared" ca="1" si="38"/>
        <v>19.435114510683732</v>
      </c>
    </row>
    <row r="208" spans="2:36" ht="15.55" customHeight="1" x14ac:dyDescent="0.65">
      <c r="B208" s="10">
        <v>180</v>
      </c>
      <c r="C208" s="41">
        <v>84.727901173225007</v>
      </c>
      <c r="D208" s="41">
        <f t="shared" ca="1" si="35"/>
        <v>104.5301753580589</v>
      </c>
      <c r="E208" s="42">
        <f t="shared" ca="1" si="28"/>
        <v>-10.137607721354572</v>
      </c>
      <c r="H208" s="10">
        <v>180</v>
      </c>
      <c r="I208" s="41">
        <v>11.482123362308499</v>
      </c>
      <c r="J208" s="41">
        <f t="shared" ca="1" si="30"/>
        <v>104.530178060323</v>
      </c>
      <c r="K208" s="41">
        <f t="shared" ca="1" si="36"/>
        <v>-10.137607721354572</v>
      </c>
      <c r="L208" s="17"/>
      <c r="M208" s="17"/>
      <c r="N208" s="47">
        <v>180</v>
      </c>
      <c r="O208" s="48">
        <v>392.26399926739401</v>
      </c>
      <c r="P208" s="48">
        <f ca="1">$O$20*P207+$O$21+R208</f>
        <v>200.94769988636781</v>
      </c>
      <c r="R208" s="49">
        <f ca="1">NORMINV(RAND(),$R$20,$R$21)</f>
        <v>13.748706024293176</v>
      </c>
      <c r="S208" s="60"/>
      <c r="U208" s="47">
        <v>180</v>
      </c>
      <c r="V208" s="48">
        <v>142.760134486677</v>
      </c>
      <c r="W208" s="48">
        <f t="shared" ca="1" si="33"/>
        <v>222.57888450706017</v>
      </c>
      <c r="Y208" s="65">
        <f t="shared" ref="Y208:Y228" ca="1" si="39">NORMINV(RAND(),$Y$20,$Y$21)</f>
        <v>9.3488523706534306</v>
      </c>
      <c r="Z208" s="17"/>
      <c r="AA208" s="10">
        <v>180</v>
      </c>
      <c r="AB208" s="41">
        <v>252.76708882681223</v>
      </c>
      <c r="AC208" s="41">
        <f t="shared" ca="1" si="34"/>
        <v>249.39158536772308</v>
      </c>
      <c r="AD208" s="42">
        <f ca="1">R208</f>
        <v>13.748706024293176</v>
      </c>
      <c r="AG208" s="10">
        <v>180</v>
      </c>
      <c r="AH208" s="41">
        <v>415.44112182825637</v>
      </c>
      <c r="AI208" s="41">
        <f t="shared" ca="1" si="37"/>
        <v>410.36689810094498</v>
      </c>
      <c r="AJ208" s="42">
        <f t="shared" ca="1" si="38"/>
        <v>13.748706024293176</v>
      </c>
    </row>
    <row r="209" spans="2:36" ht="15.55" customHeight="1" x14ac:dyDescent="0.65">
      <c r="B209" s="10">
        <v>181</v>
      </c>
      <c r="C209" s="41">
        <v>84.322874604051108</v>
      </c>
      <c r="D209" s="41">
        <f t="shared" ca="1" si="35"/>
        <v>100.18592533792869</v>
      </c>
      <c r="E209" s="42">
        <f t="shared" ca="1" si="28"/>
        <v>-3.8912324843243189</v>
      </c>
      <c r="H209" s="10">
        <v>181</v>
      </c>
      <c r="I209" s="41">
        <v>10.6277605411177</v>
      </c>
      <c r="J209" s="41">
        <f t="shared" ca="1" si="30"/>
        <v>100.18592776996638</v>
      </c>
      <c r="K209" s="41">
        <f t="shared" ca="1" si="36"/>
        <v>-3.8912324843243189</v>
      </c>
      <c r="L209" s="17"/>
      <c r="M209" s="17"/>
      <c r="N209" s="47">
        <v>181</v>
      </c>
      <c r="O209" s="48">
        <v>394.38317281826102</v>
      </c>
      <c r="P209" s="48">
        <f ca="1">$O$20*P208+$O$21+R209</f>
        <v>195.80375176662992</v>
      </c>
      <c r="R209" s="49">
        <f ca="1">NORMINV(RAND(),$R$20,$R$21)</f>
        <v>4.9508218688988865</v>
      </c>
      <c r="S209" s="60"/>
      <c r="U209" s="47">
        <v>181</v>
      </c>
      <c r="V209" s="48">
        <v>142.07349804009601</v>
      </c>
      <c r="W209" s="48">
        <f t="shared" ca="1" si="33"/>
        <v>221.66724688600809</v>
      </c>
      <c r="Y209" s="65">
        <f t="shared" ca="1" si="39"/>
        <v>11.346250829653947</v>
      </c>
      <c r="Z209" s="17"/>
      <c r="AA209" s="10">
        <v>181</v>
      </c>
      <c r="AB209" s="41">
        <v>255.6133889858082</v>
      </c>
      <c r="AC209" s="41">
        <f t="shared" ca="1" si="34"/>
        <v>246.27760171199625</v>
      </c>
      <c r="AD209" s="42">
        <f ca="1">R209</f>
        <v>4.9508218688988865</v>
      </c>
      <c r="AG209" s="10">
        <v>181</v>
      </c>
      <c r="AH209" s="41">
        <v>412.67272586707946</v>
      </c>
      <c r="AI209" s="41">
        <f t="shared" ca="1" si="37"/>
        <v>407.21743836013343</v>
      </c>
      <c r="AJ209" s="42">
        <f t="shared" ca="1" si="38"/>
        <v>4.9508218688988865</v>
      </c>
    </row>
    <row r="210" spans="2:36" ht="15.55" customHeight="1" x14ac:dyDescent="0.65">
      <c r="B210" s="10">
        <v>182</v>
      </c>
      <c r="C210" s="41">
        <v>86.588339843693078</v>
      </c>
      <c r="D210" s="41">
        <f t="shared" ca="1" si="35"/>
        <v>94.527506116957682</v>
      </c>
      <c r="E210" s="42">
        <f t="shared" ca="1" si="28"/>
        <v>-5.6398266871781431</v>
      </c>
      <c r="H210" s="10">
        <v>182</v>
      </c>
      <c r="I210" s="41">
        <v>9.7733977199269297</v>
      </c>
      <c r="J210" s="41">
        <f t="shared" ca="1" si="30"/>
        <v>94.527508305791599</v>
      </c>
      <c r="K210" s="41">
        <f t="shared" ca="1" si="36"/>
        <v>-5.6398266871781431</v>
      </c>
      <c r="L210" s="17"/>
      <c r="M210" s="17"/>
      <c r="N210" s="47">
        <v>182</v>
      </c>
      <c r="O210" s="48">
        <v>396.50234636912899</v>
      </c>
      <c r="P210" s="48">
        <f ca="1">$O$20*P209+$O$21+R210</f>
        <v>203.58245194226333</v>
      </c>
      <c r="R210" s="49">
        <f ca="1">NORMINV(RAND(),$R$20,$R$21)</f>
        <v>17.359075352296408</v>
      </c>
      <c r="S210" s="60"/>
      <c r="U210" s="47">
        <v>182</v>
      </c>
      <c r="V210" s="48">
        <v>141.38686159351499</v>
      </c>
      <c r="W210" s="48">
        <f t="shared" ca="1" si="33"/>
        <v>216.70516234691999</v>
      </c>
      <c r="Y210" s="65">
        <f t="shared" ca="1" si="39"/>
        <v>7.2046401495126853</v>
      </c>
      <c r="Z210" s="17"/>
      <c r="AA210" s="10">
        <v>182</v>
      </c>
      <c r="AB210" s="41">
        <v>263.19268770467716</v>
      </c>
      <c r="AC210" s="41">
        <f t="shared" ca="1" si="34"/>
        <v>251.4843278275425</v>
      </c>
      <c r="AD210" s="42">
        <f ca="1">R210</f>
        <v>17.359075352296408</v>
      </c>
      <c r="AG210" s="10">
        <v>182</v>
      </c>
      <c r="AH210" s="41">
        <v>412.70891207899115</v>
      </c>
      <c r="AI210" s="41">
        <f t="shared" ca="1" si="37"/>
        <v>412.74485673490375</v>
      </c>
      <c r="AJ210" s="42">
        <f t="shared" ca="1" si="38"/>
        <v>17.359075352296408</v>
      </c>
    </row>
    <row r="211" spans="2:36" ht="15.55" customHeight="1" x14ac:dyDescent="0.65">
      <c r="B211" s="10">
        <v>183</v>
      </c>
      <c r="C211" s="41">
        <v>90.918101293362255</v>
      </c>
      <c r="D211" s="41">
        <f t="shared" ca="1" si="35"/>
        <v>90.7256029696795</v>
      </c>
      <c r="E211" s="42">
        <f t="shared" ca="1" si="28"/>
        <v>-4.3491525355824203</v>
      </c>
      <c r="H211" s="10">
        <v>183</v>
      </c>
      <c r="I211" s="41">
        <v>8.9190348987361308</v>
      </c>
      <c r="J211" s="41">
        <f t="shared" ca="1" si="30"/>
        <v>90.725604939630017</v>
      </c>
      <c r="K211" s="41">
        <f t="shared" ca="1" si="36"/>
        <v>-4.3491525355824203</v>
      </c>
      <c r="L211" s="17"/>
      <c r="M211" s="17"/>
      <c r="N211" s="47">
        <v>183</v>
      </c>
      <c r="O211" s="48">
        <v>398.62151991999599</v>
      </c>
      <c r="P211" s="48">
        <f ca="1">$O$20*P210+$O$21+R211</f>
        <v>204.43345658213235</v>
      </c>
      <c r="R211" s="49">
        <f ca="1">NORMINV(RAND(),$R$20,$R$21)</f>
        <v>11.209249834095349</v>
      </c>
      <c r="S211" s="60"/>
      <c r="U211" s="47">
        <v>183</v>
      </c>
      <c r="V211" s="48">
        <v>140.700225146934</v>
      </c>
      <c r="W211" s="48">
        <f t="shared" ca="1" si="33"/>
        <v>226.71265906774266</v>
      </c>
      <c r="Y211" s="65">
        <f t="shared" ca="1" si="39"/>
        <v>21.678012955514685</v>
      </c>
      <c r="Z211" s="17"/>
      <c r="AA211" s="10">
        <v>183</v>
      </c>
      <c r="AB211" s="41">
        <v>264.49796144853661</v>
      </c>
      <c r="AC211" s="41">
        <f t="shared" ca="1" si="34"/>
        <v>256.22468255503179</v>
      </c>
      <c r="AD211" s="42">
        <f ca="1">R211</f>
        <v>11.209249834095349</v>
      </c>
      <c r="AG211" s="10">
        <v>183</v>
      </c>
      <c r="AH211" s="41">
        <v>419.13003483434602</v>
      </c>
      <c r="AI211" s="41">
        <f t="shared" ca="1" si="37"/>
        <v>417.64785610606231</v>
      </c>
      <c r="AJ211" s="42">
        <f t="shared" ca="1" si="38"/>
        <v>11.209249834095349</v>
      </c>
    </row>
    <row r="212" spans="2:36" ht="15.55" customHeight="1" x14ac:dyDescent="0.65">
      <c r="B212" s="10">
        <v>184</v>
      </c>
      <c r="C212" s="41">
        <v>91.386196205246634</v>
      </c>
      <c r="D212" s="41">
        <f t="shared" ca="1" si="35"/>
        <v>87.866620458541973</v>
      </c>
      <c r="E212" s="42">
        <f t="shared" ca="1" si="28"/>
        <v>-3.7864222141695789</v>
      </c>
      <c r="H212" s="10">
        <v>184</v>
      </c>
      <c r="I212" s="41">
        <v>8.0646720775453193</v>
      </c>
      <c r="J212" s="41">
        <f t="shared" ca="1" si="30"/>
        <v>87.866622231497445</v>
      </c>
      <c r="K212" s="41">
        <f t="shared" ca="1" si="36"/>
        <v>-3.7864222141695789</v>
      </c>
      <c r="L212" s="17"/>
      <c r="M212" s="17"/>
      <c r="N212" s="47">
        <v>184</v>
      </c>
      <c r="O212" s="48">
        <v>400.74069347086402</v>
      </c>
      <c r="P212" s="48">
        <f ca="1">$O$20*P211+$O$21+R212</f>
        <v>213.67453504660003</v>
      </c>
      <c r="R212" s="49">
        <f ca="1">NORMINV(RAND(),$R$20,$R$21)</f>
        <v>19.684424122680888</v>
      </c>
      <c r="S212" s="60"/>
      <c r="U212" s="47">
        <v>184</v>
      </c>
      <c r="V212" s="48">
        <v>140.01358870035199</v>
      </c>
      <c r="W212" s="48">
        <f t="shared" ca="1" si="33"/>
        <v>216.36544246517306</v>
      </c>
      <c r="Y212" s="65">
        <f t="shared" ca="1" si="39"/>
        <v>2.3240493042046628</v>
      </c>
      <c r="Z212" s="17"/>
      <c r="AA212" s="10">
        <v>184</v>
      </c>
      <c r="AB212" s="41">
        <v>273.5853759964096</v>
      </c>
      <c r="AC212" s="41">
        <f t="shared" ca="1" si="34"/>
        <v>265.89126333925714</v>
      </c>
      <c r="AD212" s="42">
        <f ca="1">R212</f>
        <v>19.684424122680888</v>
      </c>
      <c r="AG212" s="10">
        <v>184</v>
      </c>
      <c r="AH212" s="41">
        <v>430.68588630249457</v>
      </c>
      <c r="AI212" s="41">
        <f t="shared" ca="1" si="37"/>
        <v>427.68191380458074</v>
      </c>
      <c r="AJ212" s="42">
        <f t="shared" ca="1" si="38"/>
        <v>19.684424122680888</v>
      </c>
    </row>
    <row r="213" spans="2:36" ht="15.55" customHeight="1" x14ac:dyDescent="0.65">
      <c r="B213" s="10">
        <v>185</v>
      </c>
      <c r="C213" s="41">
        <v>91.207083572518016</v>
      </c>
      <c r="D213" s="41">
        <f t="shared" ca="1" si="35"/>
        <v>99.447646497891853</v>
      </c>
      <c r="E213" s="42">
        <f t="shared" ca="1" si="28"/>
        <v>10.367688085204076</v>
      </c>
      <c r="H213" s="10">
        <v>185</v>
      </c>
      <c r="I213" s="41">
        <v>7.2103092563545204</v>
      </c>
      <c r="J213" s="41">
        <f t="shared" ca="1" si="30"/>
        <v>99.447648093551777</v>
      </c>
      <c r="K213" s="41">
        <f t="shared" ca="1" si="36"/>
        <v>10.367688085204076</v>
      </c>
      <c r="L213" s="17"/>
      <c r="M213" s="17"/>
      <c r="N213" s="47">
        <v>185</v>
      </c>
      <c r="O213" s="48">
        <v>402.85986702173102</v>
      </c>
      <c r="P213" s="48">
        <f ca="1">$O$20*P212+$O$21+R213</f>
        <v>205.67098451447188</v>
      </c>
      <c r="R213" s="49">
        <f ca="1">NORMINV(RAND(),$R$20,$R$21)</f>
        <v>3.3639029725318723</v>
      </c>
      <c r="S213" s="60"/>
      <c r="U213" s="47">
        <v>185</v>
      </c>
      <c r="V213" s="48">
        <v>139.326952253771</v>
      </c>
      <c r="W213" s="48">
        <f t="shared" ca="1" si="33"/>
        <v>226.06969012574143</v>
      </c>
      <c r="Y213" s="65">
        <f t="shared" ca="1" si="39"/>
        <v>21.340791907085688</v>
      </c>
      <c r="Z213" s="17"/>
      <c r="AA213" s="10">
        <v>185</v>
      </c>
      <c r="AB213" s="41">
        <v>276.33013245802522</v>
      </c>
      <c r="AC213" s="41">
        <f t="shared" ca="1" si="34"/>
        <v>262.50825203920374</v>
      </c>
      <c r="AD213" s="42">
        <f ca="1">R213</f>
        <v>3.3639029725318723</v>
      </c>
      <c r="AG213" s="10">
        <v>185</v>
      </c>
      <c r="AH213" s="41">
        <v>430.74107217642359</v>
      </c>
      <c r="AI213" s="41">
        <f t="shared" ca="1" si="37"/>
        <v>424.82575170223748</v>
      </c>
      <c r="AJ213" s="42">
        <f t="shared" ca="1" si="38"/>
        <v>3.3639029725318723</v>
      </c>
    </row>
    <row r="214" spans="2:36" ht="15.55" customHeight="1" x14ac:dyDescent="0.65">
      <c r="B214" s="10">
        <v>186</v>
      </c>
      <c r="C214" s="41">
        <v>93.754886366417239</v>
      </c>
      <c r="D214" s="41">
        <f t="shared" ca="1" si="35"/>
        <v>107.87064110888912</v>
      </c>
      <c r="E214" s="42">
        <f t="shared" ca="1" si="28"/>
        <v>8.3677592607864444</v>
      </c>
      <c r="H214" s="10">
        <v>186</v>
      </c>
      <c r="I214" s="41">
        <v>6.3559464351636299</v>
      </c>
      <c r="J214" s="41">
        <f t="shared" ca="1" si="30"/>
        <v>107.87064254498304</v>
      </c>
      <c r="K214" s="41">
        <f t="shared" ca="1" si="36"/>
        <v>8.3677592607864444</v>
      </c>
      <c r="L214" s="17"/>
      <c r="M214" s="17"/>
      <c r="N214" s="47">
        <v>186</v>
      </c>
      <c r="O214" s="48">
        <v>404.97904057259899</v>
      </c>
      <c r="P214" s="48">
        <f ca="1">$O$20*P213+$O$21+R214</f>
        <v>201.74358265487004</v>
      </c>
      <c r="R214" s="49">
        <f ca="1">NORMINV(RAND(),$R$20,$R$21)</f>
        <v>6.6396965918453255</v>
      </c>
      <c r="S214" s="60"/>
      <c r="U214" s="47">
        <v>186</v>
      </c>
      <c r="V214" s="48">
        <v>138.64031580719001</v>
      </c>
      <c r="W214" s="48">
        <f t="shared" ca="1" si="33"/>
        <v>220.82731617363336</v>
      </c>
      <c r="Y214" s="65">
        <f t="shared" ca="1" si="39"/>
        <v>7.3645950604660486</v>
      </c>
      <c r="Z214" s="17"/>
      <c r="AA214" s="10">
        <v>186</v>
      </c>
      <c r="AB214" s="41">
        <v>276.22114472402041</v>
      </c>
      <c r="AC214" s="41">
        <f t="shared" ca="1" si="34"/>
        <v>254.57907491339466</v>
      </c>
      <c r="AD214" s="42">
        <f ca="1">R214</f>
        <v>6.6396965918453255</v>
      </c>
      <c r="AG214" s="10">
        <v>186</v>
      </c>
      <c r="AH214" s="41">
        <v>438.36295468544682</v>
      </c>
      <c r="AI214" s="41">
        <f t="shared" ca="1" si="37"/>
        <v>417.77210116230822</v>
      </c>
      <c r="AJ214" s="42">
        <f t="shared" ca="1" si="38"/>
        <v>6.6396965918453255</v>
      </c>
    </row>
    <row r="215" spans="2:36" ht="15.55" customHeight="1" x14ac:dyDescent="0.65">
      <c r="B215" s="10">
        <v>187</v>
      </c>
      <c r="C215" s="41">
        <v>96.373774004005924</v>
      </c>
      <c r="D215" s="41">
        <f t="shared" ca="1" si="35"/>
        <v>117.64905145859069</v>
      </c>
      <c r="E215" s="42">
        <f t="shared" ca="1" si="28"/>
        <v>10.565474460590483</v>
      </c>
      <c r="H215" s="10">
        <v>187</v>
      </c>
      <c r="I215" s="41">
        <v>5.50158361397283</v>
      </c>
      <c r="J215" s="41">
        <f t="shared" ca="1" si="30"/>
        <v>117.64905275107522</v>
      </c>
      <c r="K215" s="41">
        <f t="shared" ca="1" si="36"/>
        <v>10.565474460590483</v>
      </c>
      <c r="L215" s="17"/>
      <c r="M215" s="17"/>
      <c r="N215" s="47">
        <v>187</v>
      </c>
      <c r="O215" s="48">
        <v>407.09821412346599</v>
      </c>
      <c r="P215" s="48">
        <f ca="1">$O$20*P214+$O$21+R215</f>
        <v>203.34088597508409</v>
      </c>
      <c r="R215" s="49">
        <f ca="1">NORMINV(RAND(),$R$20,$R$21)</f>
        <v>11.77166158570105</v>
      </c>
      <c r="S215" s="60"/>
      <c r="U215" s="47">
        <v>187</v>
      </c>
      <c r="V215" s="48">
        <v>137.95367936060899</v>
      </c>
      <c r="W215" s="48">
        <f t="shared" ca="1" si="33"/>
        <v>219.91548522246853</v>
      </c>
      <c r="Y215" s="65">
        <f t="shared" ca="1" si="39"/>
        <v>11.170900666198477</v>
      </c>
      <c r="Z215" s="17"/>
      <c r="AA215" s="10">
        <v>187</v>
      </c>
      <c r="AB215" s="41">
        <v>279.03830501585446</v>
      </c>
      <c r="AC215" s="41">
        <f t="shared" ca="1" si="34"/>
        <v>254.21267730367893</v>
      </c>
      <c r="AD215" s="42">
        <f ca="1">R215</f>
        <v>11.77166158570105</v>
      </c>
      <c r="AG215" s="10">
        <v>187</v>
      </c>
      <c r="AH215" s="41">
        <v>444.55761663810591</v>
      </c>
      <c r="AI215" s="41">
        <f t="shared" ca="1" si="37"/>
        <v>418.07943099579063</v>
      </c>
      <c r="AJ215" s="42">
        <f t="shared" ca="1" si="38"/>
        <v>11.77166158570105</v>
      </c>
    </row>
    <row r="216" spans="2:36" ht="15.55" customHeight="1" x14ac:dyDescent="0.65">
      <c r="B216" s="10">
        <v>188</v>
      </c>
      <c r="C216" s="41">
        <v>98.321600893301493</v>
      </c>
      <c r="D216" s="41">
        <f t="shared" ca="1" si="35"/>
        <v>118.43744065501046</v>
      </c>
      <c r="E216" s="42">
        <f t="shared" ca="1" si="28"/>
        <v>2.5532943422788286</v>
      </c>
      <c r="H216" s="10">
        <v>188</v>
      </c>
      <c r="I216" s="41">
        <v>4.6472207927820204</v>
      </c>
      <c r="J216" s="41">
        <f t="shared" ca="1" si="30"/>
        <v>118.43744181824653</v>
      </c>
      <c r="K216" s="41">
        <f t="shared" ca="1" si="36"/>
        <v>2.5532943422788286</v>
      </c>
      <c r="L216" s="17"/>
      <c r="M216" s="17"/>
      <c r="N216" s="47">
        <v>188</v>
      </c>
      <c r="O216" s="48">
        <v>409.21738767433402</v>
      </c>
      <c r="P216" s="48">
        <f ca="1">$O$20*P215+$O$21+R216</f>
        <v>198.55198201507582</v>
      </c>
      <c r="R216" s="49">
        <f ca="1">NORMINV(RAND(),$R$20,$R$21)</f>
        <v>5.5451846375001512</v>
      </c>
      <c r="S216" s="60"/>
      <c r="U216" s="47">
        <v>188</v>
      </c>
      <c r="V216" s="48">
        <v>137.267042914028</v>
      </c>
      <c r="W216" s="48">
        <f t="shared" ca="1" si="33"/>
        <v>224.126148408022</v>
      </c>
      <c r="Y216" s="65">
        <f t="shared" ca="1" si="39"/>
        <v>16.202211707800345</v>
      </c>
      <c r="Z216" s="17"/>
      <c r="AA216" s="10">
        <v>188</v>
      </c>
      <c r="AB216" s="41">
        <v>275.13449490863036</v>
      </c>
      <c r="AC216" s="41">
        <f t="shared" ca="1" si="34"/>
        <v>250.2224250036617</v>
      </c>
      <c r="AD216" s="42">
        <f ca="1">R216</f>
        <v>5.5451846375001512</v>
      </c>
      <c r="AG216" s="10">
        <v>188</v>
      </c>
      <c r="AH216" s="41">
        <v>447.64117747215943</v>
      </c>
      <c r="AI216" s="41">
        <f t="shared" ca="1" si="37"/>
        <v>414.41338737305455</v>
      </c>
      <c r="AJ216" s="42">
        <f t="shared" ca="1" si="38"/>
        <v>5.5451846375001512</v>
      </c>
    </row>
    <row r="217" spans="2:36" ht="15.55" customHeight="1" x14ac:dyDescent="0.65">
      <c r="B217" s="10">
        <v>189</v>
      </c>
      <c r="C217" s="41">
        <v>101.78747800618383</v>
      </c>
      <c r="D217" s="41">
        <f t="shared" ca="1" si="35"/>
        <v>109.08859109312078</v>
      </c>
      <c r="E217" s="42">
        <f t="shared" ca="1" si="28"/>
        <v>-7.5051054963886354</v>
      </c>
      <c r="H217" s="10">
        <v>189</v>
      </c>
      <c r="I217" s="41">
        <v>3.7928579715912298</v>
      </c>
      <c r="J217" s="41">
        <f t="shared" ca="1" si="30"/>
        <v>109.08859214003324</v>
      </c>
      <c r="K217" s="41">
        <f t="shared" ca="1" si="36"/>
        <v>-7.5051054963886354</v>
      </c>
      <c r="L217" s="17"/>
      <c r="M217" s="17"/>
      <c r="N217" s="47">
        <v>189</v>
      </c>
      <c r="O217" s="48">
        <v>411.33656122520199</v>
      </c>
      <c r="P217" s="48">
        <f ca="1">$O$20*P216+$O$21+R217</f>
        <v>194.69061710129407</v>
      </c>
      <c r="R217" s="49">
        <f ca="1">NORMINV(RAND(),$R$20,$R$21)</f>
        <v>5.9938332877258329</v>
      </c>
      <c r="S217" s="60"/>
      <c r="U217" s="47">
        <v>189</v>
      </c>
      <c r="V217" s="48">
        <v>136.58040646744701</v>
      </c>
      <c r="W217" s="48">
        <f t="shared" ca="1" si="33"/>
        <v>222.25390783597834</v>
      </c>
      <c r="Y217" s="65">
        <f t="shared" ca="1" si="39"/>
        <v>10.540374268758548</v>
      </c>
      <c r="Z217" s="17"/>
      <c r="AA217" s="10">
        <v>189</v>
      </c>
      <c r="AB217" s="41">
        <v>272.84190666448137</v>
      </c>
      <c r="AC217" s="41">
        <f t="shared" ca="1" si="34"/>
        <v>243.96660810977144</v>
      </c>
      <c r="AD217" s="42">
        <f ca="1">R217</f>
        <v>5.9938332877258329</v>
      </c>
      <c r="AG217" s="10">
        <v>189</v>
      </c>
      <c r="AH217" s="41">
        <v>447.03093579392748</v>
      </c>
      <c r="AI217" s="41">
        <f t="shared" ca="1" si="37"/>
        <v>408.4616514820566</v>
      </c>
      <c r="AJ217" s="42">
        <f t="shared" ca="1" si="38"/>
        <v>5.9938332877258329</v>
      </c>
    </row>
    <row r="218" spans="2:36" ht="15.55" customHeight="1" x14ac:dyDescent="0.65">
      <c r="B218" s="10">
        <v>190</v>
      </c>
      <c r="C218" s="41">
        <v>102.04415027822125</v>
      </c>
      <c r="D218" s="41">
        <f t="shared" ca="1" si="35"/>
        <v>108.76660552067005</v>
      </c>
      <c r="E218" s="42">
        <f t="shared" ca="1" si="28"/>
        <v>0.58687353686134824</v>
      </c>
      <c r="H218" s="10">
        <v>190</v>
      </c>
      <c r="I218" s="41">
        <v>2.93849515040043</v>
      </c>
      <c r="J218" s="41">
        <f t="shared" ca="1" si="30"/>
        <v>108.76660646289126</v>
      </c>
      <c r="K218" s="41">
        <f t="shared" ca="1" si="36"/>
        <v>0.58687353686134824</v>
      </c>
      <c r="L218" s="17"/>
      <c r="M218" s="17"/>
      <c r="N218" s="47">
        <v>190</v>
      </c>
      <c r="O218" s="48">
        <v>413.45573477606899</v>
      </c>
      <c r="P218" s="48">
        <f ca="1">$O$20*P217+$O$21+R218</f>
        <v>190.60357900041532</v>
      </c>
      <c r="R218" s="49">
        <f ca="1">NORMINV(RAND(),$R$20,$R$21)</f>
        <v>5.3820236092506626</v>
      </c>
      <c r="S218" s="60"/>
      <c r="U218" s="47">
        <v>190</v>
      </c>
      <c r="V218" s="48">
        <v>135.89377002086599</v>
      </c>
      <c r="W218" s="48">
        <f t="shared" ca="1" si="33"/>
        <v>229.06298177971058</v>
      </c>
      <c r="Y218" s="65">
        <f t="shared" ca="1" si="39"/>
        <v>19.034464727330064</v>
      </c>
      <c r="Z218" s="17"/>
      <c r="AA218" s="10">
        <v>190</v>
      </c>
      <c r="AB218" s="41">
        <v>272.09772171739911</v>
      </c>
      <c r="AC218" s="41">
        <f t="shared" ca="1" si="34"/>
        <v>237.94888755190786</v>
      </c>
      <c r="AD218" s="42">
        <f ca="1">R218</f>
        <v>5.3820236092506626</v>
      </c>
      <c r="AG218" s="10">
        <v>190</v>
      </c>
      <c r="AH218" s="41">
        <v>437.39984295084179</v>
      </c>
      <c r="AI218" s="41">
        <f t="shared" ca="1" si="37"/>
        <v>402.57096208188671</v>
      </c>
      <c r="AJ218" s="42">
        <f t="shared" ca="1" si="38"/>
        <v>5.3820236092506626</v>
      </c>
    </row>
    <row r="219" spans="2:36" ht="15.55" customHeight="1" x14ac:dyDescent="0.65">
      <c r="B219" s="10">
        <v>191</v>
      </c>
      <c r="C219" s="41">
        <v>106.25464956148592</v>
      </c>
      <c r="D219" s="41">
        <f t="shared" ca="1" si="35"/>
        <v>112.31994515632204</v>
      </c>
      <c r="E219" s="42">
        <f t="shared" ca="1" si="28"/>
        <v>4.4300001877189832</v>
      </c>
      <c r="H219" s="10">
        <v>191</v>
      </c>
      <c r="I219" s="41">
        <v>2.08413232920952</v>
      </c>
      <c r="J219" s="41">
        <f t="shared" ca="1" si="30"/>
        <v>112.31994600432112</v>
      </c>
      <c r="K219" s="41">
        <f t="shared" ca="1" si="36"/>
        <v>4.4300001877189832</v>
      </c>
      <c r="L219" s="17"/>
      <c r="M219" s="17"/>
      <c r="N219" s="47">
        <v>191</v>
      </c>
      <c r="O219" s="48">
        <v>415.57490832693702</v>
      </c>
      <c r="P219" s="48">
        <f ca="1">$O$20*P218+$O$21+R219</f>
        <v>187.51526096400389</v>
      </c>
      <c r="R219" s="49">
        <f ca="1">NORMINV(RAND(),$R$20,$R$21)</f>
        <v>5.9720398636300924</v>
      </c>
      <c r="S219" s="60"/>
      <c r="U219" s="47">
        <v>191</v>
      </c>
      <c r="V219" s="48">
        <v>135.207133574285</v>
      </c>
      <c r="W219" s="48">
        <f t="shared" ca="1" si="33"/>
        <v>217.91605702710424</v>
      </c>
      <c r="Y219" s="65">
        <f t="shared" ca="1" si="39"/>
        <v>1.7593734253647177</v>
      </c>
      <c r="Z219" s="17"/>
      <c r="AA219" s="10">
        <v>191</v>
      </c>
      <c r="AB219" s="41">
        <v>279.90293518852963</v>
      </c>
      <c r="AC219" s="41">
        <f t="shared" ca="1" si="34"/>
        <v>232.81705046497251</v>
      </c>
      <c r="AD219" s="42">
        <f ca="1">R219</f>
        <v>5.9720398636300924</v>
      </c>
      <c r="AG219" s="10">
        <v>191</v>
      </c>
      <c r="AH219" s="41">
        <v>433.85510335023929</v>
      </c>
      <c r="AI219" s="41">
        <f t="shared" ca="1" si="37"/>
        <v>397.31538360123568</v>
      </c>
      <c r="AJ219" s="42">
        <f t="shared" ca="1" si="38"/>
        <v>5.9720398636300924</v>
      </c>
    </row>
    <row r="220" spans="2:36" ht="15.55" customHeight="1" x14ac:dyDescent="0.65">
      <c r="B220" s="10">
        <v>192</v>
      </c>
      <c r="C220" s="41">
        <v>106.16492523381847</v>
      </c>
      <c r="D220" s="41">
        <f t="shared" ca="1" si="35"/>
        <v>115.14010197825925</v>
      </c>
      <c r="E220" s="42">
        <f t="shared" ref="E220:E228" ca="1" si="40">NORMINV(RAND(),$E$20,$E$21)</f>
        <v>4.05215133756941</v>
      </c>
      <c r="H220" s="10">
        <v>192</v>
      </c>
      <c r="I220" s="41">
        <v>1.2297695080187201</v>
      </c>
      <c r="J220" s="41">
        <f t="shared" ca="1" si="30"/>
        <v>115.14010274145842</v>
      </c>
      <c r="K220" s="41">
        <f t="shared" ca="1" si="36"/>
        <v>4.05215133756941</v>
      </c>
      <c r="L220" s="17"/>
      <c r="M220" s="17"/>
      <c r="N220" s="47">
        <v>192</v>
      </c>
      <c r="O220" s="48">
        <v>417.69408187780402</v>
      </c>
      <c r="P220" s="48">
        <f ca="1">$O$20*P219+$O$21+R220</f>
        <v>194.84269212882691</v>
      </c>
      <c r="R220" s="49">
        <f ca="1">NORMINV(RAND(),$R$20,$R$21)</f>
        <v>16.078957261223437</v>
      </c>
      <c r="S220" s="60"/>
      <c r="U220" s="47">
        <v>192</v>
      </c>
      <c r="V220" s="48">
        <v>134.52049712770301</v>
      </c>
      <c r="W220" s="48">
        <f t="shared" ca="1" si="33"/>
        <v>212.49672452932546</v>
      </c>
      <c r="Y220" s="65">
        <f t="shared" ca="1" si="39"/>
        <v>6.3722732049316466</v>
      </c>
      <c r="Z220" s="17"/>
      <c r="AA220" s="10">
        <v>192</v>
      </c>
      <c r="AB220" s="41">
        <v>284.7537624943422</v>
      </c>
      <c r="AC220" s="41">
        <f t="shared" ca="1" si="34"/>
        <v>238.60032261151375</v>
      </c>
      <c r="AD220" s="42">
        <f ca="1">R220</f>
        <v>16.078957261223437</v>
      </c>
      <c r="AG220" s="10">
        <v>192</v>
      </c>
      <c r="AH220" s="41">
        <v>430.26114301521676</v>
      </c>
      <c r="AI220" s="41">
        <f t="shared" ca="1" si="37"/>
        <v>402.75166091742608</v>
      </c>
      <c r="AJ220" s="42">
        <f t="shared" ca="1" si="38"/>
        <v>16.078957261223437</v>
      </c>
    </row>
    <row r="221" spans="2:36" ht="15.55" customHeight="1" x14ac:dyDescent="0.65">
      <c r="B221" s="10">
        <v>193</v>
      </c>
      <c r="C221" s="41">
        <v>101.47550172281889</v>
      </c>
      <c r="D221" s="41">
        <f t="shared" ca="1" si="35"/>
        <v>113.5433671425069</v>
      </c>
      <c r="E221" s="42">
        <f t="shared" ca="1" si="40"/>
        <v>-8.2724637926426134E-2</v>
      </c>
      <c r="H221" s="10">
        <v>193</v>
      </c>
      <c r="I221" s="41">
        <v>0.37540668682792999</v>
      </c>
      <c r="J221" s="41">
        <f t="shared" ca="1" si="30"/>
        <v>113.54336782938614</v>
      </c>
      <c r="K221" s="41">
        <f t="shared" ca="1" si="36"/>
        <v>-8.2724637926426134E-2</v>
      </c>
      <c r="L221" s="17"/>
      <c r="M221" s="17"/>
      <c r="N221" s="47">
        <v>193</v>
      </c>
      <c r="O221" s="48">
        <v>419.81325542867199</v>
      </c>
      <c r="P221" s="48">
        <f ca="1">$O$20*P220+$O$21+R221</f>
        <v>190.16695341035668</v>
      </c>
      <c r="R221" s="49">
        <f ca="1">NORMINV(RAND(),$R$20,$R$21)</f>
        <v>4.8085304944124516</v>
      </c>
      <c r="S221" s="60"/>
      <c r="U221" s="47">
        <v>193</v>
      </c>
      <c r="V221" s="48">
        <v>133.83386068112199</v>
      </c>
      <c r="W221" s="48">
        <f t="shared" ca="1" si="33"/>
        <v>205.16269010959203</v>
      </c>
      <c r="Y221" s="65">
        <f t="shared" ca="1" si="39"/>
        <v>3.9156380331991141</v>
      </c>
      <c r="Z221" s="17"/>
      <c r="AA221" s="10">
        <v>193</v>
      </c>
      <c r="AB221" s="41">
        <v>284.07250083700734</v>
      </c>
      <c r="AC221" s="41">
        <f t="shared" ref="AC221:AC228" ca="1" si="41">$AB$19*AC220+$AB$21+AD221+$AB$20*AD220</f>
        <v>237.58829947538655</v>
      </c>
      <c r="AD221" s="42">
        <f ca="1">R221</f>
        <v>4.8085304944124516</v>
      </c>
      <c r="AG221" s="10">
        <v>193</v>
      </c>
      <c r="AH221" s="41">
        <v>439.17281558302784</v>
      </c>
      <c r="AI221" s="41">
        <f t="shared" ca="1" si="37"/>
        <v>401.21711929475703</v>
      </c>
      <c r="AJ221" s="42">
        <f t="shared" ca="1" si="38"/>
        <v>4.8085304944124516</v>
      </c>
    </row>
    <row r="222" spans="2:36" ht="15.55" customHeight="1" x14ac:dyDescent="0.65">
      <c r="B222" s="10">
        <v>194</v>
      </c>
      <c r="C222" s="41">
        <v>111.21499311185862</v>
      </c>
      <c r="D222" s="41">
        <f t="shared" ca="1" si="35"/>
        <v>112.16930578697558</v>
      </c>
      <c r="E222" s="42">
        <f t="shared" ca="1" si="40"/>
        <v>-1.972464128062465E-2</v>
      </c>
      <c r="H222" s="10">
        <v>194</v>
      </c>
      <c r="I222" s="41">
        <v>-0.47895613436287499</v>
      </c>
      <c r="J222" s="41">
        <f t="shared" ref="J222:J228" ca="1" si="42">$I$20*J221+$I$21+K222</f>
        <v>112.16930640516691</v>
      </c>
      <c r="K222" s="41">
        <f t="shared" ca="1" si="36"/>
        <v>-1.972464128062465E-2</v>
      </c>
      <c r="L222" s="17"/>
      <c r="M222" s="17"/>
      <c r="N222" s="47">
        <v>194</v>
      </c>
      <c r="O222" s="48">
        <v>421.932428979539</v>
      </c>
      <c r="P222" s="48">
        <f ca="1">$O$20*P221+$O$21+R222</f>
        <v>194.72967265738393</v>
      </c>
      <c r="R222" s="49">
        <f ca="1">NORMINV(RAND(),$R$20,$R$21)</f>
        <v>13.579414588062926</v>
      </c>
      <c r="S222" s="60"/>
      <c r="U222" s="47">
        <v>194</v>
      </c>
      <c r="V222" s="48">
        <v>133.147224234541</v>
      </c>
      <c r="W222" s="48">
        <f t="shared" ca="1" si="33"/>
        <v>200.55611803422477</v>
      </c>
      <c r="Y222" s="65">
        <f t="shared" ca="1" si="39"/>
        <v>5.9096969355919402</v>
      </c>
      <c r="Z222" s="17"/>
      <c r="AA222" s="10">
        <v>194</v>
      </c>
      <c r="AB222" s="41">
        <v>279.55048526293155</v>
      </c>
      <c r="AC222" s="41">
        <f t="shared" ca="1" si="41"/>
        <v>239.81314936311702</v>
      </c>
      <c r="AD222" s="42">
        <f ca="1">R222</f>
        <v>13.579414588062926</v>
      </c>
      <c r="AG222" s="10">
        <v>194</v>
      </c>
      <c r="AH222" s="41">
        <v>447.02838675305713</v>
      </c>
      <c r="AI222" s="41">
        <f t="shared" ref="AI222:AI228" ca="1" si="43">$AH$18*AI221+$AH$19*AI220+$AH$21+AJ222+$AH$20*AJ221</f>
        <v>403.18915363724756</v>
      </c>
      <c r="AJ222" s="42">
        <f t="shared" ca="1" si="38"/>
        <v>13.579414588062926</v>
      </c>
    </row>
    <row r="223" spans="2:36" ht="15.55" customHeight="1" x14ac:dyDescent="0.65">
      <c r="B223" s="10">
        <v>195</v>
      </c>
      <c r="C223" s="41">
        <v>112.41712580907001</v>
      </c>
      <c r="D223" s="41">
        <f t="shared" ca="1" si="35"/>
        <v>104.96944860901807</v>
      </c>
      <c r="E223" s="42">
        <f t="shared" ca="1" si="40"/>
        <v>-5.9829265992599598</v>
      </c>
      <c r="H223" s="10">
        <v>195</v>
      </c>
      <c r="I223" s="41">
        <v>-1.33331895555368</v>
      </c>
      <c r="J223" s="41">
        <f t="shared" ca="1" si="42"/>
        <v>104.96944916539026</v>
      </c>
      <c r="K223" s="41">
        <f t="shared" ca="1" si="36"/>
        <v>-5.9829265992599598</v>
      </c>
      <c r="L223" s="17"/>
      <c r="M223" s="17"/>
      <c r="N223" s="47">
        <v>195</v>
      </c>
      <c r="O223" s="48">
        <v>424.05160253040702</v>
      </c>
      <c r="P223" s="48">
        <f ca="1">$O$20*P222+$O$21+R223</f>
        <v>193.27934950639658</v>
      </c>
      <c r="R223" s="49">
        <f ca="1">NORMINV(RAND(),$R$20,$R$21)</f>
        <v>8.0226441147510545</v>
      </c>
      <c r="S223" s="60"/>
      <c r="U223" s="47">
        <v>195</v>
      </c>
      <c r="V223" s="48">
        <v>132.46058778796001</v>
      </c>
      <c r="W223" s="48">
        <f t="shared" ca="1" si="33"/>
        <v>195.24760459279921</v>
      </c>
      <c r="Y223" s="65">
        <f t="shared" ca="1" si="39"/>
        <v>4.7470983619969118</v>
      </c>
      <c r="Z223" s="17"/>
      <c r="AA223" s="10">
        <v>195</v>
      </c>
      <c r="AB223" s="41">
        <v>268.48549505042854</v>
      </c>
      <c r="AC223" s="41">
        <f t="shared" ca="1" si="41"/>
        <v>240.64418583558785</v>
      </c>
      <c r="AD223" s="42">
        <f ca="1">R223</f>
        <v>8.0226441147510545</v>
      </c>
      <c r="AG223" s="10">
        <v>195</v>
      </c>
      <c r="AH223" s="41">
        <v>440.95307318019485</v>
      </c>
      <c r="AI223" s="41">
        <f t="shared" ca="1" si="43"/>
        <v>403.73127445409568</v>
      </c>
      <c r="AJ223" s="42">
        <f t="shared" ca="1" si="38"/>
        <v>8.0226441147510545</v>
      </c>
    </row>
    <row r="224" spans="2:36" ht="15.55" customHeight="1" x14ac:dyDescent="0.65">
      <c r="B224" s="10">
        <v>196</v>
      </c>
      <c r="C224" s="41">
        <v>110.12742815684328</v>
      </c>
      <c r="D224" s="41">
        <f t="shared" ca="1" si="35"/>
        <v>102.45433106109458</v>
      </c>
      <c r="E224" s="42">
        <f t="shared" ca="1" si="40"/>
        <v>-2.0181726870216936</v>
      </c>
      <c r="H224" s="10">
        <v>196</v>
      </c>
      <c r="I224" s="41">
        <v>-2.18768177674457</v>
      </c>
      <c r="J224" s="41">
        <f t="shared" ca="1" si="42"/>
        <v>102.45433156182955</v>
      </c>
      <c r="K224" s="41">
        <f t="shared" ca="1" si="36"/>
        <v>-2.0181726870216936</v>
      </c>
      <c r="L224" s="17"/>
      <c r="M224" s="17"/>
      <c r="N224" s="47">
        <v>196</v>
      </c>
      <c r="O224" s="48">
        <v>426.17077608127403</v>
      </c>
      <c r="P224" s="48">
        <f ca="1">$O$20*P223+$O$21+R224</f>
        <v>195.94688098144596</v>
      </c>
      <c r="R224" s="49">
        <f ca="1">NORMINV(RAND(),$R$20,$R$21)</f>
        <v>11.995466425689006</v>
      </c>
      <c r="S224" s="60"/>
      <c r="U224" s="47">
        <v>196</v>
      </c>
      <c r="V224" s="48">
        <v>131.77395134137899</v>
      </c>
      <c r="W224" s="48">
        <f t="shared" ca="1" si="33"/>
        <v>200.65119503001361</v>
      </c>
      <c r="Y224" s="65">
        <f t="shared" ca="1" si="39"/>
        <v>14.928350896494312</v>
      </c>
      <c r="Z224" s="17"/>
      <c r="AA224" s="10">
        <v>196</v>
      </c>
      <c r="AB224" s="41">
        <v>250.90234366989938</v>
      </c>
      <c r="AC224" s="41">
        <f t="shared" ca="1" si="41"/>
        <v>242.58655573509361</v>
      </c>
      <c r="AD224" s="42">
        <f ca="1">R224</f>
        <v>11.995466425689006</v>
      </c>
      <c r="AG224" s="10">
        <v>196</v>
      </c>
      <c r="AH224" s="41">
        <v>435.43325843335049</v>
      </c>
      <c r="AI224" s="41">
        <f t="shared" ca="1" si="43"/>
        <v>405.49250163724054</v>
      </c>
      <c r="AJ224" s="42">
        <f t="shared" ca="1" si="38"/>
        <v>11.995466425689006</v>
      </c>
    </row>
    <row r="225" spans="2:36" ht="15.55" customHeight="1" x14ac:dyDescent="0.65">
      <c r="B225" s="10">
        <v>197</v>
      </c>
      <c r="C225" s="41">
        <v>106.86559931309911</v>
      </c>
      <c r="D225" s="41">
        <f t="shared" ca="1" si="35"/>
        <v>102.96809464409446</v>
      </c>
      <c r="E225" s="42">
        <f t="shared" ca="1" si="40"/>
        <v>0.7591966891093398</v>
      </c>
      <c r="H225" s="10">
        <v>197</v>
      </c>
      <c r="I225" s="41">
        <v>-3.0420445979353699</v>
      </c>
      <c r="J225" s="41">
        <f t="shared" ca="1" si="42"/>
        <v>102.96809509475594</v>
      </c>
      <c r="K225" s="41">
        <f t="shared" ca="1" si="36"/>
        <v>0.7591966891093398</v>
      </c>
      <c r="L225" s="17"/>
      <c r="M225" s="17"/>
      <c r="N225" s="47">
        <v>197</v>
      </c>
      <c r="O225" s="48">
        <v>428.289949632142</v>
      </c>
      <c r="P225" s="48">
        <f ca="1">$O$20*P224+$O$21+R225</f>
        <v>201.58361294584751</v>
      </c>
      <c r="R225" s="49">
        <f ca="1">NORMINV(RAND(),$R$20,$R$21)</f>
        <v>15.231420062546126</v>
      </c>
      <c r="S225" s="60"/>
      <c r="U225" s="47">
        <v>197</v>
      </c>
      <c r="V225" s="48">
        <v>131.087314894798</v>
      </c>
      <c r="W225" s="48">
        <f t="shared" ca="1" si="33"/>
        <v>199.64372573146503</v>
      </c>
      <c r="Y225" s="65">
        <f t="shared" ca="1" si="39"/>
        <v>9.0576502044527807</v>
      </c>
      <c r="Z225" s="17"/>
      <c r="AA225" s="10">
        <v>197</v>
      </c>
      <c r="AB225" s="41">
        <v>250.1477850503953</v>
      </c>
      <c r="AC225" s="41">
        <f t="shared" ca="1" si="41"/>
        <v>249.55705343697491</v>
      </c>
      <c r="AD225" s="42">
        <f ca="1">R225</f>
        <v>15.231420062546126</v>
      </c>
      <c r="AG225" s="10">
        <v>197</v>
      </c>
      <c r="AH225" s="41">
        <v>430.91185361622439</v>
      </c>
      <c r="AI225" s="41">
        <f t="shared" ca="1" si="43"/>
        <v>412.32165572707095</v>
      </c>
      <c r="AJ225" s="42">
        <f t="shared" ca="1" si="38"/>
        <v>15.231420062546126</v>
      </c>
    </row>
    <row r="226" spans="2:36" ht="15.55" customHeight="1" x14ac:dyDescent="0.65">
      <c r="B226" s="10">
        <v>198</v>
      </c>
      <c r="C226" s="41">
        <v>93.729379356165481</v>
      </c>
      <c r="D226" s="41">
        <f t="shared" ca="1" si="35"/>
        <v>101.58814292031927</v>
      </c>
      <c r="E226" s="42">
        <f t="shared" ca="1" si="40"/>
        <v>-1.0831422593657432</v>
      </c>
      <c r="H226" s="10">
        <v>198</v>
      </c>
      <c r="I226" s="41">
        <v>-3.8964074191261799</v>
      </c>
      <c r="J226" s="41">
        <f t="shared" ca="1" si="42"/>
        <v>101.5881433259146</v>
      </c>
      <c r="K226" s="41">
        <f t="shared" ca="1" si="36"/>
        <v>-1.0831422593657432</v>
      </c>
      <c r="L226" s="17"/>
      <c r="M226" s="17"/>
      <c r="N226" s="47">
        <v>198</v>
      </c>
      <c r="O226" s="48">
        <v>430.409123183009</v>
      </c>
      <c r="P226" s="48">
        <f ca="1">$O$20*P225+$O$21+R226</f>
        <v>200.51281612508603</v>
      </c>
      <c r="R226" s="49">
        <f ca="1">NORMINV(RAND(),$R$20,$R$21)</f>
        <v>9.0875644738232726</v>
      </c>
      <c r="S226" s="60"/>
      <c r="U226" s="47">
        <v>198</v>
      </c>
      <c r="V226" s="48">
        <v>130.40067844821701</v>
      </c>
      <c r="W226" s="48">
        <f t="shared" ca="1" si="33"/>
        <v>195.9142537510038</v>
      </c>
      <c r="Y226" s="65">
        <f t="shared" ca="1" si="39"/>
        <v>6.234900592685273</v>
      </c>
      <c r="Z226" s="17"/>
      <c r="AA226" s="10">
        <v>198</v>
      </c>
      <c r="AB226" s="41">
        <v>245.57710695397557</v>
      </c>
      <c r="AC226" s="41">
        <f t="shared" ca="1" si="41"/>
        <v>251.30462259837378</v>
      </c>
      <c r="AD226" s="42">
        <f ca="1">R226</f>
        <v>9.0875644738232726</v>
      </c>
      <c r="AG226" s="10">
        <v>198</v>
      </c>
      <c r="AH226" s="41">
        <v>432.25102294704112</v>
      </c>
      <c r="AI226" s="41">
        <f t="shared" ca="1" si="43"/>
        <v>414.01246472494984</v>
      </c>
      <c r="AJ226" s="42">
        <f t="shared" ca="1" si="38"/>
        <v>9.0875644738232726</v>
      </c>
    </row>
    <row r="227" spans="2:36" ht="15.55" customHeight="1" x14ac:dyDescent="0.65">
      <c r="B227" s="10">
        <v>199</v>
      </c>
      <c r="C227" s="41">
        <v>97.849594753847128</v>
      </c>
      <c r="D227" s="41">
        <f t="shared" ca="1" si="35"/>
        <v>93.534590920895198</v>
      </c>
      <c r="E227" s="42">
        <f t="shared" ca="1" si="40"/>
        <v>-7.8947377073921485</v>
      </c>
      <c r="H227" s="10">
        <v>199</v>
      </c>
      <c r="I227" s="41">
        <v>-4.75077024031697</v>
      </c>
      <c r="J227" s="41">
        <f t="shared" ca="1" si="42"/>
        <v>93.534591285930986</v>
      </c>
      <c r="K227" s="41">
        <f t="shared" ca="1" si="36"/>
        <v>-7.8947377073921485</v>
      </c>
      <c r="L227" s="17"/>
      <c r="M227" s="17"/>
      <c r="N227" s="47">
        <v>199</v>
      </c>
      <c r="O227" s="48">
        <v>432.52829673387703</v>
      </c>
      <c r="P227" s="48">
        <f ca="1">$O$20*P226+$O$21+R227</f>
        <v>193.60926288645339</v>
      </c>
      <c r="R227" s="49">
        <f ca="1">NORMINV(RAND(),$R$20,$R$21)</f>
        <v>3.1477283738759523</v>
      </c>
      <c r="S227" s="60"/>
      <c r="U227" s="47">
        <v>199</v>
      </c>
      <c r="V227" s="48">
        <v>129.71404200163499</v>
      </c>
      <c r="W227" s="48">
        <f t="shared" ca="1" si="33"/>
        <v>192.09905342429681</v>
      </c>
      <c r="Y227" s="65">
        <f t="shared" ca="1" si="39"/>
        <v>5.7762250483933917</v>
      </c>
      <c r="Z227" s="17"/>
      <c r="AA227" s="10">
        <v>199</v>
      </c>
      <c r="AB227" s="41">
        <v>242.24554291472214</v>
      </c>
      <c r="AC227" s="41">
        <f t="shared" ca="1" si="41"/>
        <v>243.865670949324</v>
      </c>
      <c r="AD227" s="42">
        <f ca="1">R227</f>
        <v>3.1477283738759523</v>
      </c>
      <c r="AG227" s="10">
        <v>199</v>
      </c>
      <c r="AH227" s="41">
        <v>437.05572558012136</v>
      </c>
      <c r="AI227" s="41">
        <f t="shared" ca="1" si="43"/>
        <v>406.7955950923253</v>
      </c>
      <c r="AJ227" s="42">
        <f t="shared" ca="1" si="38"/>
        <v>3.1477283738759523</v>
      </c>
    </row>
    <row r="228" spans="2:36" ht="15.55" customHeight="1" x14ac:dyDescent="0.65">
      <c r="B228" s="10">
        <v>200</v>
      </c>
      <c r="C228" s="41">
        <v>98.702593151981915</v>
      </c>
      <c r="D228" s="41">
        <f t="shared" ca="1" si="35"/>
        <v>91.924316278606298</v>
      </c>
      <c r="E228" s="42">
        <f t="shared" ca="1" si="40"/>
        <v>-2.2568155501993745</v>
      </c>
      <c r="H228" s="10">
        <v>200</v>
      </c>
      <c r="I228" s="41">
        <v>-5.6051330615077699</v>
      </c>
      <c r="J228" s="41">
        <f t="shared" ca="1" si="42"/>
        <v>91.924316607138508</v>
      </c>
      <c r="K228" s="41">
        <f t="shared" ca="1" si="36"/>
        <v>-2.2568155501993745</v>
      </c>
      <c r="L228" s="17"/>
      <c r="M228" s="17"/>
      <c r="N228" s="47">
        <v>200</v>
      </c>
      <c r="O228" s="48">
        <v>434.647470284745</v>
      </c>
      <c r="P228" s="48">
        <f ca="1">$O$20*P227+$O$21+R228</f>
        <v>196.05507622954312</v>
      </c>
      <c r="R228" s="49">
        <f ca="1">NORMINV(RAND(),$R$20,$R$21)</f>
        <v>11.806739631735077</v>
      </c>
      <c r="S228" s="60"/>
      <c r="U228" s="47">
        <v>200</v>
      </c>
      <c r="V228" s="48">
        <v>129.027405555054</v>
      </c>
      <c r="W228" s="48">
        <f t="shared" ca="1" si="33"/>
        <v>197.99394085821777</v>
      </c>
      <c r="Y228" s="65">
        <f t="shared" ca="1" si="39"/>
        <v>15.104792776350617</v>
      </c>
      <c r="Z228" s="17"/>
      <c r="AA228" s="10">
        <v>200</v>
      </c>
      <c r="AB228" s="41">
        <v>235.25802795140635</v>
      </c>
      <c r="AC228" s="41">
        <f t="shared" ca="1" si="41"/>
        <v>242.85970767306466</v>
      </c>
      <c r="AD228" s="42">
        <f ca="1">R228</f>
        <v>11.806739631735077</v>
      </c>
      <c r="AG228" s="10">
        <v>200</v>
      </c>
      <c r="AH228" s="41">
        <v>433.23671080934184</v>
      </c>
      <c r="AI228" s="41">
        <f t="shared" ca="1" si="43"/>
        <v>406.05713799076375</v>
      </c>
      <c r="AJ228" s="42">
        <f t="shared" ca="1" si="38"/>
        <v>11.806739631735077</v>
      </c>
    </row>
    <row r="229" spans="2:36" ht="15.55" customHeight="1" x14ac:dyDescent="0.65"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36" ht="15.55" customHeight="1" x14ac:dyDescent="0.65"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36" ht="15.55" customHeight="1" x14ac:dyDescent="0.65"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36" ht="15.55" customHeight="1" x14ac:dyDescent="0.65"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36" ht="15.55" customHeight="1" x14ac:dyDescent="0.65"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36" ht="15.55" customHeight="1" x14ac:dyDescent="0.65"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36" ht="15.55" customHeight="1" x14ac:dyDescent="0.65"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36" ht="15.55" customHeight="1" x14ac:dyDescent="0.65"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36" ht="15.55" customHeight="1" x14ac:dyDescent="0.65"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36" ht="15.55" customHeight="1" x14ac:dyDescent="0.65"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36" ht="15.55" customHeight="1" x14ac:dyDescent="0.65"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36" ht="15.55" customHeight="1" x14ac:dyDescent="0.65"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2:26" ht="15.55" customHeight="1" x14ac:dyDescent="0.65"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2:26" ht="15.55" customHeight="1" x14ac:dyDescent="0.65"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2:26" ht="15.55" customHeight="1" x14ac:dyDescent="0.65"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2:26" ht="15.55" customHeight="1" x14ac:dyDescent="0.65"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2:26" ht="15.55" customHeight="1" x14ac:dyDescent="0.65"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2:26" ht="15.55" customHeight="1" x14ac:dyDescent="0.65"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2:26" ht="15.55" customHeight="1" x14ac:dyDescent="0.65"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2:26" ht="15.55" customHeight="1" x14ac:dyDescent="0.65"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2:26" ht="15.55" customHeight="1" x14ac:dyDescent="0.65"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2:26" ht="15.55" customHeight="1" x14ac:dyDescent="0.65"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2:26" ht="15.55" customHeight="1" x14ac:dyDescent="0.65"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2:26" ht="15.55" customHeight="1" x14ac:dyDescent="0.65"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2:26" ht="15.55" customHeight="1" x14ac:dyDescent="0.65"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2:26" ht="15.55" customHeight="1" x14ac:dyDescent="0.65"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2:26" ht="15.55" customHeight="1" x14ac:dyDescent="0.65"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2:26" ht="15.55" customHeight="1" x14ac:dyDescent="0.65"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2:26" ht="15.55" customHeight="1" x14ac:dyDescent="0.65"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2:26" ht="15.55" customHeight="1" x14ac:dyDescent="0.65"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2:26" ht="15.55" customHeight="1" x14ac:dyDescent="0.65"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2:26" ht="15.55" customHeight="1" x14ac:dyDescent="0.65"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2:26" ht="15.55" customHeight="1" x14ac:dyDescent="0.65"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2:26" ht="15.55" customHeight="1" x14ac:dyDescent="0.65"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2:26" ht="15.55" customHeight="1" x14ac:dyDescent="0.65"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2:26" ht="15.55" customHeight="1" x14ac:dyDescent="0.65"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2:26" ht="15.55" customHeight="1" x14ac:dyDescent="0.65"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2:26" ht="15.55" customHeight="1" x14ac:dyDescent="0.65"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2:26" ht="15.55" customHeight="1" x14ac:dyDescent="0.65"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2:26" ht="15.55" customHeight="1" x14ac:dyDescent="0.65"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2:26" ht="15.55" customHeight="1" x14ac:dyDescent="0.65"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2:26" ht="15.55" customHeight="1" x14ac:dyDescent="0.65"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2:26" ht="15.55" customHeight="1" x14ac:dyDescent="0.65"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2:26" ht="15.55" customHeight="1" x14ac:dyDescent="0.65"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2:26" ht="15.55" customHeight="1" x14ac:dyDescent="0.65"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2:26" ht="15.55" customHeight="1" x14ac:dyDescent="0.65"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2:26" ht="15.55" customHeight="1" x14ac:dyDescent="0.65"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2:26" ht="15.55" customHeight="1" x14ac:dyDescent="0.65"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2:26" ht="15.55" customHeight="1" x14ac:dyDescent="0.65"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2:26" ht="15.55" customHeight="1" x14ac:dyDescent="0.65"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2:26" ht="15.55" customHeight="1" x14ac:dyDescent="0.65"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</sheetData>
  <mergeCells count="2">
    <mergeCell ref="J19:K19"/>
    <mergeCell ref="D19:E19"/>
  </mergeCells>
  <phoneticPr fontId="2"/>
  <hyperlinks>
    <hyperlink ref="H16" r:id="rId1" display="https://www.intage.co.jp/gallery/shingatahaien-2/" xr:uid="{E9BD263B-3A7E-4D58-BED2-3990FAB5C37E}"/>
  </hyperlinks>
  <pageMargins left="0.7" right="0.7" top="0.75" bottom="0.75" header="0.3" footer="0.3"/>
  <pageSetup paperSize="9" orientation="portrait" horizontalDpi="4294967293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74A1-7229-4AFE-9600-55EB659468BC}">
  <dimension ref="A2:I622"/>
  <sheetViews>
    <sheetView topLeftCell="A10" workbookViewId="0">
      <selection activeCell="B11" sqref="B11"/>
    </sheetView>
  </sheetViews>
  <sheetFormatPr defaultRowHeight="15.55" customHeight="1" x14ac:dyDescent="0.65"/>
  <cols>
    <col min="1" max="1" width="4.28515625" style="19" customWidth="1"/>
    <col min="2" max="6" width="9.140625" style="13"/>
    <col min="7" max="7" width="1.5" style="27" customWidth="1"/>
    <col min="8" max="16384" width="9.140625" style="13"/>
  </cols>
  <sheetData>
    <row r="2" spans="1:9" ht="15.55" customHeight="1" x14ac:dyDescent="0.65">
      <c r="B2" s="24" t="s">
        <v>40</v>
      </c>
    </row>
    <row r="4" spans="1:9" ht="15.55" customHeight="1" x14ac:dyDescent="0.65">
      <c r="B4" s="13" t="s">
        <v>0</v>
      </c>
      <c r="E4" s="38" t="s">
        <v>26</v>
      </c>
    </row>
    <row r="5" spans="1:9" ht="15.55" customHeight="1" x14ac:dyDescent="0.65">
      <c r="B5" s="13" t="s">
        <v>11</v>
      </c>
      <c r="E5" s="13" t="s">
        <v>12</v>
      </c>
    </row>
    <row r="7" spans="1:9" ht="15.55" customHeight="1" x14ac:dyDescent="0.65">
      <c r="B7" s="13" t="s">
        <v>13</v>
      </c>
    </row>
    <row r="8" spans="1:9" ht="15.55" customHeight="1" x14ac:dyDescent="0.65">
      <c r="B8" s="13" t="s">
        <v>43</v>
      </c>
    </row>
    <row r="10" spans="1:9" ht="15.55" customHeight="1" x14ac:dyDescent="0.65">
      <c r="B10" s="13" t="s">
        <v>51</v>
      </c>
      <c r="E10" s="13" t="s">
        <v>14</v>
      </c>
    </row>
    <row r="11" spans="1:9" ht="15.55" customHeight="1" x14ac:dyDescent="0.65">
      <c r="A11" s="19" t="s">
        <v>8</v>
      </c>
      <c r="B11" s="13" t="s">
        <v>53</v>
      </c>
      <c r="E11" s="13" t="s">
        <v>21</v>
      </c>
    </row>
    <row r="12" spans="1:9" ht="15.55" customHeight="1" x14ac:dyDescent="0.65">
      <c r="A12" s="19" t="s">
        <v>9</v>
      </c>
      <c r="B12" s="13" t="s">
        <v>16</v>
      </c>
    </row>
    <row r="13" spans="1:9" ht="15.55" customHeight="1" x14ac:dyDescent="0.65">
      <c r="A13" s="19" t="s">
        <v>10</v>
      </c>
      <c r="B13" s="13" t="s">
        <v>27</v>
      </c>
    </row>
    <row r="15" spans="1:9" ht="15.55" customHeight="1" x14ac:dyDescent="0.65">
      <c r="C15" s="15" t="s">
        <v>5</v>
      </c>
      <c r="D15" s="15" t="s">
        <v>6</v>
      </c>
      <c r="E15" s="15" t="s">
        <v>7</v>
      </c>
      <c r="F15" s="15" t="s">
        <v>20</v>
      </c>
      <c r="G15" s="26"/>
    </row>
    <row r="16" spans="1:9" ht="15.55" customHeight="1" x14ac:dyDescent="0.65">
      <c r="B16" s="14" t="s">
        <v>17</v>
      </c>
      <c r="C16" s="8">
        <v>0.8</v>
      </c>
      <c r="D16" s="8">
        <v>1</v>
      </c>
      <c r="E16" s="8">
        <v>1.2</v>
      </c>
      <c r="F16" s="8">
        <v>1.9</v>
      </c>
      <c r="G16" s="16"/>
      <c r="H16" s="78" t="s">
        <v>24</v>
      </c>
      <c r="I16" s="79"/>
    </row>
    <row r="17" spans="2:9" ht="15.55" customHeight="1" x14ac:dyDescent="0.65">
      <c r="B17" s="14" t="s">
        <v>19</v>
      </c>
      <c r="C17" s="8"/>
      <c r="D17" s="8"/>
      <c r="E17" s="8"/>
      <c r="F17" s="8">
        <v>-0.91</v>
      </c>
      <c r="G17" s="16"/>
      <c r="H17" s="4" t="s">
        <v>1</v>
      </c>
      <c r="I17" s="7">
        <v>0</v>
      </c>
    </row>
    <row r="18" spans="2:9" ht="15.55" customHeight="1" x14ac:dyDescent="0.65">
      <c r="B18" s="14" t="s">
        <v>4</v>
      </c>
      <c r="C18" s="9">
        <v>1</v>
      </c>
      <c r="D18" s="9">
        <v>1</v>
      </c>
      <c r="E18" s="9">
        <v>1</v>
      </c>
      <c r="F18" s="9">
        <v>1</v>
      </c>
      <c r="G18" s="17"/>
      <c r="H18" s="4" t="s">
        <v>2</v>
      </c>
      <c r="I18" s="7">
        <v>1</v>
      </c>
    </row>
    <row r="19" spans="2:9" ht="15.55" customHeight="1" x14ac:dyDescent="0.65">
      <c r="B19" s="5"/>
      <c r="C19" s="1"/>
      <c r="D19" s="1"/>
      <c r="E19" s="1"/>
      <c r="F19" s="1"/>
      <c r="G19" s="2"/>
      <c r="H19" s="1"/>
    </row>
    <row r="20" spans="2:9" ht="15.55" customHeight="1" x14ac:dyDescent="0.65">
      <c r="B20" s="5"/>
      <c r="C20" s="20" t="s">
        <v>22</v>
      </c>
      <c r="D20" s="18" t="s">
        <v>23</v>
      </c>
      <c r="E20" s="18" t="s">
        <v>23</v>
      </c>
      <c r="F20" s="20" t="s">
        <v>22</v>
      </c>
      <c r="G20" s="36"/>
      <c r="H20" s="21" t="s">
        <v>25</v>
      </c>
    </row>
    <row r="21" spans="2:9" ht="15.55" customHeight="1" x14ac:dyDescent="0.65">
      <c r="B21" s="6" t="s">
        <v>3</v>
      </c>
      <c r="C21" s="15" t="s">
        <v>5</v>
      </c>
      <c r="D21" s="15" t="s">
        <v>6</v>
      </c>
      <c r="E21" s="15" t="s">
        <v>7</v>
      </c>
      <c r="F21" s="15" t="s">
        <v>20</v>
      </c>
      <c r="G21" s="29"/>
      <c r="H21" s="3" t="s">
        <v>18</v>
      </c>
      <c r="I21" s="23"/>
    </row>
    <row r="22" spans="2:9" ht="15.55" customHeight="1" x14ac:dyDescent="0.65"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30"/>
      <c r="I22" s="22"/>
    </row>
    <row r="23" spans="2:9" ht="15.55" customHeight="1" x14ac:dyDescent="0.65">
      <c r="B23" s="10">
        <v>1</v>
      </c>
      <c r="C23" s="11">
        <f t="shared" ref="C23:C54" ca="1" si="0">$C$16*C22+$C$18+H23</f>
        <v>2.1261979406101181</v>
      </c>
      <c r="D23" s="11">
        <f ca="1">$D$16*D22+$D$18+H23</f>
        <v>2.1261979406101181</v>
      </c>
      <c r="E23" s="11">
        <f t="shared" ref="E23:E54" ca="1" si="1">$E$16*E22+$E$18+H23</f>
        <v>2.1261979406101181</v>
      </c>
      <c r="F23" s="11">
        <f ca="1">$F$16*F22+$F$18+H23</f>
        <v>2.1261979406101181</v>
      </c>
      <c r="G23" s="30"/>
      <c r="H23" s="12">
        <f t="shared" ref="H23:H86" ca="1" si="2">NORMINV(RAND(),$I$17,$I$18)</f>
        <v>1.1261979406101184</v>
      </c>
    </row>
    <row r="24" spans="2:9" ht="15.55" customHeight="1" x14ac:dyDescent="0.65">
      <c r="B24" s="10">
        <v>2</v>
      </c>
      <c r="C24" s="11">
        <f t="shared" ca="1" si="0"/>
        <v>3.3146372951104945</v>
      </c>
      <c r="D24" s="11">
        <f t="shared" ref="D24:D87" ca="1" si="3">$D$16*D23+$D$18+H24</f>
        <v>3.739876883232518</v>
      </c>
      <c r="E24" s="11">
        <f t="shared" ca="1" si="1"/>
        <v>4.1651164713545414</v>
      </c>
      <c r="F24" s="11">
        <f ca="1">$F$16*F23+$F$17*F22+$F$18+H24</f>
        <v>5.6534550297816244</v>
      </c>
      <c r="G24" s="30"/>
      <c r="H24" s="12">
        <f t="shared" ca="1" si="2"/>
        <v>0.61367894262239975</v>
      </c>
    </row>
    <row r="25" spans="2:9" ht="15.55" customHeight="1" x14ac:dyDescent="0.65">
      <c r="B25" s="10">
        <v>3</v>
      </c>
      <c r="C25" s="11">
        <f t="shared" ca="1" si="0"/>
        <v>4.444511387101338</v>
      </c>
      <c r="D25" s="11">
        <f t="shared" ca="1" si="3"/>
        <v>5.5326784342454607</v>
      </c>
      <c r="E25" s="11">
        <f t="shared" ca="1" si="1"/>
        <v>6.7909413166383921</v>
      </c>
      <c r="F25" s="11">
        <f t="shared" ref="F25:F88" ca="1" si="4">$F$16*F24+$F$17*F23+$F$18+H25</f>
        <v>10.59952598164282</v>
      </c>
      <c r="G25" s="30"/>
      <c r="H25" s="12">
        <f t="shared" ca="1" si="2"/>
        <v>0.7928015510129427</v>
      </c>
    </row>
    <row r="26" spans="2:9" ht="15.55" customHeight="1" x14ac:dyDescent="0.65">
      <c r="B26" s="10">
        <v>4</v>
      </c>
      <c r="C26" s="11">
        <f t="shared" ca="1" si="0"/>
        <v>4.4500290346525659</v>
      </c>
      <c r="D26" s="11">
        <f t="shared" ca="1" si="3"/>
        <v>6.4270983592169566</v>
      </c>
      <c r="E26" s="11">
        <f t="shared" ca="1" si="1"/>
        <v>9.043549504937566</v>
      </c>
      <c r="F26" s="11">
        <f t="shared" ca="1" si="4"/>
        <v>15.888875212991573</v>
      </c>
      <c r="G26" s="30"/>
      <c r="H26" s="12">
        <f t="shared" ca="1" si="2"/>
        <v>-0.10558007502850433</v>
      </c>
    </row>
    <row r="27" spans="2:9" ht="15.55" customHeight="1" x14ac:dyDescent="0.65">
      <c r="B27" s="10">
        <v>5</v>
      </c>
      <c r="C27" s="11">
        <f t="shared" ca="1" si="0"/>
        <v>6.3057673943367547</v>
      </c>
      <c r="D27" s="11">
        <f t="shared" ca="1" si="3"/>
        <v>9.1728425258316584</v>
      </c>
      <c r="E27" s="11">
        <f t="shared" ca="1" si="1"/>
        <v>13.598003572539781</v>
      </c>
      <c r="F27" s="11">
        <f t="shared" ca="1" si="4"/>
        <v>23.289038428003725</v>
      </c>
      <c r="G27" s="30"/>
      <c r="H27" s="12">
        <f t="shared" ca="1" si="2"/>
        <v>1.745744166614702</v>
      </c>
    </row>
    <row r="28" spans="2:9" ht="15.55" customHeight="1" x14ac:dyDescent="0.65">
      <c r="B28" s="10">
        <v>6</v>
      </c>
      <c r="C28" s="11">
        <f t="shared" ca="1" si="0"/>
        <v>6.1849147232233221</v>
      </c>
      <c r="D28" s="11">
        <f t="shared" ca="1" si="3"/>
        <v>10.313143333585577</v>
      </c>
      <c r="E28" s="11">
        <f t="shared" ca="1" si="1"/>
        <v>17.457905094801653</v>
      </c>
      <c r="F28" s="11">
        <f t="shared" ca="1" si="4"/>
        <v>30.93059737713866</v>
      </c>
      <c r="G28" s="30"/>
      <c r="H28" s="12">
        <f t="shared" ca="1" si="2"/>
        <v>0.14030080775391801</v>
      </c>
    </row>
    <row r="29" spans="2:9" ht="15.55" customHeight="1" x14ac:dyDescent="0.65">
      <c r="B29" s="10">
        <v>7</v>
      </c>
      <c r="C29" s="11">
        <f t="shared" ca="1" si="0"/>
        <v>5.0698162235472282</v>
      </c>
      <c r="D29" s="11">
        <f t="shared" ca="1" si="3"/>
        <v>10.435027778554147</v>
      </c>
      <c r="E29" s="11">
        <f t="shared" ca="1" si="1"/>
        <v>21.07137055873055</v>
      </c>
      <c r="F29" s="11">
        <f t="shared" ca="1" si="4"/>
        <v>37.696994492048638</v>
      </c>
      <c r="G29" s="30"/>
      <c r="H29" s="12">
        <f t="shared" ca="1" si="2"/>
        <v>-0.87811555503143013</v>
      </c>
    </row>
    <row r="30" spans="2:9" ht="15.55" customHeight="1" x14ac:dyDescent="0.65">
      <c r="B30" s="10">
        <v>8</v>
      </c>
      <c r="C30" s="11">
        <f t="shared" ca="1" si="0"/>
        <v>5.9830800617334985</v>
      </c>
      <c r="D30" s="11">
        <f t="shared" ca="1" si="3"/>
        <v>12.362254861449863</v>
      </c>
      <c r="E30" s="11">
        <f t="shared" ca="1" si="1"/>
        <v>27.212871753372376</v>
      </c>
      <c r="F30" s="11">
        <f t="shared" ca="1" si="4"/>
        <v>45.404673004591942</v>
      </c>
      <c r="G30" s="30"/>
      <c r="H30" s="12">
        <f t="shared" ca="1" si="2"/>
        <v>0.92722708289571543</v>
      </c>
    </row>
    <row r="31" spans="2:9" ht="15.55" customHeight="1" x14ac:dyDescent="0.65">
      <c r="B31" s="10">
        <v>9</v>
      </c>
      <c r="C31" s="11">
        <f t="shared" ca="1" si="0"/>
        <v>4.8802008255120688</v>
      </c>
      <c r="D31" s="11">
        <f t="shared" ca="1" si="3"/>
        <v>12.455991637575133</v>
      </c>
      <c r="E31" s="11">
        <f t="shared" ca="1" si="1"/>
        <v>32.749182880172121</v>
      </c>
      <c r="F31" s="11">
        <f t="shared" ca="1" si="4"/>
        <v>52.058350497085691</v>
      </c>
      <c r="G31" s="30"/>
      <c r="H31" s="12">
        <f t="shared" ca="1" si="2"/>
        <v>-0.90626322387473013</v>
      </c>
    </row>
    <row r="32" spans="2:9" ht="15.55" customHeight="1" x14ac:dyDescent="0.65">
      <c r="B32" s="10">
        <v>10</v>
      </c>
      <c r="C32" s="11">
        <f t="shared" ca="1" si="0"/>
        <v>6.1723873448977802</v>
      </c>
      <c r="D32" s="11">
        <f t="shared" ca="1" si="3"/>
        <v>14.724218322063258</v>
      </c>
      <c r="E32" s="11">
        <f t="shared" ca="1" si="1"/>
        <v>41.567246140694671</v>
      </c>
      <c r="F32" s="11">
        <f t="shared" ca="1" si="4"/>
        <v>59.860840194772273</v>
      </c>
      <c r="G32" s="30"/>
      <c r="H32" s="12">
        <f t="shared" ca="1" si="2"/>
        <v>1.2682266844881247</v>
      </c>
    </row>
    <row r="33" spans="2:8" ht="15.55" customHeight="1" x14ac:dyDescent="0.65">
      <c r="B33" s="10">
        <v>11</v>
      </c>
      <c r="C33" s="11">
        <f t="shared" ca="1" si="0"/>
        <v>5.8250429250583116</v>
      </c>
      <c r="D33" s="11">
        <f t="shared" ca="1" si="3"/>
        <v>15.611351371203344</v>
      </c>
      <c r="E33" s="11">
        <f t="shared" ca="1" si="1"/>
        <v>50.767828417973696</v>
      </c>
      <c r="F33" s="11">
        <f t="shared" ca="1" si="4"/>
        <v>67.249630466859429</v>
      </c>
      <c r="G33" s="30"/>
      <c r="H33" s="12">
        <f t="shared" ca="1" si="2"/>
        <v>-0.11286695085991337</v>
      </c>
    </row>
    <row r="34" spans="2:8" ht="15.55" customHeight="1" x14ac:dyDescent="0.65">
      <c r="B34" s="10">
        <v>12</v>
      </c>
      <c r="C34" s="11">
        <f t="shared" ca="1" si="0"/>
        <v>6.4814636683252695</v>
      </c>
      <c r="D34" s="11">
        <f t="shared" ca="1" si="3"/>
        <v>17.432780699481963</v>
      </c>
      <c r="E34" s="11">
        <f t="shared" ca="1" si="1"/>
        <v>62.74282342984705</v>
      </c>
      <c r="F34" s="11">
        <f t="shared" ca="1" si="4"/>
        <v>75.122362638068765</v>
      </c>
      <c r="G34" s="30"/>
      <c r="H34" s="12">
        <f t="shared" ca="1" si="2"/>
        <v>0.82142932827862025</v>
      </c>
    </row>
    <row r="35" spans="2:8" ht="15.55" customHeight="1" x14ac:dyDescent="0.65">
      <c r="B35" s="10">
        <v>13</v>
      </c>
      <c r="C35" s="11">
        <f t="shared" ca="1" si="0"/>
        <v>7.1382130503175558</v>
      </c>
      <c r="D35" s="11">
        <f t="shared" ca="1" si="3"/>
        <v>19.385822815139303</v>
      </c>
      <c r="E35" s="11">
        <f t="shared" ca="1" si="1"/>
        <v>77.2444302314738</v>
      </c>
      <c r="F35" s="11">
        <f t="shared" ca="1" si="4"/>
        <v>83.488367403145915</v>
      </c>
      <c r="G35" s="30"/>
      <c r="H35" s="12">
        <f t="shared" ca="1" si="2"/>
        <v>0.95304211565733932</v>
      </c>
    </row>
    <row r="36" spans="2:8" ht="15.55" customHeight="1" x14ac:dyDescent="0.65">
      <c r="B36" s="10">
        <v>14</v>
      </c>
      <c r="C36" s="11">
        <f t="shared" ca="1" si="0"/>
        <v>6.1448157611512562</v>
      </c>
      <c r="D36" s="11">
        <f t="shared" ca="1" si="3"/>
        <v>19.820068136036515</v>
      </c>
      <c r="E36" s="11">
        <f t="shared" ca="1" si="1"/>
        <v>93.127561598665764</v>
      </c>
      <c r="F36" s="11">
        <f t="shared" ca="1" si="4"/>
        <v>90.700793386231865</v>
      </c>
      <c r="G36" s="30"/>
      <c r="H36" s="12">
        <f t="shared" ca="1" si="2"/>
        <v>-0.56575467910278887</v>
      </c>
    </row>
    <row r="37" spans="2:8" ht="15.55" customHeight="1" x14ac:dyDescent="0.65">
      <c r="B37" s="10">
        <v>15</v>
      </c>
      <c r="C37" s="11">
        <f t="shared" ca="1" si="0"/>
        <v>5.5327962281093059</v>
      </c>
      <c r="D37" s="11">
        <f t="shared" ca="1" si="3"/>
        <v>20.437011755224816</v>
      </c>
      <c r="E37" s="11">
        <f t="shared" ca="1" si="1"/>
        <v>112.37001753758722</v>
      </c>
      <c r="F37" s="11">
        <f t="shared" ca="1" si="4"/>
        <v>96.974036716166054</v>
      </c>
      <c r="G37" s="30"/>
      <c r="H37" s="12">
        <f t="shared" ca="1" si="2"/>
        <v>-0.38305638081169946</v>
      </c>
    </row>
    <row r="38" spans="2:8" ht="15.55" customHeight="1" x14ac:dyDescent="0.65">
      <c r="B38" s="10">
        <v>16</v>
      </c>
      <c r="C38" s="11">
        <f t="shared" ca="1" si="0"/>
        <v>5.3345527712308973</v>
      </c>
      <c r="D38" s="11">
        <f t="shared" ca="1" si="3"/>
        <v>21.345327543968271</v>
      </c>
      <c r="E38" s="11">
        <f t="shared" ca="1" si="1"/>
        <v>135.75233683384812</v>
      </c>
      <c r="F38" s="11">
        <f t="shared" ca="1" si="4"/>
        <v>102.62126356798794</v>
      </c>
      <c r="G38" s="30"/>
      <c r="H38" s="12">
        <f t="shared" ca="1" si="2"/>
        <v>-9.168421125654716E-2</v>
      </c>
    </row>
    <row r="39" spans="2:8" ht="15.55" customHeight="1" x14ac:dyDescent="0.65">
      <c r="B39" s="10">
        <v>17</v>
      </c>
      <c r="C39" s="11">
        <f t="shared" ca="1" si="0"/>
        <v>5.1283051505784734</v>
      </c>
      <c r="D39" s="11">
        <f t="shared" ca="1" si="3"/>
        <v>22.205990477562025</v>
      </c>
      <c r="E39" s="11">
        <f t="shared" ca="1" si="1"/>
        <v>163.76346713421148</v>
      </c>
      <c r="F39" s="11">
        <f t="shared" ca="1" si="4"/>
        <v>107.59469030105971</v>
      </c>
      <c r="G39" s="30"/>
      <c r="H39" s="12">
        <f t="shared" ca="1" si="2"/>
        <v>-0.13933706640624421</v>
      </c>
    </row>
    <row r="40" spans="2:8" ht="15.55" customHeight="1" x14ac:dyDescent="0.65">
      <c r="B40" s="10">
        <v>18</v>
      </c>
      <c r="C40" s="11">
        <f t="shared" ca="1" si="0"/>
        <v>6.0607377954939601</v>
      </c>
      <c r="D40" s="11">
        <f t="shared" ca="1" si="3"/>
        <v>24.164084152593205</v>
      </c>
      <c r="E40" s="11">
        <f t="shared" ca="1" si="1"/>
        <v>198.47425423608496</v>
      </c>
      <c r="F40" s="11">
        <f t="shared" ca="1" si="4"/>
        <v>113.0026554001756</v>
      </c>
      <c r="G40" s="30"/>
      <c r="H40" s="12">
        <f t="shared" ca="1" si="2"/>
        <v>0.95809367503118059</v>
      </c>
    </row>
    <row r="41" spans="2:8" ht="15.55" customHeight="1" x14ac:dyDescent="0.65">
      <c r="B41" s="10">
        <v>19</v>
      </c>
      <c r="C41" s="11">
        <f t="shared" ca="1" si="0"/>
        <v>7.0940674187385611</v>
      </c>
      <c r="D41" s="11">
        <f t="shared" ca="1" si="3"/>
        <v>26.409561334936598</v>
      </c>
      <c r="E41" s="11">
        <f t="shared" ca="1" si="1"/>
        <v>240.41458226564532</v>
      </c>
      <c r="F41" s="11">
        <f t="shared" ca="1" si="4"/>
        <v>119.03935426871269</v>
      </c>
      <c r="G41" s="30"/>
      <c r="H41" s="12">
        <f t="shared" ca="1" si="2"/>
        <v>1.2454771823433934</v>
      </c>
    </row>
    <row r="42" spans="2:8" ht="15.55" customHeight="1" x14ac:dyDescent="0.65">
      <c r="B42" s="10">
        <v>20</v>
      </c>
      <c r="C42" s="11">
        <f t="shared" ca="1" si="0"/>
        <v>8.9657598244264634</v>
      </c>
      <c r="D42" s="11">
        <f t="shared" ca="1" si="3"/>
        <v>29.700067224372212</v>
      </c>
      <c r="E42" s="11">
        <f t="shared" ca="1" si="1"/>
        <v>291.78800460820997</v>
      </c>
      <c r="F42" s="11">
        <f t="shared" ca="1" si="4"/>
        <v>126.63286258582991</v>
      </c>
      <c r="G42" s="30"/>
      <c r="H42" s="12">
        <f t="shared" ca="1" si="2"/>
        <v>2.2905058894356145</v>
      </c>
    </row>
    <row r="43" spans="2:8" ht="15.55" customHeight="1" x14ac:dyDescent="0.65">
      <c r="B43" s="10">
        <v>21</v>
      </c>
      <c r="C43" s="11">
        <f t="shared" ca="1" si="0"/>
        <v>8.4023233102087502</v>
      </c>
      <c r="D43" s="11">
        <f t="shared" ca="1" si="3"/>
        <v>30.929782675039792</v>
      </c>
      <c r="E43" s="11">
        <f t="shared" ca="1" si="1"/>
        <v>351.37532098051952</v>
      </c>
      <c r="F43" s="11">
        <f t="shared" ca="1" si="4"/>
        <v>133.50634197921585</v>
      </c>
      <c r="G43" s="30"/>
      <c r="H43" s="12">
        <f t="shared" ca="1" si="2"/>
        <v>0.22971545066758087</v>
      </c>
    </row>
    <row r="44" spans="2:8" ht="15.55" customHeight="1" x14ac:dyDescent="0.65">
      <c r="B44" s="10">
        <v>22</v>
      </c>
      <c r="C44" s="11">
        <f t="shared" ca="1" si="0"/>
        <v>5.6593692930623423</v>
      </c>
      <c r="D44" s="11">
        <f t="shared" ca="1" si="3"/>
        <v>29.867293319935133</v>
      </c>
      <c r="E44" s="11">
        <f t="shared" ca="1" si="1"/>
        <v>420.58789582151871</v>
      </c>
      <c r="F44" s="11">
        <f t="shared" ca="1" si="4"/>
        <v>137.36365545230021</v>
      </c>
      <c r="G44" s="30"/>
      <c r="H44" s="12">
        <f t="shared" ca="1" si="2"/>
        <v>-2.0624893551046584</v>
      </c>
    </row>
    <row r="45" spans="2:8" ht="15.55" customHeight="1" x14ac:dyDescent="0.65">
      <c r="B45" s="10">
        <v>23</v>
      </c>
      <c r="C45" s="11">
        <f t="shared" ca="1" si="0"/>
        <v>6.1485236217370014</v>
      </c>
      <c r="D45" s="11">
        <f t="shared" ca="1" si="3"/>
        <v>31.48832150722226</v>
      </c>
      <c r="E45" s="11">
        <f t="shared" ca="1" si="1"/>
        <v>506.32650317310959</v>
      </c>
      <c r="F45" s="11">
        <f t="shared" ca="1" si="4"/>
        <v>141.12120234557105</v>
      </c>
      <c r="G45" s="30"/>
      <c r="H45" s="12">
        <f t="shared" ca="1" si="2"/>
        <v>0.62102818728712694</v>
      </c>
    </row>
    <row r="46" spans="2:8" ht="15.55" customHeight="1" x14ac:dyDescent="0.65">
      <c r="B46" s="10">
        <v>24</v>
      </c>
      <c r="C46" s="11">
        <f t="shared" ca="1" si="0"/>
        <v>5.6206179423578257</v>
      </c>
      <c r="D46" s="11">
        <f t="shared" ca="1" si="3"/>
        <v>32.190120552190486</v>
      </c>
      <c r="E46" s="11">
        <f t="shared" ca="1" si="1"/>
        <v>608.29360285269968</v>
      </c>
      <c r="F46" s="11">
        <f t="shared" ca="1" si="4"/>
        <v>143.83115703996003</v>
      </c>
      <c r="G46" s="30"/>
      <c r="H46" s="12">
        <f t="shared" ca="1" si="2"/>
        <v>-0.29820095503177607</v>
      </c>
    </row>
    <row r="47" spans="2:8" ht="15.55" customHeight="1" x14ac:dyDescent="0.65">
      <c r="B47" s="10">
        <v>25</v>
      </c>
      <c r="C47" s="11">
        <f t="shared" ca="1" si="0"/>
        <v>5.0467264119018926</v>
      </c>
      <c r="D47" s="11">
        <f t="shared" ca="1" si="3"/>
        <v>32.740352610206116</v>
      </c>
      <c r="E47" s="11">
        <f t="shared" ca="1" si="1"/>
        <v>730.50255548125517</v>
      </c>
      <c r="F47" s="11">
        <f t="shared" ca="1" si="4"/>
        <v>145.40913629947005</v>
      </c>
      <c r="G47" s="30"/>
      <c r="H47" s="12">
        <f t="shared" ca="1" si="2"/>
        <v>-0.44976794198436842</v>
      </c>
    </row>
    <row r="48" spans="2:8" ht="15.55" customHeight="1" x14ac:dyDescent="0.65">
      <c r="B48" s="10">
        <v>26</v>
      </c>
      <c r="C48" s="11">
        <f t="shared" ca="1" si="0"/>
        <v>4.6991365040195534</v>
      </c>
      <c r="D48" s="11">
        <f t="shared" ca="1" si="3"/>
        <v>33.402107984704159</v>
      </c>
      <c r="E48" s="11">
        <f t="shared" ca="1" si="1"/>
        <v>877.26482195200424</v>
      </c>
      <c r="F48" s="11">
        <f t="shared" ca="1" si="4"/>
        <v>146.05276143712749</v>
      </c>
      <c r="G48" s="30"/>
      <c r="H48" s="12">
        <f t="shared" ca="1" si="2"/>
        <v>-0.33824462550196061</v>
      </c>
    </row>
    <row r="49" spans="2:8" ht="15.55" customHeight="1" x14ac:dyDescent="0.65">
      <c r="B49" s="10">
        <v>27</v>
      </c>
      <c r="C49" s="11">
        <f t="shared" ca="1" si="0"/>
        <v>3.1193300758634321</v>
      </c>
      <c r="D49" s="11">
        <f t="shared" ca="1" si="3"/>
        <v>32.762128857351946</v>
      </c>
      <c r="E49" s="11">
        <f t="shared" ca="1" si="1"/>
        <v>1052.0778072150529</v>
      </c>
      <c r="F49" s="11">
        <f t="shared" ca="1" si="4"/>
        <v>144.53795357067224</v>
      </c>
      <c r="G49" s="30"/>
      <c r="H49" s="12">
        <f t="shared" ca="1" si="2"/>
        <v>-1.6399791273522113</v>
      </c>
    </row>
    <row r="50" spans="2:8" ht="15.55" customHeight="1" x14ac:dyDescent="0.65">
      <c r="B50" s="10">
        <v>28</v>
      </c>
      <c r="C50" s="11">
        <f t="shared" ca="1" si="0"/>
        <v>2.881436536703526</v>
      </c>
      <c r="D50" s="11">
        <f t="shared" ca="1" si="3"/>
        <v>33.148101333364728</v>
      </c>
      <c r="E50" s="11">
        <f t="shared" ca="1" si="1"/>
        <v>1262.8793411340762</v>
      </c>
      <c r="F50" s="11">
        <f t="shared" ca="1" si="4"/>
        <v>142.10007135250399</v>
      </c>
      <c r="G50" s="30"/>
      <c r="H50" s="12">
        <f t="shared" ca="1" si="2"/>
        <v>-0.61402752398722005</v>
      </c>
    </row>
    <row r="51" spans="2:8" ht="15.55" customHeight="1" x14ac:dyDescent="0.65">
      <c r="B51" s="10">
        <v>29</v>
      </c>
      <c r="C51" s="11">
        <f t="shared" ca="1" si="0"/>
        <v>2.0472291732735117</v>
      </c>
      <c r="D51" s="11">
        <f t="shared" ca="1" si="3"/>
        <v>32.890181277275417</v>
      </c>
      <c r="E51" s="11">
        <f t="shared" ca="1" si="1"/>
        <v>1515.1972893048021</v>
      </c>
      <c r="F51" s="11">
        <f t="shared" ca="1" si="4"/>
        <v>138.20267776435651</v>
      </c>
      <c r="G51" s="30"/>
      <c r="H51" s="12">
        <f t="shared" ca="1" si="2"/>
        <v>-1.2579200560893089</v>
      </c>
    </row>
    <row r="52" spans="2:8" ht="15.55" customHeight="1" x14ac:dyDescent="0.65">
      <c r="B52" s="10">
        <v>30</v>
      </c>
      <c r="C52" s="11">
        <f t="shared" ca="1" si="0"/>
        <v>2.847994094745149</v>
      </c>
      <c r="D52" s="11">
        <f t="shared" ca="1" si="3"/>
        <v>34.100392033401754</v>
      </c>
      <c r="E52" s="11">
        <f t="shared" ca="1" si="1"/>
        <v>1819.4469579218887</v>
      </c>
      <c r="F52" s="11">
        <f t="shared" ca="1" si="4"/>
        <v>134.48423357762505</v>
      </c>
      <c r="G52" s="30"/>
      <c r="H52" s="12">
        <f t="shared" ca="1" si="2"/>
        <v>0.21021075612633988</v>
      </c>
    </row>
    <row r="53" spans="2:8" ht="15.55" customHeight="1" x14ac:dyDescent="0.65">
      <c r="B53" s="10">
        <v>31</v>
      </c>
      <c r="C53" s="11">
        <f t="shared" ca="1" si="0"/>
        <v>3.9889606632048302</v>
      </c>
      <c r="D53" s="11">
        <f t="shared" ca="1" si="3"/>
        <v>35.810957420810468</v>
      </c>
      <c r="E53" s="11">
        <f t="shared" ca="1" si="1"/>
        <v>2185.046914893675</v>
      </c>
      <c r="F53" s="11">
        <f t="shared" ca="1" si="4"/>
        <v>131.46617241933185</v>
      </c>
      <c r="G53" s="30"/>
      <c r="H53" s="12">
        <f t="shared" ca="1" si="2"/>
        <v>0.71056538740871067</v>
      </c>
    </row>
    <row r="54" spans="2:8" ht="15.55" customHeight="1" x14ac:dyDescent="0.65">
      <c r="B54" s="10">
        <v>32</v>
      </c>
      <c r="C54" s="11">
        <f t="shared" ca="1" si="0"/>
        <v>3.8468736376870285</v>
      </c>
      <c r="D54" s="11">
        <f t="shared" ca="1" si="3"/>
        <v>36.466662527933629</v>
      </c>
      <c r="E54" s="11">
        <f t="shared" ca="1" si="1"/>
        <v>2622.7120029795328</v>
      </c>
      <c r="F54" s="11">
        <f t="shared" ca="1" si="4"/>
        <v>128.06078014821489</v>
      </c>
      <c r="G54" s="30"/>
      <c r="H54" s="12">
        <f t="shared" ca="1" si="2"/>
        <v>-0.34429489287683568</v>
      </c>
    </row>
    <row r="55" spans="2:8" ht="15.55" customHeight="1" x14ac:dyDescent="0.65">
      <c r="B55" s="10">
        <v>33</v>
      </c>
      <c r="C55" s="11">
        <f t="shared" ref="C55:C71" ca="1" si="5">$C$16*C54+$C$18+H55</f>
        <v>4.0226149616936757</v>
      </c>
      <c r="D55" s="11">
        <f t="shared" ca="1" si="3"/>
        <v>37.411778579477684</v>
      </c>
      <c r="E55" s="11">
        <f t="shared" ref="E55:E71" ca="1" si="6">$E$16*E54+$E$18+H55</f>
        <v>3148.1995196269836</v>
      </c>
      <c r="F55" s="11">
        <f t="shared" ca="1" si="4"/>
        <v>124.62638143156032</v>
      </c>
      <c r="G55" s="30"/>
      <c r="H55" s="12">
        <f t="shared" ca="1" si="2"/>
        <v>-5.488394845594749E-2</v>
      </c>
    </row>
    <row r="56" spans="2:8" ht="15.55" customHeight="1" x14ac:dyDescent="0.65">
      <c r="B56" s="10">
        <v>34</v>
      </c>
      <c r="C56" s="11">
        <f t="shared" ca="1" si="5"/>
        <v>5.7743269956688446</v>
      </c>
      <c r="D56" s="11">
        <f t="shared" ca="1" si="3"/>
        <v>39.96801360579159</v>
      </c>
      <c r="E56" s="11">
        <f t="shared" ca="1" si="6"/>
        <v>3780.3956585786941</v>
      </c>
      <c r="F56" s="11">
        <f t="shared" ca="1" si="4"/>
        <v>122.81104981140292</v>
      </c>
      <c r="G56" s="30"/>
      <c r="H56" s="12">
        <f t="shared" ca="1" si="2"/>
        <v>1.5562350263139038</v>
      </c>
    </row>
    <row r="57" spans="2:8" ht="15.55" customHeight="1" x14ac:dyDescent="0.65">
      <c r="B57" s="10">
        <v>35</v>
      </c>
      <c r="C57" s="11">
        <f t="shared" ca="1" si="5"/>
        <v>6.4897193104394955</v>
      </c>
      <c r="D57" s="11">
        <f t="shared" ca="1" si="3"/>
        <v>41.838271319696013</v>
      </c>
      <c r="E57" s="11">
        <f t="shared" ca="1" si="6"/>
        <v>4538.3450480083375</v>
      </c>
      <c r="F57" s="11">
        <f t="shared" ca="1" si="4"/>
        <v>121.80124525285007</v>
      </c>
      <c r="G57" s="30"/>
      <c r="H57" s="12">
        <f t="shared" ca="1" si="2"/>
        <v>0.87025771390441953</v>
      </c>
    </row>
    <row r="58" spans="2:8" ht="15.55" customHeight="1" x14ac:dyDescent="0.65">
      <c r="B58" s="10">
        <v>36</v>
      </c>
      <c r="C58" s="11">
        <f t="shared" ca="1" si="5"/>
        <v>7.1007894013202311</v>
      </c>
      <c r="D58" s="11">
        <f t="shared" ca="1" si="3"/>
        <v>43.747285272664648</v>
      </c>
      <c r="E58" s="11">
        <f t="shared" ca="1" si="6"/>
        <v>5447.9230715629737</v>
      </c>
      <c r="F58" s="11">
        <f t="shared" ca="1" si="4"/>
        <v>121.57332460500709</v>
      </c>
      <c r="G58" s="30"/>
      <c r="H58" s="12">
        <f t="shared" ca="1" si="2"/>
        <v>0.90901395296863419</v>
      </c>
    </row>
    <row r="59" spans="2:8" ht="15.55" customHeight="1" x14ac:dyDescent="0.65">
      <c r="B59" s="10">
        <v>37</v>
      </c>
      <c r="C59" s="11">
        <f t="shared" ca="1" si="5"/>
        <v>9.1915260502567726</v>
      </c>
      <c r="D59" s="11">
        <f t="shared" ca="1" si="3"/>
        <v>47.258179801865239</v>
      </c>
      <c r="E59" s="11">
        <f t="shared" ca="1" si="6"/>
        <v>6541.0185804047687</v>
      </c>
      <c r="F59" s="11">
        <f t="shared" ca="1" si="4"/>
        <v>123.66107809862046</v>
      </c>
      <c r="G59" s="30"/>
      <c r="H59" s="12">
        <f t="shared" ca="1" si="2"/>
        <v>2.5108945292005882</v>
      </c>
    </row>
    <row r="60" spans="2:8" ht="15.55" customHeight="1" x14ac:dyDescent="0.65">
      <c r="B60" s="10">
        <v>38</v>
      </c>
      <c r="C60" s="11">
        <f t="shared" ca="1" si="5"/>
        <v>8.4006921583957723</v>
      </c>
      <c r="D60" s="11">
        <f t="shared" ca="1" si="3"/>
        <v>48.305651120055593</v>
      </c>
      <c r="E60" s="11">
        <f t="shared" ca="1" si="6"/>
        <v>7850.2697678039121</v>
      </c>
      <c r="F60" s="11">
        <f t="shared" ca="1" si="4"/>
        <v>125.37179431501276</v>
      </c>
      <c r="G60" s="30"/>
      <c r="H60" s="12">
        <f t="shared" ca="1" si="2"/>
        <v>4.747131819035328E-2</v>
      </c>
    </row>
    <row r="61" spans="2:8" ht="15.55" customHeight="1" x14ac:dyDescent="0.65">
      <c r="B61" s="10">
        <v>39</v>
      </c>
      <c r="C61" s="11">
        <f t="shared" ca="1" si="5"/>
        <v>7.171807741561393</v>
      </c>
      <c r="D61" s="11">
        <f t="shared" ca="1" si="3"/>
        <v>48.756905134900364</v>
      </c>
      <c r="E61" s="11">
        <f t="shared" ca="1" si="6"/>
        <v>9420.7749753795379</v>
      </c>
      <c r="F61" s="11">
        <f t="shared" ca="1" si="4"/>
        <v>126.12608214362437</v>
      </c>
      <c r="G61" s="30"/>
      <c r="H61" s="12">
        <f t="shared" ca="1" si="2"/>
        <v>-0.54874598515522566</v>
      </c>
    </row>
    <row r="62" spans="2:8" ht="15.55" customHeight="1" x14ac:dyDescent="0.65">
      <c r="B62" s="10">
        <v>40</v>
      </c>
      <c r="C62" s="11">
        <f t="shared" ca="1" si="5"/>
        <v>6.3094457844660807</v>
      </c>
      <c r="D62" s="11">
        <f t="shared" ca="1" si="3"/>
        <v>49.328904726117329</v>
      </c>
      <c r="E62" s="11">
        <f t="shared" ca="1" si="6"/>
        <v>11305.501970046662</v>
      </c>
      <c r="F62" s="11">
        <f t="shared" ca="1" si="4"/>
        <v>126.12322283744166</v>
      </c>
      <c r="G62" s="30"/>
      <c r="H62" s="12">
        <f t="shared" ca="1" si="2"/>
        <v>-0.4280004087830338</v>
      </c>
    </row>
    <row r="63" spans="2:8" ht="15.55" customHeight="1" x14ac:dyDescent="0.65">
      <c r="B63" s="10">
        <v>41</v>
      </c>
      <c r="C63" s="11">
        <f t="shared" ca="1" si="5"/>
        <v>5.8981745808237003</v>
      </c>
      <c r="D63" s="11">
        <f t="shared" ca="1" si="3"/>
        <v>50.179522679368162</v>
      </c>
      <c r="E63" s="11">
        <f t="shared" ca="1" si="6"/>
        <v>13567.452982009245</v>
      </c>
      <c r="F63" s="11">
        <f t="shared" ca="1" si="4"/>
        <v>125.7100065936918</v>
      </c>
      <c r="G63" s="30"/>
      <c r="H63" s="12">
        <f t="shared" ca="1" si="2"/>
        <v>-0.14938204674916472</v>
      </c>
    </row>
    <row r="64" spans="2:8" ht="15.55" customHeight="1" x14ac:dyDescent="0.65">
      <c r="B64" s="10">
        <v>42</v>
      </c>
      <c r="C64" s="11">
        <f t="shared" ca="1" si="5"/>
        <v>7.1801160829214172</v>
      </c>
      <c r="D64" s="11">
        <f t="shared" ca="1" si="3"/>
        <v>52.641099097630615</v>
      </c>
      <c r="E64" s="11">
        <f t="shared" ca="1" si="6"/>
        <v>16283.405154829356</v>
      </c>
      <c r="F64" s="11">
        <f t="shared" ca="1" si="4"/>
        <v>126.53845616420496</v>
      </c>
      <c r="G64" s="30"/>
      <c r="H64" s="12">
        <f t="shared" ca="1" si="2"/>
        <v>1.4615764182624562</v>
      </c>
    </row>
    <row r="65" spans="2:8" ht="15.55" customHeight="1" x14ac:dyDescent="0.65">
      <c r="B65" s="10">
        <v>43</v>
      </c>
      <c r="C65" s="11">
        <f t="shared" ca="1" si="5"/>
        <v>5.9783542432066668</v>
      </c>
      <c r="D65" s="11">
        <f t="shared" ca="1" si="3"/>
        <v>52.875360474500148</v>
      </c>
      <c r="E65" s="11">
        <f t="shared" ca="1" si="6"/>
        <v>19540.320447172096</v>
      </c>
      <c r="F65" s="11">
        <f t="shared" ca="1" si="4"/>
        <v>126.2612220885994</v>
      </c>
      <c r="G65" s="30"/>
      <c r="H65" s="12">
        <f t="shared" ca="1" si="2"/>
        <v>-0.76573862313046659</v>
      </c>
    </row>
    <row r="66" spans="2:8" ht="15.55" customHeight="1" x14ac:dyDescent="0.65">
      <c r="B66" s="10">
        <v>44</v>
      </c>
      <c r="C66" s="11">
        <f t="shared" ca="1" si="5"/>
        <v>5.8440801433761518</v>
      </c>
      <c r="D66" s="11">
        <f t="shared" ca="1" si="3"/>
        <v>53.936757223310963</v>
      </c>
      <c r="E66" s="11">
        <f t="shared" ca="1" si="6"/>
        <v>23449.445933355324</v>
      </c>
      <c r="F66" s="11">
        <f t="shared" ca="1" si="4"/>
        <v>125.80772360772315</v>
      </c>
      <c r="G66" s="30"/>
      <c r="H66" s="12">
        <f t="shared" ca="1" si="2"/>
        <v>6.1396748810817935E-2</v>
      </c>
    </row>
    <row r="67" spans="2:8" ht="15.55" customHeight="1" x14ac:dyDescent="0.65">
      <c r="B67" s="10">
        <v>45</v>
      </c>
      <c r="C67" s="11">
        <f t="shared" ca="1" si="5"/>
        <v>6.9118416422280369</v>
      </c>
      <c r="D67" s="11">
        <f t="shared" ca="1" si="3"/>
        <v>56.17333475083808</v>
      </c>
      <c r="E67" s="11">
        <f t="shared" ca="1" si="6"/>
        <v>28141.571697553918</v>
      </c>
      <c r="F67" s="11">
        <f t="shared" ca="1" si="4"/>
        <v>126.37354028157563</v>
      </c>
      <c r="G67" s="30"/>
      <c r="H67" s="12">
        <f t="shared" ca="1" si="2"/>
        <v>1.2365775275271154</v>
      </c>
    </row>
    <row r="68" spans="2:8" ht="15.55" customHeight="1" x14ac:dyDescent="0.65">
      <c r="B68" s="10">
        <v>46</v>
      </c>
      <c r="C68" s="11">
        <f t="shared" ca="1" si="5"/>
        <v>6.3507357039994261</v>
      </c>
      <c r="D68" s="11">
        <f t="shared" ca="1" si="3"/>
        <v>56.994597141055074</v>
      </c>
      <c r="E68" s="11">
        <f t="shared" ca="1" si="6"/>
        <v>33770.707299454916</v>
      </c>
      <c r="F68" s="11">
        <f t="shared" ca="1" si="4"/>
        <v>126.44596044218261</v>
      </c>
      <c r="G68" s="30"/>
      <c r="H68" s="12">
        <f t="shared" ca="1" si="2"/>
        <v>-0.17873760978300346</v>
      </c>
    </row>
    <row r="69" spans="2:8" ht="15.55" customHeight="1" x14ac:dyDescent="0.65">
      <c r="B69" s="10">
        <v>47</v>
      </c>
      <c r="C69" s="11">
        <f t="shared" ca="1" si="5"/>
        <v>6.5676636185029444</v>
      </c>
      <c r="D69" s="11">
        <f t="shared" ca="1" si="3"/>
        <v>58.481672196358474</v>
      </c>
      <c r="E69" s="11">
        <f t="shared" ca="1" si="6"/>
        <v>40526.335834401201</v>
      </c>
      <c r="F69" s="11">
        <f t="shared" ca="1" si="4"/>
        <v>126.73447823921653</v>
      </c>
      <c r="G69" s="30"/>
      <c r="H69" s="12">
        <f t="shared" ca="1" si="2"/>
        <v>0.48707505530340339</v>
      </c>
    </row>
    <row r="70" spans="2:8" ht="15.55" customHeight="1" x14ac:dyDescent="0.65">
      <c r="B70" s="10">
        <v>48</v>
      </c>
      <c r="C70" s="11">
        <f t="shared" ca="1" si="5"/>
        <v>6.5955778427889165</v>
      </c>
      <c r="D70" s="11">
        <f t="shared" ca="1" si="3"/>
        <v>59.823119144345036</v>
      </c>
      <c r="E70" s="11">
        <f t="shared" ca="1" si="6"/>
        <v>48632.94444822942</v>
      </c>
      <c r="F70" s="11">
        <f t="shared" ca="1" si="4"/>
        <v>127.07113160011177</v>
      </c>
      <c r="G70" s="30"/>
      <c r="H70" s="12">
        <f t="shared" ca="1" si="2"/>
        <v>0.34144694798656078</v>
      </c>
    </row>
    <row r="71" spans="2:8" ht="15.55" customHeight="1" x14ac:dyDescent="0.65">
      <c r="B71" s="10">
        <v>49</v>
      </c>
      <c r="C71" s="11">
        <f t="shared" ca="1" si="5"/>
        <v>6.129627205198938</v>
      </c>
      <c r="D71" s="11">
        <f t="shared" ca="1" si="3"/>
        <v>60.676284075312843</v>
      </c>
      <c r="E71" s="11">
        <f t="shared" ca="1" si="6"/>
        <v>58360.386502806272</v>
      </c>
      <c r="F71" s="11">
        <f t="shared" ca="1" si="4"/>
        <v>126.95993977349312</v>
      </c>
      <c r="G71" s="30"/>
      <c r="H71" s="12">
        <f t="shared" ca="1" si="2"/>
        <v>-0.14683506903219515</v>
      </c>
    </row>
    <row r="72" spans="2:8" ht="15.55" customHeight="1" x14ac:dyDescent="0.65">
      <c r="B72" s="10">
        <v>50</v>
      </c>
      <c r="C72" s="11">
        <f t="shared" ref="C72:C135" ca="1" si="7">$C$16*C71+$C$18+H72</f>
        <v>6.5237640819056359</v>
      </c>
      <c r="D72" s="11">
        <f t="shared" ca="1" si="3"/>
        <v>62.296346393059331</v>
      </c>
      <c r="E72" s="11">
        <f t="shared" ref="E72:E135" ca="1" si="8">$E$16*E71+$E$18+H72</f>
        <v>70034.083865685272</v>
      </c>
      <c r="F72" s="11">
        <f t="shared" ca="1" si="4"/>
        <v>127.20921813128167</v>
      </c>
      <c r="G72" s="30"/>
      <c r="H72" s="12">
        <f t="shared" ca="1" si="2"/>
        <v>0.62006231774648524</v>
      </c>
    </row>
    <row r="73" spans="2:8" ht="15.55" customHeight="1" x14ac:dyDescent="0.65">
      <c r="B73" s="10">
        <v>51</v>
      </c>
      <c r="C73" s="11">
        <f t="shared" ca="1" si="7"/>
        <v>6.039700263965039</v>
      </c>
      <c r="D73" s="11">
        <f t="shared" ca="1" si="3"/>
        <v>63.117035391499861</v>
      </c>
      <c r="E73" s="11">
        <f t="shared" ca="1" si="8"/>
        <v>84041.721327820764</v>
      </c>
      <c r="F73" s="11">
        <f t="shared" ca="1" si="4"/>
        <v>126.98465825399697</v>
      </c>
      <c r="G73" s="30"/>
      <c r="H73" s="12">
        <f t="shared" ca="1" si="2"/>
        <v>-0.17931100155947016</v>
      </c>
    </row>
    <row r="74" spans="2:8" ht="15.55" customHeight="1" x14ac:dyDescent="0.65">
      <c r="B74" s="10">
        <v>52</v>
      </c>
      <c r="C74" s="11">
        <f t="shared" ca="1" si="7"/>
        <v>6.0608344593936572</v>
      </c>
      <c r="D74" s="11">
        <f t="shared" ca="1" si="3"/>
        <v>64.346109639721476</v>
      </c>
      <c r="E74" s="11">
        <f t="shared" ca="1" si="8"/>
        <v>100851.29466763313</v>
      </c>
      <c r="F74" s="11">
        <f t="shared" ca="1" si="4"/>
        <v>126.73953643134953</v>
      </c>
      <c r="G74" s="30"/>
      <c r="H74" s="12">
        <f t="shared" ca="1" si="2"/>
        <v>0.22907424822162525</v>
      </c>
    </row>
    <row r="75" spans="2:8" ht="15.55" customHeight="1" x14ac:dyDescent="0.65">
      <c r="B75" s="10">
        <v>53</v>
      </c>
      <c r="C75" s="11">
        <f t="shared" ca="1" si="7"/>
        <v>4.0231689319790203</v>
      </c>
      <c r="D75" s="11">
        <f t="shared" ca="1" si="3"/>
        <v>63.520611004185568</v>
      </c>
      <c r="E75" s="11">
        <f t="shared" ca="1" si="8"/>
        <v>121020.72810252423</v>
      </c>
      <c r="F75" s="11">
        <f t="shared" ca="1" si="4"/>
        <v>124.42358157289097</v>
      </c>
      <c r="G75" s="30"/>
      <c r="H75" s="12">
        <f t="shared" ca="1" si="2"/>
        <v>-1.8254986355359062</v>
      </c>
    </row>
    <row r="76" spans="2:8" ht="15.55" customHeight="1" x14ac:dyDescent="0.65">
      <c r="B76" s="10">
        <v>54</v>
      </c>
      <c r="C76" s="11">
        <f t="shared" ca="1" si="7"/>
        <v>3.7094449371325302</v>
      </c>
      <c r="D76" s="11">
        <f t="shared" ca="1" si="3"/>
        <v>64.011520795734882</v>
      </c>
      <c r="E76" s="11">
        <f t="shared" ca="1" si="8"/>
        <v>145225.36463282062</v>
      </c>
      <c r="F76" s="11">
        <f t="shared" ca="1" si="4"/>
        <v>121.56273662751406</v>
      </c>
      <c r="G76" s="30"/>
      <c r="H76" s="12">
        <f t="shared" ca="1" si="2"/>
        <v>-0.50909020845068553</v>
      </c>
    </row>
    <row r="77" spans="2:8" ht="15.55" customHeight="1" x14ac:dyDescent="0.65">
      <c r="B77" s="10">
        <v>55</v>
      </c>
      <c r="C77" s="11">
        <f t="shared" ca="1" si="7"/>
        <v>7.2253517015045334</v>
      </c>
      <c r="D77" s="11">
        <f t="shared" ca="1" si="3"/>
        <v>68.269316547533393</v>
      </c>
      <c r="E77" s="11">
        <f t="shared" ca="1" si="8"/>
        <v>174274.69535513653</v>
      </c>
      <c r="F77" s="11">
        <f t="shared" ca="1" si="4"/>
        <v>122.00153611274443</v>
      </c>
      <c r="G77" s="30"/>
      <c r="H77" s="12">
        <f t="shared" ca="1" si="2"/>
        <v>3.257795751798509</v>
      </c>
    </row>
    <row r="78" spans="2:8" ht="15.55" customHeight="1" x14ac:dyDescent="0.65">
      <c r="B78" s="10">
        <v>56</v>
      </c>
      <c r="C78" s="11">
        <f t="shared" ca="1" si="7"/>
        <v>6.6695169886918224</v>
      </c>
      <c r="D78" s="11">
        <f t="shared" ca="1" si="3"/>
        <v>69.158552175021583</v>
      </c>
      <c r="E78" s="11">
        <f t="shared" ca="1" si="8"/>
        <v>209130.52366179132</v>
      </c>
      <c r="F78" s="11">
        <f t="shared" ca="1" si="4"/>
        <v>122.0700639106648</v>
      </c>
      <c r="G78" s="30"/>
      <c r="H78" s="12">
        <f t="shared" ca="1" si="2"/>
        <v>-0.11076437251180463</v>
      </c>
    </row>
    <row r="79" spans="2:8" ht="15.55" customHeight="1" x14ac:dyDescent="0.65">
      <c r="B79" s="10">
        <v>57</v>
      </c>
      <c r="C79" s="11">
        <f t="shared" ca="1" si="7"/>
        <v>6.4412199088726885</v>
      </c>
      <c r="D79" s="11">
        <f t="shared" ca="1" si="3"/>
        <v>70.264158492940808</v>
      </c>
      <c r="E79" s="11">
        <f t="shared" ca="1" si="8"/>
        <v>250957.73400046749</v>
      </c>
      <c r="F79" s="11">
        <f t="shared" ca="1" si="4"/>
        <v>122.01732988558489</v>
      </c>
      <c r="G79" s="30"/>
      <c r="H79" s="12">
        <f t="shared" ca="1" si="2"/>
        <v>0.10560631791923004</v>
      </c>
    </row>
    <row r="80" spans="2:8" ht="15.55" customHeight="1" x14ac:dyDescent="0.65">
      <c r="B80" s="10">
        <v>58</v>
      </c>
      <c r="C80" s="11">
        <f t="shared" ca="1" si="7"/>
        <v>7.0161418152449242</v>
      </c>
      <c r="D80" s="11">
        <f t="shared" ca="1" si="3"/>
        <v>72.127324381087575</v>
      </c>
      <c r="E80" s="11">
        <f t="shared" ca="1" si="8"/>
        <v>301151.14396644908</v>
      </c>
      <c r="F80" s="11">
        <f t="shared" ca="1" si="4"/>
        <v>122.61233451205308</v>
      </c>
      <c r="G80" s="30"/>
      <c r="H80" s="12">
        <f t="shared" ca="1" si="2"/>
        <v>0.86316588814677375</v>
      </c>
    </row>
    <row r="81" spans="2:8" ht="15.55" customHeight="1" x14ac:dyDescent="0.65">
      <c r="B81" s="10">
        <v>59</v>
      </c>
      <c r="C81" s="11">
        <f t="shared" ca="1" si="7"/>
        <v>6.2865134561908995</v>
      </c>
      <c r="D81" s="11">
        <f t="shared" ca="1" si="3"/>
        <v>72.800924385082538</v>
      </c>
      <c r="E81" s="11">
        <f t="shared" ca="1" si="8"/>
        <v>361382.04635974288</v>
      </c>
      <c r="F81" s="11">
        <f t="shared" ca="1" si="4"/>
        <v>122.60126538101355</v>
      </c>
      <c r="G81" s="30"/>
      <c r="H81" s="12">
        <f t="shared" ca="1" si="2"/>
        <v>-0.32639999600504083</v>
      </c>
    </row>
    <row r="82" spans="2:8" ht="15.55" customHeight="1" x14ac:dyDescent="0.65">
      <c r="B82" s="10">
        <v>60</v>
      </c>
      <c r="C82" s="11">
        <f t="shared" ca="1" si="7"/>
        <v>3.8085776632795492</v>
      </c>
      <c r="D82" s="11">
        <f t="shared" ca="1" si="3"/>
        <v>71.580291283409366</v>
      </c>
      <c r="E82" s="11">
        <f t="shared" ca="1" si="8"/>
        <v>433657.23499858979</v>
      </c>
      <c r="F82" s="11">
        <f t="shared" ca="1" si="4"/>
        <v>120.14454671628425</v>
      </c>
      <c r="G82" s="30"/>
      <c r="H82" s="12">
        <f t="shared" ca="1" si="2"/>
        <v>-2.2206331016731706</v>
      </c>
    </row>
    <row r="83" spans="2:8" ht="15.55" customHeight="1" x14ac:dyDescent="0.65">
      <c r="B83" s="10">
        <v>61</v>
      </c>
      <c r="C83" s="11">
        <f t="shared" ca="1" si="7"/>
        <v>4.3325053009849688</v>
      </c>
      <c r="D83" s="11">
        <f t="shared" ca="1" si="3"/>
        <v>72.865934453770691</v>
      </c>
      <c r="E83" s="11">
        <f t="shared" ca="1" si="8"/>
        <v>520389.96764147806</v>
      </c>
      <c r="F83" s="11">
        <f t="shared" ca="1" si="4"/>
        <v>117.99313043457906</v>
      </c>
      <c r="G83" s="30"/>
      <c r="H83" s="12">
        <f t="shared" ca="1" si="2"/>
        <v>0.28564317036132952</v>
      </c>
    </row>
    <row r="84" spans="2:8" ht="15.55" customHeight="1" x14ac:dyDescent="0.65">
      <c r="B84" s="10">
        <v>62</v>
      </c>
      <c r="C84" s="11">
        <f t="shared" ca="1" si="7"/>
        <v>4.6941582147194163</v>
      </c>
      <c r="D84" s="11">
        <f t="shared" ca="1" si="3"/>
        <v>74.094088427702133</v>
      </c>
      <c r="E84" s="11">
        <f t="shared" ca="1" si="8"/>
        <v>624469.18932374753</v>
      </c>
      <c r="F84" s="11">
        <f t="shared" ca="1" si="4"/>
        <v>116.08356428781296</v>
      </c>
      <c r="G84" s="30"/>
      <c r="H84" s="12">
        <f t="shared" ca="1" si="2"/>
        <v>0.22815397393144096</v>
      </c>
    </row>
    <row r="85" spans="2:8" ht="15.55" customHeight="1" x14ac:dyDescent="0.65">
      <c r="B85" s="10">
        <v>63</v>
      </c>
      <c r="C85" s="11">
        <f t="shared" ca="1" si="7"/>
        <v>5.6984870679435424</v>
      </c>
      <c r="D85" s="11">
        <f t="shared" ca="1" si="3"/>
        <v>76.037248923870138</v>
      </c>
      <c r="E85" s="11">
        <f t="shared" ca="1" si="8"/>
        <v>749364.9703489932</v>
      </c>
      <c r="F85" s="11">
        <f t="shared" ca="1" si="4"/>
        <v>115.12818394754566</v>
      </c>
      <c r="G85" s="30"/>
      <c r="H85" s="12">
        <f t="shared" ca="1" si="2"/>
        <v>0.9431604961680089</v>
      </c>
    </row>
    <row r="86" spans="2:8" ht="15.55" customHeight="1" x14ac:dyDescent="0.65">
      <c r="B86" s="10">
        <v>64</v>
      </c>
      <c r="C86" s="11">
        <f t="shared" ca="1" si="7"/>
        <v>7.0717753682052296</v>
      </c>
      <c r="D86" s="11">
        <f t="shared" ca="1" si="3"/>
        <v>78.550234637720536</v>
      </c>
      <c r="E86" s="11">
        <f t="shared" ca="1" si="8"/>
        <v>899240.47740450571</v>
      </c>
      <c r="F86" s="11">
        <f t="shared" ca="1" si="4"/>
        <v>115.62049171227734</v>
      </c>
      <c r="G86" s="30"/>
      <c r="H86" s="12">
        <f t="shared" ca="1" si="2"/>
        <v>1.5129857138503955</v>
      </c>
    </row>
    <row r="87" spans="2:8" ht="15.55" customHeight="1" x14ac:dyDescent="0.65">
      <c r="B87" s="10">
        <v>65</v>
      </c>
      <c r="C87" s="11">
        <f t="shared" ca="1" si="7"/>
        <v>8.6481600112410852</v>
      </c>
      <c r="D87" s="11">
        <f t="shared" ca="1" si="3"/>
        <v>81.540974354397434</v>
      </c>
      <c r="E87" s="11">
        <f t="shared" ca="1" si="8"/>
        <v>1079091.5636251236</v>
      </c>
      <c r="F87" s="11">
        <f t="shared" ca="1" si="4"/>
        <v>117.90302657773726</v>
      </c>
      <c r="G87" s="30"/>
      <c r="H87" s="12">
        <f t="shared" ref="H87:H150" ca="1" si="9">NORMINV(RAND(),$I$17,$I$18)</f>
        <v>1.9907397166769016</v>
      </c>
    </row>
    <row r="88" spans="2:8" ht="15.55" customHeight="1" x14ac:dyDescent="0.65">
      <c r="B88" s="10">
        <v>66</v>
      </c>
      <c r="C88" s="11">
        <f t="shared" ca="1" si="7"/>
        <v>8.4544432985176883</v>
      </c>
      <c r="D88" s="11">
        <f t="shared" ref="D88:D151" ca="1" si="10">$D$16*D87+$D$18+H88</f>
        <v>83.076889643922257</v>
      </c>
      <c r="E88" s="11">
        <f t="shared" ca="1" si="8"/>
        <v>1294911.4122654379</v>
      </c>
      <c r="F88" s="11">
        <f t="shared" ca="1" si="4"/>
        <v>120.33701832905324</v>
      </c>
      <c r="G88" s="30"/>
      <c r="H88" s="12">
        <f t="shared" ca="1" si="9"/>
        <v>0.53591528952481859</v>
      </c>
    </row>
    <row r="89" spans="2:8" ht="15.55" customHeight="1" x14ac:dyDescent="0.65">
      <c r="B89" s="10">
        <v>67</v>
      </c>
      <c r="C89" s="11">
        <f t="shared" ca="1" si="7"/>
        <v>8.0189362988914539</v>
      </c>
      <c r="D89" s="11">
        <f t="shared" ca="1" si="10"/>
        <v>84.332271303999562</v>
      </c>
      <c r="E89" s="11">
        <f t="shared" ca="1" si="8"/>
        <v>1553894.9501001856</v>
      </c>
      <c r="F89" s="11">
        <f t="shared" ref="F89:F152" ca="1" si="11">$F$16*F88+$F$17*F87+$F$18+H89</f>
        <v>122.60396229953753</v>
      </c>
      <c r="G89" s="30"/>
      <c r="H89" s="12">
        <f t="shared" ca="1" si="9"/>
        <v>0.25538166007730262</v>
      </c>
    </row>
    <row r="90" spans="2:8" ht="15.55" customHeight="1" x14ac:dyDescent="0.65">
      <c r="B90" s="10">
        <v>68</v>
      </c>
      <c r="C90" s="11">
        <f t="shared" ca="1" si="7"/>
        <v>8.0516825073348475</v>
      </c>
      <c r="D90" s="11">
        <f t="shared" ca="1" si="10"/>
        <v>85.968804772221247</v>
      </c>
      <c r="E90" s="11">
        <f t="shared" ca="1" si="8"/>
        <v>1864675.576653691</v>
      </c>
      <c r="F90" s="11">
        <f t="shared" ca="1" si="11"/>
        <v>125.07737515790454</v>
      </c>
      <c r="G90" s="30"/>
      <c r="H90" s="12">
        <f t="shared" ca="1" si="9"/>
        <v>0.63653346822168289</v>
      </c>
    </row>
    <row r="91" spans="2:8" ht="15.55" customHeight="1" x14ac:dyDescent="0.65">
      <c r="B91" s="10">
        <v>69</v>
      </c>
      <c r="C91" s="11">
        <f t="shared" ca="1" si="7"/>
        <v>7.4926012197505809</v>
      </c>
      <c r="D91" s="11">
        <f t="shared" ca="1" si="10"/>
        <v>87.020059986103945</v>
      </c>
      <c r="E91" s="11">
        <f t="shared" ca="1" si="8"/>
        <v>2237611.7432396431</v>
      </c>
      <c r="F91" s="11">
        <f t="shared" ca="1" si="11"/>
        <v>127.12866232132215</v>
      </c>
      <c r="G91" s="30"/>
      <c r="H91" s="12">
        <f t="shared" ca="1" si="9"/>
        <v>5.1255213882703189E-2</v>
      </c>
    </row>
    <row r="92" spans="2:8" ht="15.55" customHeight="1" x14ac:dyDescent="0.65">
      <c r="B92" s="10">
        <v>70</v>
      </c>
      <c r="C92" s="11">
        <f t="shared" ca="1" si="7"/>
        <v>8.2841020931036073</v>
      </c>
      <c r="D92" s="11">
        <f t="shared" ca="1" si="10"/>
        <v>89.310081103407086</v>
      </c>
      <c r="E92" s="11">
        <f t="shared" ca="1" si="8"/>
        <v>2685136.3819086887</v>
      </c>
      <c r="F92" s="11">
        <f t="shared" ca="1" si="11"/>
        <v>130.01406813412208</v>
      </c>
      <c r="G92" s="30"/>
      <c r="H92" s="12">
        <f t="shared" ca="1" si="9"/>
        <v>1.2900211173031431</v>
      </c>
    </row>
    <row r="93" spans="2:8" ht="15.55" customHeight="1" x14ac:dyDescent="0.65">
      <c r="B93" s="10">
        <v>71</v>
      </c>
      <c r="C93" s="11">
        <f t="shared" ca="1" si="7"/>
        <v>7.6352738051324573</v>
      </c>
      <c r="D93" s="11">
        <f t="shared" ca="1" si="10"/>
        <v>90.318073234056655</v>
      </c>
      <c r="E93" s="11">
        <f t="shared" ca="1" si="8"/>
        <v>3222164.666282557</v>
      </c>
      <c r="F93" s="11">
        <f t="shared" ca="1" si="11"/>
        <v>132.34763887307835</v>
      </c>
      <c r="G93" s="30"/>
      <c r="H93" s="12">
        <f t="shared" ca="1" si="9"/>
        <v>7.9921306495708694E-3</v>
      </c>
    </row>
    <row r="94" spans="2:8" ht="15.55" customHeight="1" x14ac:dyDescent="0.65">
      <c r="B94" s="10">
        <v>72</v>
      </c>
      <c r="C94" s="11">
        <f t="shared" ca="1" si="7"/>
        <v>6.5766716909457594</v>
      </c>
      <c r="D94" s="11">
        <f t="shared" ca="1" si="10"/>
        <v>90.786525880896448</v>
      </c>
      <c r="E94" s="11">
        <f t="shared" ca="1" si="8"/>
        <v>3866598.0679917149</v>
      </c>
      <c r="F94" s="11">
        <f t="shared" ca="1" si="11"/>
        <v>133.61616450363755</v>
      </c>
      <c r="G94" s="30"/>
      <c r="H94" s="12">
        <f t="shared" ca="1" si="9"/>
        <v>-0.53154735316020651</v>
      </c>
    </row>
    <row r="95" spans="2:8" ht="15.55" customHeight="1" x14ac:dyDescent="0.65">
      <c r="B95" s="10">
        <v>73</v>
      </c>
      <c r="C95" s="11">
        <f t="shared" ca="1" si="7"/>
        <v>6.1971854450196728</v>
      </c>
      <c r="D95" s="11">
        <f t="shared" ca="1" si="10"/>
        <v>91.722373973159506</v>
      </c>
      <c r="E95" s="11">
        <f t="shared" ca="1" si="8"/>
        <v>4639918.6174381506</v>
      </c>
      <c r="F95" s="11">
        <f t="shared" ca="1" si="11"/>
        <v>134.3702092746731</v>
      </c>
      <c r="G95" s="30"/>
      <c r="H95" s="12">
        <f t="shared" ca="1" si="9"/>
        <v>-6.4151907736935646E-2</v>
      </c>
    </row>
    <row r="96" spans="2:8" ht="15.55" customHeight="1" x14ac:dyDescent="0.65">
      <c r="B96" s="10">
        <v>74</v>
      </c>
      <c r="C96" s="11">
        <f t="shared" ca="1" si="7"/>
        <v>7.8104679960167172</v>
      </c>
      <c r="D96" s="11">
        <f t="shared" ca="1" si="10"/>
        <v>94.57509361316049</v>
      </c>
      <c r="E96" s="11">
        <f t="shared" ca="1" si="8"/>
        <v>5567905.1936454205</v>
      </c>
      <c r="F96" s="11">
        <f t="shared" ca="1" si="11"/>
        <v>136.56540756356966</v>
      </c>
      <c r="G96" s="30"/>
      <c r="H96" s="12">
        <f t="shared" ca="1" si="9"/>
        <v>1.8527196400009784</v>
      </c>
    </row>
    <row r="97" spans="2:8" ht="15.55" customHeight="1" x14ac:dyDescent="0.65">
      <c r="B97" s="10">
        <v>75</v>
      </c>
      <c r="C97" s="11">
        <f t="shared" ca="1" si="7"/>
        <v>6.3652787664394621</v>
      </c>
      <c r="D97" s="11">
        <f t="shared" ca="1" si="10"/>
        <v>94.691997982786575</v>
      </c>
      <c r="E97" s="11">
        <f t="shared" ca="1" si="8"/>
        <v>6681486.3492788738</v>
      </c>
      <c r="F97" s="11">
        <f t="shared" ca="1" si="11"/>
        <v>137.3142883004559</v>
      </c>
      <c r="G97" s="30"/>
      <c r="H97" s="12">
        <f t="shared" ca="1" si="9"/>
        <v>-0.88309563037391248</v>
      </c>
    </row>
    <row r="98" spans="2:8" ht="15.55" customHeight="1" x14ac:dyDescent="0.65">
      <c r="B98" s="10">
        <v>76</v>
      </c>
      <c r="C98" s="11">
        <f t="shared" ca="1" si="7"/>
        <v>5.2270766069375352</v>
      </c>
      <c r="D98" s="11">
        <f t="shared" ca="1" si="10"/>
        <v>94.826851576572537</v>
      </c>
      <c r="E98" s="11">
        <f t="shared" ca="1" si="8"/>
        <v>8017783.7539882418</v>
      </c>
      <c r="F98" s="11">
        <f t="shared" ca="1" si="11"/>
        <v>136.75748048180378</v>
      </c>
      <c r="G98" s="30"/>
      <c r="H98" s="12">
        <f t="shared" ca="1" si="9"/>
        <v>-0.86514640621403494</v>
      </c>
    </row>
    <row r="99" spans="2:8" ht="15.55" customHeight="1" x14ac:dyDescent="0.65">
      <c r="B99" s="10">
        <v>77</v>
      </c>
      <c r="C99" s="11">
        <f t="shared" ca="1" si="7"/>
        <v>5.3898584924092479</v>
      </c>
      <c r="D99" s="11">
        <f t="shared" ca="1" si="10"/>
        <v>96.035048783431762</v>
      </c>
      <c r="E99" s="11">
        <f t="shared" ca="1" si="8"/>
        <v>9621341.712983096</v>
      </c>
      <c r="F99" s="11">
        <f t="shared" ca="1" si="11"/>
        <v>136.09140776887153</v>
      </c>
      <c r="G99" s="30"/>
      <c r="H99" s="12">
        <f t="shared" ca="1" si="9"/>
        <v>0.20819720685921961</v>
      </c>
    </row>
    <row r="100" spans="2:8" ht="15.55" customHeight="1" x14ac:dyDescent="0.65">
      <c r="B100" s="10">
        <v>78</v>
      </c>
      <c r="C100" s="11">
        <f t="shared" ca="1" si="7"/>
        <v>4.2538717631646854</v>
      </c>
      <c r="D100" s="11">
        <f t="shared" ca="1" si="10"/>
        <v>95.977033752669044</v>
      </c>
      <c r="E100" s="11">
        <f t="shared" ca="1" si="8"/>
        <v>11545609.997564685</v>
      </c>
      <c r="F100" s="11">
        <f t="shared" ca="1" si="11"/>
        <v>134.06635249165174</v>
      </c>
      <c r="G100" s="30"/>
      <c r="H100" s="12">
        <f t="shared" ca="1" si="9"/>
        <v>-1.058015030762713</v>
      </c>
    </row>
    <row r="101" spans="2:8" ht="15.55" customHeight="1" x14ac:dyDescent="0.65">
      <c r="B101" s="10">
        <v>79</v>
      </c>
      <c r="C101" s="11">
        <f t="shared" ca="1" si="7"/>
        <v>5.343483440342581</v>
      </c>
      <c r="D101" s="11">
        <f t="shared" ca="1" si="10"/>
        <v>97.917419782479882</v>
      </c>
      <c r="E101" s="11">
        <f t="shared" ca="1" si="8"/>
        <v>13854733.93746365</v>
      </c>
      <c r="F101" s="11">
        <f t="shared" ca="1" si="11"/>
        <v>132.82327469427605</v>
      </c>
      <c r="G101" s="30"/>
      <c r="H101" s="12">
        <f t="shared" ca="1" si="9"/>
        <v>0.94038602981083319</v>
      </c>
    </row>
    <row r="102" spans="2:8" ht="15.55" customHeight="1" x14ac:dyDescent="0.65">
      <c r="B102" s="10">
        <v>80</v>
      </c>
      <c r="C102" s="11">
        <f t="shared" ca="1" si="7"/>
        <v>5.3980435147613957</v>
      </c>
      <c r="D102" s="11">
        <f t="shared" ca="1" si="10"/>
        <v>99.040676544967212</v>
      </c>
      <c r="E102" s="11">
        <f t="shared" ca="1" si="8"/>
        <v>16625681.848213142</v>
      </c>
      <c r="F102" s="11">
        <f t="shared" ca="1" si="11"/>
        <v>131.4870979142087</v>
      </c>
      <c r="G102" s="30"/>
      <c r="H102" s="12">
        <f t="shared" ca="1" si="9"/>
        <v>0.12325676248733089</v>
      </c>
    </row>
    <row r="103" spans="2:8" ht="15.55" customHeight="1" x14ac:dyDescent="0.65">
      <c r="B103" s="10">
        <v>81</v>
      </c>
      <c r="C103" s="11">
        <f t="shared" ca="1" si="7"/>
        <v>7.6997402883604726</v>
      </c>
      <c r="D103" s="11">
        <f t="shared" ca="1" si="10"/>
        <v>102.42198202151857</v>
      </c>
      <c r="E103" s="11">
        <f t="shared" ca="1" si="8"/>
        <v>19950821.599161245</v>
      </c>
      <c r="F103" s="11">
        <f t="shared" ca="1" si="11"/>
        <v>132.33761154175664</v>
      </c>
      <c r="G103" s="30"/>
      <c r="H103" s="12">
        <f t="shared" ca="1" si="9"/>
        <v>2.3813054765513559</v>
      </c>
    </row>
    <row r="104" spans="2:8" ht="15.55" customHeight="1" x14ac:dyDescent="0.65">
      <c r="B104" s="10">
        <v>82</v>
      </c>
      <c r="C104" s="11">
        <f t="shared" ca="1" si="7"/>
        <v>7.5254229968513897</v>
      </c>
      <c r="D104" s="11">
        <f t="shared" ca="1" si="10"/>
        <v>103.78761278768158</v>
      </c>
      <c r="E104" s="11">
        <f t="shared" ca="1" si="8"/>
        <v>23940987.284624256</v>
      </c>
      <c r="F104" s="11">
        <f t="shared" ca="1" si="11"/>
        <v>133.15383359357071</v>
      </c>
      <c r="G104" s="30"/>
      <c r="H104" s="12">
        <f t="shared" ca="1" si="9"/>
        <v>0.36563076616301138</v>
      </c>
    </row>
    <row r="105" spans="2:8" ht="15.55" customHeight="1" x14ac:dyDescent="0.65">
      <c r="B105" s="10">
        <v>83</v>
      </c>
      <c r="C105" s="11">
        <f t="shared" ca="1" si="7"/>
        <v>6.6267348848408218</v>
      </c>
      <c r="D105" s="11">
        <f t="shared" ca="1" si="10"/>
        <v>104.39400927504128</v>
      </c>
      <c r="E105" s="11">
        <f t="shared" ca="1" si="8"/>
        <v>28729185.347945597</v>
      </c>
      <c r="F105" s="11">
        <f t="shared" ca="1" si="11"/>
        <v>133.17145381214553</v>
      </c>
      <c r="G105" s="30"/>
      <c r="H105" s="12">
        <f t="shared" ca="1" si="9"/>
        <v>-0.39360351264029009</v>
      </c>
    </row>
    <row r="106" spans="2:8" ht="15.55" customHeight="1" x14ac:dyDescent="0.65">
      <c r="B106" s="10">
        <v>84</v>
      </c>
      <c r="C106" s="11">
        <f t="shared" ca="1" si="7"/>
        <v>6.2417235417149373</v>
      </c>
      <c r="D106" s="11">
        <f t="shared" ca="1" si="10"/>
        <v>105.33434490888357</v>
      </c>
      <c r="E106" s="11">
        <f t="shared" ca="1" si="8"/>
        <v>34475023.357870348</v>
      </c>
      <c r="F106" s="11">
        <f t="shared" ca="1" si="11"/>
        <v>132.79610930676941</v>
      </c>
      <c r="G106" s="30"/>
      <c r="H106" s="12">
        <f t="shared" ca="1" si="9"/>
        <v>-5.9664366157720666E-2</v>
      </c>
    </row>
    <row r="107" spans="2:8" ht="15.55" customHeight="1" x14ac:dyDescent="0.65">
      <c r="B107" s="10">
        <v>85</v>
      </c>
      <c r="C107" s="11">
        <f t="shared" ca="1" si="7"/>
        <v>5.9253093210450718</v>
      </c>
      <c r="D107" s="11">
        <f t="shared" ca="1" si="10"/>
        <v>106.26627539655669</v>
      </c>
      <c r="E107" s="11">
        <f t="shared" ca="1" si="8"/>
        <v>41370028.961374909</v>
      </c>
      <c r="F107" s="11">
        <f t="shared" ca="1" si="11"/>
        <v>132.05851520148255</v>
      </c>
      <c r="G107" s="30"/>
      <c r="H107" s="12">
        <f t="shared" ca="1" si="9"/>
        <v>-6.806951232687862E-2</v>
      </c>
    </row>
    <row r="108" spans="2:8" ht="15.55" customHeight="1" x14ac:dyDescent="0.65">
      <c r="B108" s="10">
        <v>86</v>
      </c>
      <c r="C108" s="11">
        <f t="shared" ca="1" si="7"/>
        <v>6.1229554802016084</v>
      </c>
      <c r="D108" s="11">
        <f t="shared" ca="1" si="10"/>
        <v>107.64898341992225</v>
      </c>
      <c r="E108" s="11">
        <f t="shared" ca="1" si="8"/>
        <v>49644036.136357911</v>
      </c>
      <c r="F108" s="11">
        <f t="shared" ca="1" si="11"/>
        <v>131.44942743702222</v>
      </c>
      <c r="G108" s="30"/>
      <c r="H108" s="12">
        <f t="shared" ca="1" si="9"/>
        <v>0.38270802336555076</v>
      </c>
    </row>
    <row r="109" spans="2:8" ht="15.55" customHeight="1" x14ac:dyDescent="0.65">
      <c r="B109" s="10">
        <v>87</v>
      </c>
      <c r="C109" s="11">
        <f t="shared" ca="1" si="7"/>
        <v>4.8136577683354069</v>
      </c>
      <c r="D109" s="11">
        <f t="shared" ca="1" si="10"/>
        <v>107.56427680409637</v>
      </c>
      <c r="E109" s="11">
        <f t="shared" ca="1" si="8"/>
        <v>59572843.278922871</v>
      </c>
      <c r="F109" s="11">
        <f t="shared" ca="1" si="11"/>
        <v>129.4959566811672</v>
      </c>
      <c r="G109" s="30"/>
      <c r="H109" s="12">
        <f t="shared" ca="1" si="9"/>
        <v>-1.0847066158258796</v>
      </c>
    </row>
    <row r="110" spans="2:8" ht="15.55" customHeight="1" x14ac:dyDescent="0.65">
      <c r="B110" s="10">
        <v>88</v>
      </c>
      <c r="C110" s="11">
        <f t="shared" ca="1" si="7"/>
        <v>4.8173447267254419</v>
      </c>
      <c r="D110" s="11">
        <f t="shared" ca="1" si="10"/>
        <v>108.53069531615348</v>
      </c>
      <c r="E110" s="11">
        <f t="shared" ca="1" si="8"/>
        <v>71487412.901125953</v>
      </c>
      <c r="F110" s="11">
        <f t="shared" ca="1" si="11"/>
        <v>127.38975723858456</v>
      </c>
      <c r="G110" s="30"/>
      <c r="H110" s="12">
        <f t="shared" ca="1" si="9"/>
        <v>-3.3581487942883494E-2</v>
      </c>
    </row>
    <row r="111" spans="2:8" ht="15.55" customHeight="1" x14ac:dyDescent="0.65">
      <c r="B111" s="10">
        <v>89</v>
      </c>
      <c r="C111" s="11">
        <f t="shared" ca="1" si="7"/>
        <v>5.310468204984967</v>
      </c>
      <c r="D111" s="11">
        <f t="shared" ca="1" si="10"/>
        <v>109.9872877397581</v>
      </c>
      <c r="E111" s="11">
        <f t="shared" ca="1" si="8"/>
        <v>85784896.937943563</v>
      </c>
      <c r="F111" s="11">
        <f t="shared" ca="1" si="11"/>
        <v>125.65581059705313</v>
      </c>
      <c r="G111" s="30"/>
      <c r="H111" s="12">
        <f t="shared" ca="1" si="9"/>
        <v>0.45659242360461305</v>
      </c>
    </row>
    <row r="112" spans="2:8" ht="15.55" customHeight="1" x14ac:dyDescent="0.65">
      <c r="B112" s="10">
        <v>90</v>
      </c>
      <c r="C112" s="11">
        <f t="shared" ca="1" si="7"/>
        <v>4.7107915077222851</v>
      </c>
      <c r="D112" s="11">
        <f t="shared" ca="1" si="10"/>
        <v>110.44970468349241</v>
      </c>
      <c r="E112" s="11">
        <f t="shared" ca="1" si="8"/>
        <v>102941876.78794922</v>
      </c>
      <c r="F112" s="11">
        <f t="shared" ca="1" si="11"/>
        <v>123.2837779910233</v>
      </c>
      <c r="G112" s="30"/>
      <c r="H112" s="12">
        <f t="shared" ca="1" si="9"/>
        <v>-0.53758305626568847</v>
      </c>
    </row>
    <row r="113" spans="2:8" ht="15.55" customHeight="1" x14ac:dyDescent="0.65">
      <c r="B113" s="10">
        <v>91</v>
      </c>
      <c r="C113" s="11">
        <f t="shared" ca="1" si="7"/>
        <v>4.1268232013287847</v>
      </c>
      <c r="D113" s="11">
        <f t="shared" ca="1" si="10"/>
        <v>110.80789467864336</v>
      </c>
      <c r="E113" s="11">
        <f t="shared" ca="1" si="8"/>
        <v>123530252.50372906</v>
      </c>
      <c r="F113" s="11">
        <f t="shared" ca="1" si="11"/>
        <v>120.25058053477687</v>
      </c>
      <c r="G113" s="30"/>
      <c r="H113" s="12">
        <f t="shared" ca="1" si="9"/>
        <v>-0.64181000484904294</v>
      </c>
    </row>
    <row r="114" spans="2:8" ht="15.55" customHeight="1" x14ac:dyDescent="0.65">
      <c r="B114" s="10">
        <v>92</v>
      </c>
      <c r="C114" s="11">
        <f t="shared" ca="1" si="7"/>
        <v>4.5430264361626058</v>
      </c>
      <c r="D114" s="11">
        <f t="shared" ca="1" si="10"/>
        <v>112.04946255374294</v>
      </c>
      <c r="E114" s="11">
        <f t="shared" ca="1" si="8"/>
        <v>148236304.24604276</v>
      </c>
      <c r="F114" s="11">
        <f t="shared" ca="1" si="11"/>
        <v>117.52943291934443</v>
      </c>
      <c r="G114" s="30"/>
      <c r="H114" s="12">
        <f t="shared" ca="1" si="9"/>
        <v>0.24156787509957842</v>
      </c>
    </row>
    <row r="115" spans="2:8" ht="15.55" customHeight="1" x14ac:dyDescent="0.65">
      <c r="B115" s="10">
        <v>93</v>
      </c>
      <c r="C115" s="11">
        <f t="shared" ca="1" si="7"/>
        <v>4.3000158660842249</v>
      </c>
      <c r="D115" s="11">
        <f t="shared" ca="1" si="10"/>
        <v>112.71505727089708</v>
      </c>
      <c r="E115" s="11">
        <f t="shared" ca="1" si="8"/>
        <v>177883565.76084602</v>
      </c>
      <c r="F115" s="11">
        <f t="shared" ca="1" si="11"/>
        <v>114.54348897726157</v>
      </c>
      <c r="G115" s="30"/>
      <c r="H115" s="12">
        <f t="shared" ca="1" si="9"/>
        <v>-0.33440528284585957</v>
      </c>
    </row>
    <row r="116" spans="2:8" ht="15.55" customHeight="1" x14ac:dyDescent="0.65">
      <c r="B116" s="10">
        <v>94</v>
      </c>
      <c r="C116" s="11">
        <f t="shared" ca="1" si="7"/>
        <v>4.1454332531069227</v>
      </c>
      <c r="D116" s="11">
        <f t="shared" ca="1" si="10"/>
        <v>113.42047783113662</v>
      </c>
      <c r="E116" s="11">
        <f t="shared" ca="1" si="8"/>
        <v>213460279.61843577</v>
      </c>
      <c r="F116" s="11">
        <f t="shared" ca="1" si="11"/>
        <v>111.3862656604331</v>
      </c>
      <c r="G116" s="30"/>
      <c r="H116" s="12">
        <f t="shared" ca="1" si="9"/>
        <v>-0.29457943976045819</v>
      </c>
    </row>
    <row r="117" spans="2:8" ht="15.55" customHeight="1" x14ac:dyDescent="0.65">
      <c r="B117" s="10">
        <v>95</v>
      </c>
      <c r="C117" s="11">
        <f t="shared" ca="1" si="7"/>
        <v>4.8795846446183715</v>
      </c>
      <c r="D117" s="11">
        <f t="shared" ca="1" si="10"/>
        <v>114.98371587326946</v>
      </c>
      <c r="E117" s="11">
        <f t="shared" ca="1" si="8"/>
        <v>256152337.10536095</v>
      </c>
      <c r="F117" s="11">
        <f t="shared" ca="1" si="11"/>
        <v>108.96256782764767</v>
      </c>
      <c r="G117" s="30"/>
      <c r="H117" s="12">
        <f t="shared" ca="1" si="9"/>
        <v>0.56323804213283313</v>
      </c>
    </row>
    <row r="118" spans="2:8" ht="15.55" customHeight="1" x14ac:dyDescent="0.65">
      <c r="B118" s="10">
        <v>96</v>
      </c>
      <c r="C118" s="11">
        <f t="shared" ca="1" si="7"/>
        <v>5.351916416288141</v>
      </c>
      <c r="D118" s="11">
        <f t="shared" ca="1" si="10"/>
        <v>116.4319645738629</v>
      </c>
      <c r="E118" s="11">
        <f t="shared" ca="1" si="8"/>
        <v>307382805.97468179</v>
      </c>
      <c r="F118" s="11">
        <f t="shared" ca="1" si="11"/>
        <v>107.1156258221299</v>
      </c>
      <c r="G118" s="30"/>
      <c r="H118" s="12">
        <f t="shared" ca="1" si="9"/>
        <v>0.44824870059344429</v>
      </c>
    </row>
    <row r="119" spans="2:8" ht="15.55" customHeight="1" x14ac:dyDescent="0.65">
      <c r="B119" s="10">
        <v>97</v>
      </c>
      <c r="C119" s="11">
        <f t="shared" ca="1" si="7"/>
        <v>5.0216036659008463</v>
      </c>
      <c r="D119" s="11">
        <f t="shared" ca="1" si="10"/>
        <v>117.17203510673323</v>
      </c>
      <c r="E119" s="11">
        <f t="shared" ca="1" si="8"/>
        <v>368859367.90968865</v>
      </c>
      <c r="F119" s="11">
        <f t="shared" ca="1" si="11"/>
        <v>105.10382287175776</v>
      </c>
      <c r="G119" s="30"/>
      <c r="H119" s="12">
        <f t="shared" ca="1" si="9"/>
        <v>-0.25992946712966725</v>
      </c>
    </row>
    <row r="120" spans="2:8" ht="15.55" customHeight="1" x14ac:dyDescent="0.65">
      <c r="B120" s="10">
        <v>98</v>
      </c>
      <c r="C120" s="11">
        <f t="shared" ca="1" si="7"/>
        <v>5.2946020691410514</v>
      </c>
      <c r="D120" s="11">
        <f t="shared" ca="1" si="10"/>
        <v>118.44935424315361</v>
      </c>
      <c r="E120" s="11">
        <f t="shared" ca="1" si="8"/>
        <v>442631242.76894552</v>
      </c>
      <c r="F120" s="11">
        <f t="shared" ca="1" si="11"/>
        <v>103.49936309462188</v>
      </c>
      <c r="G120" s="30"/>
      <c r="H120" s="12">
        <f t="shared" ca="1" si="9"/>
        <v>0.27731913642037404</v>
      </c>
    </row>
    <row r="121" spans="2:8" ht="15.55" customHeight="1" x14ac:dyDescent="0.65">
      <c r="B121" s="10">
        <v>99</v>
      </c>
      <c r="C121" s="11">
        <f t="shared" ca="1" si="7"/>
        <v>5.0369394115517352</v>
      </c>
      <c r="D121" s="11">
        <f t="shared" ca="1" si="10"/>
        <v>119.2506119993925</v>
      </c>
      <c r="E121" s="11">
        <f t="shared" ca="1" si="8"/>
        <v>531157492.12399232</v>
      </c>
      <c r="F121" s="11">
        <f t="shared" ca="1" si="11"/>
        <v>101.8055688227209</v>
      </c>
      <c r="G121" s="30"/>
      <c r="H121" s="12">
        <f t="shared" ca="1" si="9"/>
        <v>-0.19874224376110544</v>
      </c>
    </row>
    <row r="122" spans="2:8" ht="15.55" customHeight="1" x14ac:dyDescent="0.65">
      <c r="B122" s="10">
        <v>100</v>
      </c>
      <c r="C122" s="11">
        <f t="shared" ca="1" si="7"/>
        <v>5.0475421261769782</v>
      </c>
      <c r="D122" s="11">
        <f t="shared" ca="1" si="10"/>
        <v>120.26860259632809</v>
      </c>
      <c r="E122" s="11">
        <f t="shared" ca="1" si="8"/>
        <v>637388991.5667814</v>
      </c>
      <c r="F122" s="11">
        <f t="shared" ca="1" si="11"/>
        <v>100.26415094399937</v>
      </c>
      <c r="G122" s="30"/>
      <c r="H122" s="12">
        <f t="shared" ca="1" si="9"/>
        <v>1.7990596935589964E-2</v>
      </c>
    </row>
    <row r="123" spans="2:8" ht="15.55" customHeight="1" x14ac:dyDescent="0.65">
      <c r="B123" s="10">
        <v>101</v>
      </c>
      <c r="C123" s="11">
        <f t="shared" ca="1" si="7"/>
        <v>5.6673193438224887</v>
      </c>
      <c r="D123" s="11">
        <f t="shared" ca="1" si="10"/>
        <v>121.897888239209</v>
      </c>
      <c r="E123" s="11">
        <f t="shared" ca="1" si="8"/>
        <v>764866791.50942338</v>
      </c>
      <c r="F123" s="11">
        <f t="shared" ca="1" si="11"/>
        <v>99.48810480780368</v>
      </c>
      <c r="G123" s="30"/>
      <c r="H123" s="12">
        <f t="shared" ca="1" si="9"/>
        <v>0.62928564288090594</v>
      </c>
    </row>
    <row r="124" spans="2:8" ht="15.55" customHeight="1" x14ac:dyDescent="0.65">
      <c r="B124" s="10">
        <v>102</v>
      </c>
      <c r="C124" s="11">
        <f t="shared" ca="1" si="7"/>
        <v>4.0691486158135159</v>
      </c>
      <c r="D124" s="11">
        <f t="shared" ca="1" si="10"/>
        <v>121.43318137996452</v>
      </c>
      <c r="E124" s="11">
        <f t="shared" ca="1" si="8"/>
        <v>917840149.34660113</v>
      </c>
      <c r="F124" s="11">
        <f t="shared" ca="1" si="11"/>
        <v>97.322314916543093</v>
      </c>
      <c r="G124" s="30"/>
      <c r="H124" s="12">
        <f t="shared" ca="1" si="9"/>
        <v>-1.4647068592444752</v>
      </c>
    </row>
    <row r="125" spans="2:8" ht="15.55" customHeight="1" x14ac:dyDescent="0.65">
      <c r="B125" s="10">
        <v>103</v>
      </c>
      <c r="C125" s="11">
        <f t="shared" ca="1" si="7"/>
        <v>2.0660443367229719</v>
      </c>
      <c r="D125" s="11">
        <f t="shared" ca="1" si="10"/>
        <v>120.24390682403669</v>
      </c>
      <c r="E125" s="11">
        <f t="shared" ca="1" si="8"/>
        <v>1101408178.0266469</v>
      </c>
      <c r="F125" s="11">
        <f t="shared" ca="1" si="11"/>
        <v>93.188948410402674</v>
      </c>
      <c r="G125" s="30"/>
      <c r="H125" s="12">
        <f t="shared" ca="1" si="9"/>
        <v>-2.1892745559278408</v>
      </c>
    </row>
    <row r="126" spans="2:8" ht="15.55" customHeight="1" x14ac:dyDescent="0.65">
      <c r="B126" s="10">
        <v>104</v>
      </c>
      <c r="C126" s="11">
        <f t="shared" ca="1" si="7"/>
        <v>3.8012643402803588</v>
      </c>
      <c r="D126" s="11">
        <f t="shared" ca="1" si="10"/>
        <v>122.39233569493867</v>
      </c>
      <c r="E126" s="11">
        <f t="shared" ca="1" si="8"/>
        <v>1321689815.780405</v>
      </c>
      <c r="F126" s="11">
        <f t="shared" ca="1" si="11"/>
        <v>90.644124276612828</v>
      </c>
      <c r="G126" s="30"/>
      <c r="H126" s="12">
        <f t="shared" ca="1" si="9"/>
        <v>1.1484288709019812</v>
      </c>
    </row>
    <row r="127" spans="2:8" ht="15.55" customHeight="1" x14ac:dyDescent="0.65">
      <c r="B127" s="10">
        <v>105</v>
      </c>
      <c r="C127" s="11">
        <f t="shared" ca="1" si="7"/>
        <v>5.3742694676068794</v>
      </c>
      <c r="D127" s="11">
        <f t="shared" ca="1" si="10"/>
        <v>124.72559369032126</v>
      </c>
      <c r="E127" s="11">
        <f t="shared" ca="1" si="8"/>
        <v>1586027781.2697439</v>
      </c>
      <c r="F127" s="11">
        <f t="shared" ca="1" si="11"/>
        <v>89.755151067480526</v>
      </c>
      <c r="G127" s="30"/>
      <c r="H127" s="12">
        <f t="shared" ca="1" si="9"/>
        <v>1.3332579953825925</v>
      </c>
    </row>
    <row r="128" spans="2:8" ht="15.55" customHeight="1" x14ac:dyDescent="0.65">
      <c r="B128" s="10">
        <v>106</v>
      </c>
      <c r="C128" s="11">
        <f t="shared" ca="1" si="7"/>
        <v>3.2945965858179829</v>
      </c>
      <c r="D128" s="11">
        <f t="shared" ca="1" si="10"/>
        <v>123.72077470205375</v>
      </c>
      <c r="E128" s="11">
        <f t="shared" ca="1" si="8"/>
        <v>1903233336.5188737</v>
      </c>
      <c r="F128" s="11">
        <f t="shared" ca="1" si="11"/>
        <v>87.043814948227805</v>
      </c>
      <c r="G128" s="30"/>
      <c r="H128" s="12">
        <f t="shared" ca="1" si="9"/>
        <v>-2.0048189882675205</v>
      </c>
    </row>
    <row r="129" spans="2:8" ht="15.55" customHeight="1" x14ac:dyDescent="0.65">
      <c r="B129" s="10">
        <v>107</v>
      </c>
      <c r="C129" s="11">
        <f t="shared" ca="1" si="7"/>
        <v>3.3313363669937379</v>
      </c>
      <c r="D129" s="11">
        <f t="shared" ca="1" si="10"/>
        <v>124.41643380039309</v>
      </c>
      <c r="E129" s="11">
        <f t="shared" ca="1" si="8"/>
        <v>2283880004.5183077</v>
      </c>
      <c r="F129" s="11">
        <f t="shared" ca="1" si="11"/>
        <v>84.401720028564881</v>
      </c>
      <c r="G129" s="30"/>
      <c r="H129" s="12">
        <f t="shared" ca="1" si="9"/>
        <v>-0.30434090166064881</v>
      </c>
    </row>
    <row r="130" spans="2:8" ht="15.55" customHeight="1" x14ac:dyDescent="0.65">
      <c r="B130" s="10">
        <v>108</v>
      </c>
      <c r="C130" s="11">
        <f t="shared" ca="1" si="7"/>
        <v>2.9865157802830558</v>
      </c>
      <c r="D130" s="11">
        <f t="shared" ca="1" si="10"/>
        <v>124.73788048708116</v>
      </c>
      <c r="E130" s="11">
        <f t="shared" ca="1" si="8"/>
        <v>2740656005.7434158</v>
      </c>
      <c r="F130" s="11">
        <f t="shared" ca="1" si="11"/>
        <v>81.474843138074036</v>
      </c>
      <c r="G130" s="30"/>
      <c r="H130" s="12">
        <f t="shared" ca="1" si="9"/>
        <v>-0.6785533133119348</v>
      </c>
    </row>
    <row r="131" spans="2:8" ht="15.55" customHeight="1" x14ac:dyDescent="0.65">
      <c r="B131" s="10">
        <v>109</v>
      </c>
      <c r="C131" s="11">
        <f t="shared" ca="1" si="7"/>
        <v>1.1722084994872519</v>
      </c>
      <c r="D131" s="11">
        <f t="shared" ca="1" si="10"/>
        <v>123.52087636234197</v>
      </c>
      <c r="E131" s="11">
        <f t="shared" ca="1" si="8"/>
        <v>3288787205.6750946</v>
      </c>
      <c r="F131" s="11">
        <f t="shared" ca="1" si="11"/>
        <v>76.779632611607425</v>
      </c>
      <c r="G131" s="30"/>
      <c r="H131" s="12">
        <f t="shared" ca="1" si="9"/>
        <v>-2.2170041247391929</v>
      </c>
    </row>
    <row r="132" spans="2:8" ht="15.55" customHeight="1" x14ac:dyDescent="0.65">
      <c r="B132" s="10">
        <v>110</v>
      </c>
      <c r="C132" s="11">
        <f t="shared" ca="1" si="7"/>
        <v>3.1803559500332148</v>
      </c>
      <c r="D132" s="11">
        <f t="shared" ca="1" si="10"/>
        <v>125.76346551278537</v>
      </c>
      <c r="E132" s="11">
        <f t="shared" ca="1" si="8"/>
        <v>3946544649.0527024</v>
      </c>
      <c r="F132" s="11">
        <f t="shared" ca="1" si="11"/>
        <v>73.981783856850129</v>
      </c>
      <c r="G132" s="30"/>
      <c r="H132" s="12">
        <f t="shared" ca="1" si="9"/>
        <v>1.2425891504434132</v>
      </c>
    </row>
    <row r="133" spans="2:8" ht="15.55" customHeight="1" x14ac:dyDescent="0.65">
      <c r="B133" s="10">
        <v>111</v>
      </c>
      <c r="C133" s="11">
        <f t="shared" ca="1" si="7"/>
        <v>3.3862146396193777</v>
      </c>
      <c r="D133" s="11">
        <f t="shared" ca="1" si="10"/>
        <v>126.60539539237818</v>
      </c>
      <c r="E133" s="11">
        <f t="shared" ca="1" si="8"/>
        <v>4735853579.7051725</v>
      </c>
      <c r="F133" s="11">
        <f t="shared" ca="1" si="11"/>
        <v>71.5378535310453</v>
      </c>
      <c r="G133" s="30"/>
      <c r="H133" s="12">
        <f t="shared" ca="1" si="9"/>
        <v>-0.15807012040719448</v>
      </c>
    </row>
    <row r="134" spans="2:8" ht="15.55" customHeight="1" x14ac:dyDescent="0.65">
      <c r="B134" s="10">
        <v>112</v>
      </c>
      <c r="C134" s="11">
        <f t="shared" ca="1" si="7"/>
        <v>1.7209346941212682</v>
      </c>
      <c r="D134" s="11">
        <f t="shared" ca="1" si="10"/>
        <v>125.61735837480396</v>
      </c>
      <c r="E134" s="11">
        <f t="shared" ca="1" si="8"/>
        <v>5683024294.6581697</v>
      </c>
      <c r="F134" s="11">
        <f t="shared" ca="1" si="11"/>
        <v>67.610461381678235</v>
      </c>
      <c r="G134" s="30"/>
      <c r="H134" s="12">
        <f t="shared" ca="1" si="9"/>
        <v>-1.9880370175742343</v>
      </c>
    </row>
    <row r="135" spans="2:8" ht="15.55" customHeight="1" x14ac:dyDescent="0.65">
      <c r="B135" s="10">
        <v>113</v>
      </c>
      <c r="C135" s="11">
        <f t="shared" ca="1" si="7"/>
        <v>5.9945277619394055E-2</v>
      </c>
      <c r="D135" s="11">
        <f t="shared" ca="1" si="10"/>
        <v>124.30055589712633</v>
      </c>
      <c r="E135" s="11">
        <f t="shared" ca="1" si="8"/>
        <v>6819629152.2730017</v>
      </c>
      <c r="F135" s="11">
        <f t="shared" ca="1" si="11"/>
        <v>62.043627434259783</v>
      </c>
      <c r="G135" s="30"/>
      <c r="H135" s="12">
        <f t="shared" ca="1" si="9"/>
        <v>-2.3168024776776206</v>
      </c>
    </row>
    <row r="136" spans="2:8" ht="15.55" customHeight="1" x14ac:dyDescent="0.65">
      <c r="B136" s="10">
        <v>114</v>
      </c>
      <c r="C136" s="11">
        <f t="shared" ref="C136:C188" ca="1" si="12">$C$16*C135+$C$18+H136</f>
        <v>0.25002438646117486</v>
      </c>
      <c r="D136" s="11">
        <f t="shared" ca="1" si="10"/>
        <v>124.50262406149199</v>
      </c>
      <c r="E136" s="11">
        <f t="shared" ref="E136:E188" ca="1" si="13">$E$16*E135+$E$18+H136</f>
        <v>8183554982.9296703</v>
      </c>
      <c r="F136" s="11">
        <f t="shared" ca="1" si="11"/>
        <v>56.559440432132043</v>
      </c>
      <c r="G136" s="30"/>
      <c r="H136" s="12">
        <f t="shared" ca="1" si="9"/>
        <v>-0.79793183563434034</v>
      </c>
    </row>
    <row r="137" spans="2:8" ht="15.55" customHeight="1" x14ac:dyDescent="0.65">
      <c r="B137" s="10">
        <v>115</v>
      </c>
      <c r="C137" s="11">
        <f t="shared" ca="1" si="12"/>
        <v>2.1126299261710684</v>
      </c>
      <c r="D137" s="11">
        <f t="shared" ca="1" si="10"/>
        <v>126.41523447849411</v>
      </c>
      <c r="E137" s="11">
        <f t="shared" ca="1" si="13"/>
        <v>9820265981.428215</v>
      </c>
      <c r="F137" s="11">
        <f t="shared" ca="1" si="11"/>
        <v>52.9158462728766</v>
      </c>
      <c r="G137" s="30"/>
      <c r="H137" s="12">
        <f t="shared" ca="1" si="9"/>
        <v>0.91261041700212864</v>
      </c>
    </row>
    <row r="138" spans="2:8" ht="15.55" customHeight="1" x14ac:dyDescent="0.65">
      <c r="B138" s="10">
        <v>116</v>
      </c>
      <c r="C138" s="11">
        <f t="shared" ca="1" si="12"/>
        <v>1.6314073685703365</v>
      </c>
      <c r="D138" s="11">
        <f t="shared" ca="1" si="10"/>
        <v>126.3565379061276</v>
      </c>
      <c r="E138" s="11">
        <f t="shared" ca="1" si="13"/>
        <v>11784319177.655161</v>
      </c>
      <c r="F138" s="11">
        <f t="shared" ca="1" si="11"/>
        <v>49.012320552858853</v>
      </c>
      <c r="G138" s="30"/>
      <c r="H138" s="12">
        <f t="shared" ca="1" si="9"/>
        <v>-1.0586965723665183</v>
      </c>
    </row>
    <row r="139" spans="2:8" ht="15.55" customHeight="1" x14ac:dyDescent="0.65">
      <c r="B139" s="10">
        <v>117</v>
      </c>
      <c r="C139" s="11">
        <f t="shared" ca="1" si="12"/>
        <v>2.9716376105230378</v>
      </c>
      <c r="D139" s="11">
        <f t="shared" ca="1" si="10"/>
        <v>128.02304962179437</v>
      </c>
      <c r="E139" s="11">
        <f t="shared" ca="1" si="13"/>
        <v>14141183014.852705</v>
      </c>
      <c r="F139" s="11">
        <f t="shared" ca="1" si="11"/>
        <v>46.636500657780871</v>
      </c>
      <c r="G139" s="30"/>
      <c r="H139" s="12">
        <f t="shared" ca="1" si="9"/>
        <v>0.66651171566676837</v>
      </c>
    </row>
    <row r="140" spans="2:8" ht="15.55" customHeight="1" x14ac:dyDescent="0.65">
      <c r="B140" s="10">
        <v>118</v>
      </c>
      <c r="C140" s="11">
        <f t="shared" ca="1" si="12"/>
        <v>4.9200602625647827</v>
      </c>
      <c r="D140" s="11">
        <f t="shared" ca="1" si="10"/>
        <v>130.56579979594073</v>
      </c>
      <c r="E140" s="11">
        <f t="shared" ca="1" si="13"/>
        <v>16969419620.365995</v>
      </c>
      <c r="F140" s="11">
        <f t="shared" ca="1" si="11"/>
        <v>46.550889720828451</v>
      </c>
      <c r="G140" s="30"/>
      <c r="H140" s="12">
        <f t="shared" ca="1" si="9"/>
        <v>1.5427501741463523</v>
      </c>
    </row>
    <row r="141" spans="2:8" ht="15.55" customHeight="1" x14ac:dyDescent="0.65">
      <c r="B141" s="10">
        <v>119</v>
      </c>
      <c r="C141" s="11">
        <f t="shared" ca="1" si="12"/>
        <v>4.4614603278688953</v>
      </c>
      <c r="D141" s="11">
        <f t="shared" ca="1" si="10"/>
        <v>131.0912119137578</v>
      </c>
      <c r="E141" s="11">
        <f t="shared" ca="1" si="13"/>
        <v>20363303544.964607</v>
      </c>
      <c r="F141" s="11">
        <f t="shared" ca="1" si="11"/>
        <v>46.532886988810525</v>
      </c>
      <c r="G141" s="30"/>
      <c r="H141" s="12">
        <f t="shared" ca="1" si="9"/>
        <v>-0.4745878821829308</v>
      </c>
    </row>
    <row r="142" spans="2:8" ht="15.55" customHeight="1" x14ac:dyDescent="0.65">
      <c r="B142" s="10">
        <v>120</v>
      </c>
      <c r="C142" s="11">
        <f t="shared" ca="1" si="12"/>
        <v>4.5977423521474616</v>
      </c>
      <c r="D142" s="11">
        <f t="shared" ca="1" si="10"/>
        <v>132.11978600361016</v>
      </c>
      <c r="E142" s="11">
        <f t="shared" ca="1" si="13"/>
        <v>24435964254.986103</v>
      </c>
      <c r="F142" s="11">
        <f t="shared" ca="1" si="11"/>
        <v>47.079749722638439</v>
      </c>
      <c r="G142" s="30"/>
      <c r="H142" s="12">
        <f t="shared" ca="1" si="9"/>
        <v>2.85740898523449E-2</v>
      </c>
    </row>
    <row r="143" spans="2:8" ht="15.55" customHeight="1" x14ac:dyDescent="0.65">
      <c r="B143" s="10">
        <v>121</v>
      </c>
      <c r="C143" s="11">
        <f t="shared" ca="1" si="12"/>
        <v>4.5303049539641389</v>
      </c>
      <c r="D143" s="11">
        <f t="shared" ca="1" si="10"/>
        <v>132.97189707585633</v>
      </c>
      <c r="E143" s="11">
        <f t="shared" ca="1" si="13"/>
        <v>29323157106.835434</v>
      </c>
      <c r="F143" s="11">
        <f t="shared" ca="1" si="11"/>
        <v>47.958708385441625</v>
      </c>
      <c r="G143" s="30"/>
      <c r="H143" s="12">
        <f t="shared" ca="1" si="9"/>
        <v>-0.14788892775383097</v>
      </c>
    </row>
    <row r="144" spans="2:8" ht="15.55" customHeight="1" x14ac:dyDescent="0.65">
      <c r="B144" s="10">
        <v>122</v>
      </c>
      <c r="C144" s="11">
        <f t="shared" ca="1" si="12"/>
        <v>6.6503119679297562</v>
      </c>
      <c r="D144" s="11">
        <f t="shared" ca="1" si="10"/>
        <v>135.99796508061479</v>
      </c>
      <c r="E144" s="11">
        <f t="shared" ca="1" si="13"/>
        <v>35187788531.228592</v>
      </c>
      <c r="F144" s="11">
        <f t="shared" ca="1" si="11"/>
        <v>51.305041689496548</v>
      </c>
      <c r="G144" s="30"/>
      <c r="H144" s="12">
        <f t="shared" ca="1" si="9"/>
        <v>2.0260680047584452</v>
      </c>
    </row>
    <row r="145" spans="2:8" ht="15.55" customHeight="1" x14ac:dyDescent="0.65">
      <c r="B145" s="10">
        <v>123</v>
      </c>
      <c r="C145" s="11">
        <f t="shared" ca="1" si="12"/>
        <v>7.6263707158676919</v>
      </c>
      <c r="D145" s="11">
        <f t="shared" ca="1" si="10"/>
        <v>138.30408622213866</v>
      </c>
      <c r="E145" s="11">
        <f t="shared" ca="1" si="13"/>
        <v>42225346239.780434</v>
      </c>
      <c r="F145" s="11">
        <f t="shared" ca="1" si="11"/>
        <v>56.143275720815446</v>
      </c>
      <c r="G145" s="30"/>
      <c r="H145" s="12">
        <f t="shared" ca="1" si="9"/>
        <v>1.3061211415238871</v>
      </c>
    </row>
    <row r="146" spans="2:8" ht="15.55" customHeight="1" x14ac:dyDescent="0.65">
      <c r="B146" s="10">
        <v>124</v>
      </c>
      <c r="C146" s="11">
        <f t="shared" ca="1" si="12"/>
        <v>6.5227543834056538</v>
      </c>
      <c r="D146" s="11">
        <f t="shared" ca="1" si="10"/>
        <v>138.72574403285017</v>
      </c>
      <c r="E146" s="11">
        <f t="shared" ca="1" si="13"/>
        <v>50670415488.15818</v>
      </c>
      <c r="F146" s="11">
        <f t="shared" ca="1" si="11"/>
        <v>60.406293742818981</v>
      </c>
      <c r="G146" s="30"/>
      <c r="H146" s="12">
        <f t="shared" ca="1" si="9"/>
        <v>-0.57834218928850001</v>
      </c>
    </row>
    <row r="147" spans="2:8" ht="15.55" customHeight="1" x14ac:dyDescent="0.65">
      <c r="B147" s="10">
        <v>125</v>
      </c>
      <c r="C147" s="11">
        <f t="shared" ca="1" si="12"/>
        <v>7.734224165818401</v>
      </c>
      <c r="D147" s="11">
        <f t="shared" ca="1" si="10"/>
        <v>141.24176469194404</v>
      </c>
      <c r="E147" s="11">
        <f t="shared" ca="1" si="13"/>
        <v>60804498588.30584</v>
      </c>
      <c r="F147" s="11">
        <f t="shared" ca="1" si="11"/>
        <v>66.197597864507884</v>
      </c>
      <c r="G147" s="30"/>
      <c r="H147" s="12">
        <f t="shared" ca="1" si="9"/>
        <v>1.5160206590938776</v>
      </c>
    </row>
    <row r="148" spans="2:8" ht="15.55" customHeight="1" x14ac:dyDescent="0.65">
      <c r="B148" s="10">
        <v>126</v>
      </c>
      <c r="C148" s="11">
        <f t="shared" ca="1" si="12"/>
        <v>7.2294205392689639</v>
      </c>
      <c r="D148" s="11">
        <f t="shared" ca="1" si="10"/>
        <v>142.28380589855828</v>
      </c>
      <c r="E148" s="11">
        <f t="shared" ca="1" si="13"/>
        <v>72965398307.009048</v>
      </c>
      <c r="F148" s="11">
        <f t="shared" ca="1" si="11"/>
        <v>71.847749843213933</v>
      </c>
      <c r="G148" s="30"/>
      <c r="H148" s="12">
        <f t="shared" ca="1" si="9"/>
        <v>4.2041206614241967E-2</v>
      </c>
    </row>
    <row r="149" spans="2:8" ht="15.55" customHeight="1" x14ac:dyDescent="0.65">
      <c r="B149" s="10">
        <v>127</v>
      </c>
      <c r="C149" s="11">
        <f t="shared" ca="1" si="12"/>
        <v>5.9870329765817454</v>
      </c>
      <c r="D149" s="11">
        <f t="shared" ca="1" si="10"/>
        <v>142.48730244372487</v>
      </c>
      <c r="E149" s="11">
        <f t="shared" ca="1" si="13"/>
        <v>87558477968.614349</v>
      </c>
      <c r="F149" s="11">
        <f t="shared" ca="1" si="11"/>
        <v>76.474407190570858</v>
      </c>
      <c r="G149" s="30"/>
      <c r="H149" s="12">
        <f t="shared" ca="1" si="9"/>
        <v>-0.79650345483342655</v>
      </c>
    </row>
    <row r="150" spans="2:8" ht="15.55" customHeight="1" x14ac:dyDescent="0.65">
      <c r="B150" s="10">
        <v>128</v>
      </c>
      <c r="C150" s="11">
        <f t="shared" ca="1" si="12"/>
        <v>5.4531668436238352</v>
      </c>
      <c r="D150" s="11">
        <f t="shared" ca="1" si="10"/>
        <v>143.15084290608331</v>
      </c>
      <c r="E150" s="11">
        <f t="shared" ca="1" si="13"/>
        <v>105070173563.00076</v>
      </c>
      <c r="F150" s="11">
        <f t="shared" ca="1" si="11"/>
        <v>80.583461767118379</v>
      </c>
      <c r="G150" s="30"/>
      <c r="H150" s="12">
        <f t="shared" ca="1" si="9"/>
        <v>-0.33645953764156089</v>
      </c>
    </row>
    <row r="151" spans="2:8" ht="15.55" customHeight="1" x14ac:dyDescent="0.65">
      <c r="B151" s="10">
        <v>129</v>
      </c>
      <c r="C151" s="11">
        <f t="shared" ca="1" si="12"/>
        <v>5.915319907495693</v>
      </c>
      <c r="D151" s="11">
        <f t="shared" ca="1" si="10"/>
        <v>144.70362933867995</v>
      </c>
      <c r="E151" s="11">
        <f t="shared" ca="1" si="13"/>
        <v>126084208277.15369</v>
      </c>
      <c r="F151" s="11">
        <f t="shared" ca="1" si="11"/>
        <v>85.06965324670206</v>
      </c>
      <c r="G151" s="30"/>
      <c r="H151" s="12">
        <f t="shared" ref="H151:H214" ca="1" si="14">NORMINV(RAND(),$I$17,$I$18)</f>
        <v>0.55278643259662485</v>
      </c>
    </row>
    <row r="152" spans="2:8" ht="15.55" customHeight="1" x14ac:dyDescent="0.65">
      <c r="B152" s="10">
        <v>130</v>
      </c>
      <c r="C152" s="11">
        <f t="shared" ca="1" si="12"/>
        <v>6.9011920937849176</v>
      </c>
      <c r="D152" s="11">
        <f t="shared" ref="D152:D215" ca="1" si="15">$D$16*D151+$D$18+H152</f>
        <v>146.87256550646831</v>
      </c>
      <c r="E152" s="11">
        <f t="shared" ca="1" si="13"/>
        <v>151301049934.75336</v>
      </c>
      <c r="F152" s="11">
        <f t="shared" ca="1" si="11"/>
        <v>90.470327128444552</v>
      </c>
      <c r="G152" s="30"/>
      <c r="H152" s="12">
        <f t="shared" ca="1" si="14"/>
        <v>1.1689361677883634</v>
      </c>
    </row>
    <row r="153" spans="2:8" ht="15.55" customHeight="1" x14ac:dyDescent="0.65">
      <c r="B153" s="10">
        <v>131</v>
      </c>
      <c r="C153" s="11">
        <f t="shared" ca="1" si="12"/>
        <v>6.2779511815336591</v>
      </c>
      <c r="D153" s="11">
        <f t="shared" ca="1" si="15"/>
        <v>147.62956301297402</v>
      </c>
      <c r="E153" s="11">
        <f t="shared" ca="1" si="13"/>
        <v>181561259922.461</v>
      </c>
      <c r="F153" s="11">
        <f t="shared" ref="F153:F216" ca="1" si="16">$F$16*F152+$F$17*F151+$F$18+H153</f>
        <v>95.237234596051479</v>
      </c>
      <c r="G153" s="30"/>
      <c r="H153" s="12">
        <f t="shared" ca="1" si="14"/>
        <v>-0.24300249349427508</v>
      </c>
    </row>
    <row r="154" spans="2:8" ht="15.55" customHeight="1" x14ac:dyDescent="0.65">
      <c r="B154" s="10">
        <v>132</v>
      </c>
      <c r="C154" s="11">
        <f t="shared" ca="1" si="12"/>
        <v>5.5234050866493973</v>
      </c>
      <c r="D154" s="11">
        <f t="shared" ca="1" si="15"/>
        <v>148.1306071543965</v>
      </c>
      <c r="E154" s="11">
        <f t="shared" ca="1" si="13"/>
        <v>217873511907.45422</v>
      </c>
      <c r="F154" s="11">
        <f t="shared" ca="1" si="16"/>
        <v>99.123792187035733</v>
      </c>
      <c r="G154" s="30"/>
      <c r="H154" s="12">
        <f t="shared" ca="1" si="14"/>
        <v>-0.49895585857753078</v>
      </c>
    </row>
    <row r="155" spans="2:8" ht="15.55" customHeight="1" x14ac:dyDescent="0.65">
      <c r="B155" s="10">
        <v>133</v>
      </c>
      <c r="C155" s="11">
        <f t="shared" ca="1" si="12"/>
        <v>5.7276387815376504</v>
      </c>
      <c r="D155" s="11">
        <f t="shared" ca="1" si="15"/>
        <v>149.43952186661463</v>
      </c>
      <c r="E155" s="11">
        <f t="shared" ca="1" si="13"/>
        <v>261448214290.254</v>
      </c>
      <c r="F155" s="11">
        <f t="shared" ca="1" si="16"/>
        <v>102.97823638517914</v>
      </c>
      <c r="G155" s="30"/>
      <c r="H155" s="12">
        <f t="shared" ca="1" si="14"/>
        <v>0.30891471221813249</v>
      </c>
    </row>
    <row r="156" spans="2:8" ht="15.55" customHeight="1" x14ac:dyDescent="0.65">
      <c r="B156" s="10">
        <v>134</v>
      </c>
      <c r="C156" s="11">
        <f t="shared" ca="1" si="12"/>
        <v>5.6985256078902635</v>
      </c>
      <c r="D156" s="11">
        <f t="shared" ca="1" si="15"/>
        <v>150.55593644927478</v>
      </c>
      <c r="E156" s="11">
        <f t="shared" ca="1" si="13"/>
        <v>313737857149.4212</v>
      </c>
      <c r="F156" s="11">
        <f t="shared" ca="1" si="16"/>
        <v>106.572412824298</v>
      </c>
      <c r="G156" s="30"/>
      <c r="H156" s="12">
        <f t="shared" ca="1" si="14"/>
        <v>0.11641458266014333</v>
      </c>
    </row>
    <row r="157" spans="2:8" ht="15.55" customHeight="1" x14ac:dyDescent="0.65">
      <c r="B157" s="10">
        <v>135</v>
      </c>
      <c r="C157" s="11">
        <f t="shared" ca="1" si="12"/>
        <v>5.9253309549306898</v>
      </c>
      <c r="D157" s="11">
        <f t="shared" ca="1" si="15"/>
        <v>151.92244691789327</v>
      </c>
      <c r="E157" s="11">
        <f t="shared" ca="1" si="13"/>
        <v>376485428580.67194</v>
      </c>
      <c r="F157" s="11">
        <f t="shared" ca="1" si="16"/>
        <v>110.14389972427163</v>
      </c>
      <c r="G157" s="30"/>
      <c r="H157" s="12">
        <f t="shared" ca="1" si="14"/>
        <v>0.36651046861847936</v>
      </c>
    </row>
    <row r="158" spans="2:8" ht="15.55" customHeight="1" x14ac:dyDescent="0.65">
      <c r="B158" s="10">
        <v>136</v>
      </c>
      <c r="C158" s="11">
        <f t="shared" ca="1" si="12"/>
        <v>7.2208978210759378</v>
      </c>
      <c r="D158" s="11">
        <f t="shared" ca="1" si="15"/>
        <v>154.40307997502467</v>
      </c>
      <c r="E158" s="11">
        <f t="shared" ca="1" si="13"/>
        <v>451782514299.28699</v>
      </c>
      <c r="F158" s="11">
        <f t="shared" ca="1" si="16"/>
        <v>114.77314686313629</v>
      </c>
      <c r="G158" s="30"/>
      <c r="H158" s="12">
        <f t="shared" ca="1" si="14"/>
        <v>1.4806330571313862</v>
      </c>
    </row>
    <row r="159" spans="2:8" ht="15.55" customHeight="1" x14ac:dyDescent="0.65">
      <c r="B159" s="10">
        <v>137</v>
      </c>
      <c r="C159" s="11">
        <f t="shared" ca="1" si="12"/>
        <v>6.9127978517674613</v>
      </c>
      <c r="D159" s="11">
        <f t="shared" ca="1" si="15"/>
        <v>155.53915956993137</v>
      </c>
      <c r="E159" s="11">
        <f t="shared" ca="1" si="13"/>
        <v>542139017160.28046</v>
      </c>
      <c r="F159" s="11">
        <f t="shared" ca="1" si="16"/>
        <v>118.97410988577847</v>
      </c>
      <c r="G159" s="30"/>
      <c r="H159" s="12">
        <f t="shared" ca="1" si="14"/>
        <v>0.13607959490671112</v>
      </c>
    </row>
    <row r="160" spans="2:8" ht="15.55" customHeight="1" x14ac:dyDescent="0.65">
      <c r="B160" s="10">
        <v>138</v>
      </c>
      <c r="C160" s="11">
        <f t="shared" ca="1" si="12"/>
        <v>5.4963652950743818</v>
      </c>
      <c r="D160" s="11">
        <f t="shared" ca="1" si="15"/>
        <v>155.50528658359178</v>
      </c>
      <c r="E160" s="11">
        <f t="shared" ca="1" si="13"/>
        <v>650566820592.30273</v>
      </c>
      <c r="F160" s="11">
        <f t="shared" ca="1" si="16"/>
        <v>121.57337215118547</v>
      </c>
      <c r="G160" s="30"/>
      <c r="H160" s="12">
        <f t="shared" ca="1" si="14"/>
        <v>-1.033872986339587</v>
      </c>
    </row>
    <row r="161" spans="2:8" ht="15.55" customHeight="1" x14ac:dyDescent="0.65">
      <c r="B161" s="10">
        <v>139</v>
      </c>
      <c r="C161" s="11">
        <f t="shared" ca="1" si="12"/>
        <v>5.3126998292333774</v>
      </c>
      <c r="D161" s="11">
        <f t="shared" ca="1" si="15"/>
        <v>156.42089417676564</v>
      </c>
      <c r="E161" s="11">
        <f t="shared" ca="1" si="13"/>
        <v>780680184711.67896</v>
      </c>
      <c r="F161" s="11">
        <f t="shared" ca="1" si="16"/>
        <v>123.63857468436784</v>
      </c>
      <c r="G161" s="30"/>
      <c r="H161" s="12">
        <f t="shared" ca="1" si="14"/>
        <v>-8.4392406826128627E-2</v>
      </c>
    </row>
    <row r="162" spans="2:8" ht="15.55" customHeight="1" x14ac:dyDescent="0.65">
      <c r="B162" s="10">
        <v>140</v>
      </c>
      <c r="C162" s="11">
        <f t="shared" ca="1" si="12"/>
        <v>4.4669998362407259</v>
      </c>
      <c r="D162" s="11">
        <f t="shared" ca="1" si="15"/>
        <v>156.63773414961966</v>
      </c>
      <c r="E162" s="11">
        <f t="shared" ca="1" si="13"/>
        <v>936816221654.23157</v>
      </c>
      <c r="F162" s="11">
        <f t="shared" ca="1" si="16"/>
        <v>124.49836321557412</v>
      </c>
      <c r="G162" s="30"/>
      <c r="H162" s="12">
        <f t="shared" ca="1" si="14"/>
        <v>-0.78316002714597532</v>
      </c>
    </row>
    <row r="163" spans="2:8" ht="15.55" customHeight="1" x14ac:dyDescent="0.65">
      <c r="B163" s="10">
        <v>141</v>
      </c>
      <c r="C163" s="11">
        <f t="shared" ca="1" si="12"/>
        <v>3.0357389037106044</v>
      </c>
      <c r="D163" s="11">
        <f t="shared" ca="1" si="15"/>
        <v>156.0998731843377</v>
      </c>
      <c r="E163" s="11">
        <f t="shared" ca="1" si="13"/>
        <v>1124179465984.54</v>
      </c>
      <c r="F163" s="11">
        <f t="shared" ca="1" si="16"/>
        <v>123.49792618153408</v>
      </c>
      <c r="G163" s="30"/>
      <c r="H163" s="12">
        <f t="shared" ca="1" si="14"/>
        <v>-1.5378609652819761</v>
      </c>
    </row>
    <row r="164" spans="2:8" ht="15.55" customHeight="1" x14ac:dyDescent="0.65">
      <c r="B164" s="10">
        <v>142</v>
      </c>
      <c r="C164" s="11">
        <f t="shared" ca="1" si="12"/>
        <v>5.7351612127213327</v>
      </c>
      <c r="D164" s="11">
        <f t="shared" ca="1" si="15"/>
        <v>159.40644327409055</v>
      </c>
      <c r="E164" s="11">
        <f t="shared" ca="1" si="13"/>
        <v>1349015359184.7546</v>
      </c>
      <c r="F164" s="11">
        <f t="shared" ca="1" si="16"/>
        <v>124.65911930849514</v>
      </c>
      <c r="G164" s="30"/>
      <c r="H164" s="12">
        <f t="shared" ca="1" si="14"/>
        <v>2.3065700897528489</v>
      </c>
    </row>
    <row r="165" spans="2:8" ht="15.55" customHeight="1" x14ac:dyDescent="0.65">
      <c r="B165" s="10">
        <v>143</v>
      </c>
      <c r="C165" s="11">
        <f t="shared" ca="1" si="12"/>
        <v>6.2240587101561102</v>
      </c>
      <c r="D165" s="11">
        <f t="shared" ca="1" si="15"/>
        <v>161.0423730140696</v>
      </c>
      <c r="E165" s="11">
        <f t="shared" ca="1" si="13"/>
        <v>1618818431023.3416</v>
      </c>
      <c r="F165" s="11">
        <f t="shared" ca="1" si="16"/>
        <v>126.10514360092377</v>
      </c>
      <c r="G165" s="30"/>
      <c r="H165" s="12">
        <f t="shared" ca="1" si="14"/>
        <v>0.63592973997904412</v>
      </c>
    </row>
    <row r="166" spans="2:8" ht="15.55" customHeight="1" x14ac:dyDescent="0.65">
      <c r="B166" s="10">
        <v>144</v>
      </c>
      <c r="C166" s="11">
        <f t="shared" ca="1" si="12"/>
        <v>4.8940855904314606</v>
      </c>
      <c r="D166" s="11">
        <f t="shared" ca="1" si="15"/>
        <v>160.95721163637617</v>
      </c>
      <c r="E166" s="11">
        <f t="shared" ca="1" si="13"/>
        <v>1942582117227.9246</v>
      </c>
      <c r="F166" s="11">
        <f t="shared" ca="1" si="16"/>
        <v>126.07481289333114</v>
      </c>
      <c r="G166" s="30"/>
      <c r="H166" s="12">
        <f t="shared" ca="1" si="14"/>
        <v>-1.0851613776934281</v>
      </c>
    </row>
    <row r="167" spans="2:8" ht="15.55" customHeight="1" x14ac:dyDescent="0.65">
      <c r="B167" s="10">
        <v>145</v>
      </c>
      <c r="C167" s="11">
        <f t="shared" ca="1" si="12"/>
        <v>4.9505116297207268</v>
      </c>
      <c r="D167" s="11">
        <f t="shared" ca="1" si="15"/>
        <v>161.99245479375173</v>
      </c>
      <c r="E167" s="11">
        <f t="shared" ca="1" si="13"/>
        <v>2331098540674.5444</v>
      </c>
      <c r="F167" s="11">
        <f t="shared" ca="1" si="16"/>
        <v>125.8217069778641</v>
      </c>
      <c r="G167" s="30"/>
      <c r="H167" s="12">
        <f t="shared" ca="1" si="14"/>
        <v>3.5243157375558484E-2</v>
      </c>
    </row>
    <row r="168" spans="2:8" ht="15.55" customHeight="1" x14ac:dyDescent="0.65">
      <c r="B168" s="10">
        <v>146</v>
      </c>
      <c r="C168" s="11">
        <f t="shared" ca="1" si="12"/>
        <v>6.4607814723373345</v>
      </c>
      <c r="D168" s="11">
        <f t="shared" ca="1" si="15"/>
        <v>164.49282696231248</v>
      </c>
      <c r="E168" s="11">
        <f t="shared" ca="1" si="13"/>
        <v>2797318248811.9536</v>
      </c>
      <c r="F168" s="11">
        <f t="shared" ca="1" si="16"/>
        <v>126.83353569357119</v>
      </c>
      <c r="G168" s="30"/>
      <c r="H168" s="12">
        <f t="shared" ca="1" si="14"/>
        <v>1.5003721685607534</v>
      </c>
    </row>
    <row r="169" spans="2:8" ht="15.55" customHeight="1" x14ac:dyDescent="0.65">
      <c r="B169" s="10">
        <v>147</v>
      </c>
      <c r="C169" s="11">
        <f t="shared" ca="1" si="12"/>
        <v>6.6533966652224068</v>
      </c>
      <c r="D169" s="11">
        <f t="shared" ca="1" si="15"/>
        <v>165.97759844966501</v>
      </c>
      <c r="E169" s="11">
        <f t="shared" ca="1" si="13"/>
        <v>3356781898575.8291</v>
      </c>
      <c r="F169" s="11">
        <f t="shared" ca="1" si="16"/>
        <v>127.97073595528147</v>
      </c>
      <c r="G169" s="30"/>
      <c r="H169" s="12">
        <f t="shared" ca="1" si="14"/>
        <v>0.48477148735253928</v>
      </c>
    </row>
    <row r="170" spans="2:8" ht="15.55" customHeight="1" x14ac:dyDescent="0.65">
      <c r="B170" s="10">
        <v>148</v>
      </c>
      <c r="C170" s="11">
        <f t="shared" ca="1" si="12"/>
        <v>5.6379046355706279</v>
      </c>
      <c r="D170" s="11">
        <f t="shared" ca="1" si="15"/>
        <v>166.2927857530577</v>
      </c>
      <c r="E170" s="11">
        <f t="shared" ca="1" si="13"/>
        <v>4028138278291.3101</v>
      </c>
      <c r="F170" s="11">
        <f t="shared" ca="1" si="16"/>
        <v>128.04106813727768</v>
      </c>
      <c r="G170" s="30"/>
      <c r="H170" s="12">
        <f t="shared" ca="1" si="14"/>
        <v>-0.68481269660729782</v>
      </c>
    </row>
    <row r="171" spans="2:8" ht="15.55" customHeight="1" x14ac:dyDescent="0.65">
      <c r="B171" s="10">
        <v>149</v>
      </c>
      <c r="C171" s="11">
        <f t="shared" ca="1" si="12"/>
        <v>5.9993273146738657</v>
      </c>
      <c r="D171" s="11">
        <f t="shared" ca="1" si="15"/>
        <v>167.78178935927505</v>
      </c>
      <c r="E171" s="11">
        <f t="shared" ca="1" si="13"/>
        <v>4833765933951.0615</v>
      </c>
      <c r="F171" s="11">
        <f t="shared" ca="1" si="16"/>
        <v>128.31366334773881</v>
      </c>
      <c r="G171" s="30"/>
      <c r="H171" s="12">
        <f t="shared" ca="1" si="14"/>
        <v>0.4890036062173625</v>
      </c>
    </row>
    <row r="172" spans="2:8" ht="15.55" customHeight="1" x14ac:dyDescent="0.65">
      <c r="B172" s="10">
        <v>150</v>
      </c>
      <c r="C172" s="11">
        <f t="shared" ca="1" si="12"/>
        <v>7.001182035937787</v>
      </c>
      <c r="D172" s="11">
        <f t="shared" ca="1" si="15"/>
        <v>169.98350954347376</v>
      </c>
      <c r="E172" s="11">
        <f t="shared" ca="1" si="13"/>
        <v>5800519120743.4756</v>
      </c>
      <c r="F172" s="11">
        <f t="shared" ca="1" si="16"/>
        <v>129.48030853997975</v>
      </c>
      <c r="G172" s="30"/>
      <c r="H172" s="12">
        <f t="shared" ca="1" si="14"/>
        <v>1.2017201841986946</v>
      </c>
    </row>
    <row r="173" spans="2:8" ht="15.55" customHeight="1" x14ac:dyDescent="0.65">
      <c r="B173" s="10">
        <v>151</v>
      </c>
      <c r="C173" s="11">
        <f t="shared" ca="1" si="12"/>
        <v>5.5669314153402825</v>
      </c>
      <c r="D173" s="11">
        <f t="shared" ca="1" si="15"/>
        <v>169.9494953300638</v>
      </c>
      <c r="E173" s="11">
        <f t="shared" ca="1" si="13"/>
        <v>6960622944892.1367</v>
      </c>
      <c r="F173" s="11">
        <f t="shared" ca="1" si="16"/>
        <v>129.21313836610923</v>
      </c>
      <c r="G173" s="30"/>
      <c r="H173" s="12">
        <f t="shared" ca="1" si="14"/>
        <v>-1.0340142134099473</v>
      </c>
    </row>
    <row r="174" spans="2:8" ht="15.55" customHeight="1" x14ac:dyDescent="0.65">
      <c r="B174" s="10">
        <v>152</v>
      </c>
      <c r="C174" s="11">
        <f t="shared" ca="1" si="12"/>
        <v>6.0208147797990765</v>
      </c>
      <c r="D174" s="11">
        <f t="shared" ca="1" si="15"/>
        <v>171.51676497759064</v>
      </c>
      <c r="E174" s="11">
        <f t="shared" ca="1" si="13"/>
        <v>8352747533872.1309</v>
      </c>
      <c r="F174" s="11">
        <f t="shared" ca="1" si="16"/>
        <v>129.2451517717528</v>
      </c>
      <c r="G174" s="30"/>
      <c r="H174" s="12">
        <f t="shared" ca="1" si="14"/>
        <v>0.56726964752685083</v>
      </c>
    </row>
    <row r="175" spans="2:8" ht="15.55" customHeight="1" x14ac:dyDescent="0.65">
      <c r="B175" s="10">
        <v>153</v>
      </c>
      <c r="C175" s="11">
        <f t="shared" ca="1" si="12"/>
        <v>6.3439323501668117</v>
      </c>
      <c r="D175" s="11">
        <f t="shared" ca="1" si="15"/>
        <v>173.0440455039182</v>
      </c>
      <c r="E175" s="11">
        <f t="shared" ca="1" si="13"/>
        <v>10023297040648.084</v>
      </c>
      <c r="F175" s="11">
        <f t="shared" ca="1" si="16"/>
        <v>129.50911297949847</v>
      </c>
      <c r="G175" s="30"/>
      <c r="H175" s="12">
        <f t="shared" ca="1" si="14"/>
        <v>0.52728052632755007</v>
      </c>
    </row>
    <row r="176" spans="2:8" ht="15.55" customHeight="1" x14ac:dyDescent="0.65">
      <c r="B176" s="10">
        <v>154</v>
      </c>
      <c r="C176" s="11">
        <f t="shared" ca="1" si="12"/>
        <v>6.8225316101381708</v>
      </c>
      <c r="D176" s="11">
        <f t="shared" ca="1" si="15"/>
        <v>174.79143123392291</v>
      </c>
      <c r="E176" s="11">
        <f t="shared" ca="1" si="13"/>
        <v>12027956448779.449</v>
      </c>
      <c r="F176" s="11">
        <f t="shared" ca="1" si="16"/>
        <v>130.20161227875673</v>
      </c>
      <c r="G176" s="30"/>
      <c r="H176" s="12">
        <f t="shared" ca="1" si="14"/>
        <v>0.74738573000472108</v>
      </c>
    </row>
    <row r="177" spans="2:8" ht="15.55" customHeight="1" x14ac:dyDescent="0.65">
      <c r="B177" s="10">
        <v>155</v>
      </c>
      <c r="C177" s="11">
        <f t="shared" ca="1" si="12"/>
        <v>4.7133234759768943</v>
      </c>
      <c r="D177" s="11">
        <f t="shared" ca="1" si="15"/>
        <v>174.04672942178925</v>
      </c>
      <c r="E177" s="11">
        <f t="shared" ca="1" si="13"/>
        <v>14433547738534.594</v>
      </c>
      <c r="F177" s="11">
        <f t="shared" ca="1" si="16"/>
        <v>128.7850687061605</v>
      </c>
      <c r="G177" s="30"/>
      <c r="H177" s="12">
        <f t="shared" ca="1" si="14"/>
        <v>-1.7447018121336433</v>
      </c>
    </row>
    <row r="178" spans="2:8" ht="15.55" customHeight="1" x14ac:dyDescent="0.65">
      <c r="B178" s="10">
        <v>156</v>
      </c>
      <c r="C178" s="11">
        <f t="shared" ca="1" si="12"/>
        <v>4.2825460892819489</v>
      </c>
      <c r="D178" s="11">
        <f t="shared" ca="1" si="15"/>
        <v>174.55861673028969</v>
      </c>
      <c r="E178" s="11">
        <f t="shared" ca="1" si="13"/>
        <v>17320257286242.023</v>
      </c>
      <c r="F178" s="11">
        <f t="shared" ca="1" si="16"/>
        <v>126.72005067653674</v>
      </c>
      <c r="G178" s="30"/>
      <c r="H178" s="12">
        <f t="shared" ca="1" si="14"/>
        <v>-0.48811269149956577</v>
      </c>
    </row>
    <row r="179" spans="2:8" ht="15.55" customHeight="1" x14ac:dyDescent="0.65">
      <c r="B179" s="10">
        <v>157</v>
      </c>
      <c r="C179" s="11">
        <f t="shared" ca="1" si="12"/>
        <v>1.2811304097809675</v>
      </c>
      <c r="D179" s="11">
        <f t="shared" ca="1" si="15"/>
        <v>172.4137102686451</v>
      </c>
      <c r="E179" s="11">
        <f t="shared" ca="1" si="13"/>
        <v>20784308743488.281</v>
      </c>
      <c r="F179" s="11">
        <f t="shared" ca="1" si="16"/>
        <v>121.42877730116915</v>
      </c>
      <c r="G179" s="30"/>
      <c r="H179" s="12">
        <f t="shared" ca="1" si="14"/>
        <v>-3.1449064616445916</v>
      </c>
    </row>
    <row r="180" spans="2:8" ht="15.55" customHeight="1" x14ac:dyDescent="0.65">
      <c r="B180" s="10">
        <v>158</v>
      </c>
      <c r="C180" s="11">
        <f t="shared" ca="1" si="12"/>
        <v>3.4215029898105893</v>
      </c>
      <c r="D180" s="11">
        <f t="shared" ca="1" si="15"/>
        <v>174.81030893063092</v>
      </c>
      <c r="E180" s="11">
        <f t="shared" ca="1" si="13"/>
        <v>24941170492188.336</v>
      </c>
      <c r="F180" s="11">
        <f t="shared" ca="1" si="16"/>
        <v>117.79602941855875</v>
      </c>
      <c r="G180" s="30"/>
      <c r="H180" s="12">
        <f t="shared" ca="1" si="14"/>
        <v>1.3965986619858153</v>
      </c>
    </row>
    <row r="181" spans="2:8" ht="15.55" customHeight="1" x14ac:dyDescent="0.65">
      <c r="B181" s="10">
        <v>159</v>
      </c>
      <c r="C181" s="11">
        <f t="shared" ca="1" si="12"/>
        <v>3.0176657025413789</v>
      </c>
      <c r="D181" s="11">
        <f t="shared" ca="1" si="15"/>
        <v>175.09077224132383</v>
      </c>
      <c r="E181" s="11">
        <f t="shared" ca="1" si="13"/>
        <v>29929404590626.285</v>
      </c>
      <c r="F181" s="11">
        <f t="shared" ca="1" si="16"/>
        <v>113.59273186189057</v>
      </c>
      <c r="G181" s="30"/>
      <c r="H181" s="12">
        <f t="shared" ca="1" si="14"/>
        <v>-0.71953668930709291</v>
      </c>
    </row>
    <row r="182" spans="2:8" ht="15.55" customHeight="1" x14ac:dyDescent="0.65">
      <c r="B182" s="10">
        <v>160</v>
      </c>
      <c r="C182" s="11">
        <f t="shared" ca="1" si="12"/>
        <v>2.9569091654752704</v>
      </c>
      <c r="D182" s="11">
        <f t="shared" ca="1" si="15"/>
        <v>175.63354884476601</v>
      </c>
      <c r="E182" s="11">
        <f t="shared" ca="1" si="13"/>
        <v>35915285508752.078</v>
      </c>
      <c r="F182" s="11">
        <f t="shared" ca="1" si="16"/>
        <v>109.17458037014579</v>
      </c>
      <c r="G182" s="30"/>
      <c r="H182" s="12">
        <f t="shared" ca="1" si="14"/>
        <v>-0.45722339655783256</v>
      </c>
    </row>
    <row r="183" spans="2:8" ht="15.55" customHeight="1" x14ac:dyDescent="0.65">
      <c r="B183" s="10">
        <v>161</v>
      </c>
      <c r="C183" s="11">
        <f t="shared" ca="1" si="12"/>
        <v>3.0932296344590999</v>
      </c>
      <c r="D183" s="11">
        <f t="shared" ca="1" si="15"/>
        <v>176.36125114684489</v>
      </c>
      <c r="E183" s="11">
        <f t="shared" ca="1" si="13"/>
        <v>43098342610503.219</v>
      </c>
      <c r="F183" s="11">
        <f t="shared" ca="1" si="16"/>
        <v>104.79001901103544</v>
      </c>
      <c r="G183" s="30"/>
      <c r="H183" s="12">
        <f t="shared" ca="1" si="14"/>
        <v>-0.27229769792111636</v>
      </c>
    </row>
    <row r="184" spans="2:8" ht="15.55" customHeight="1" x14ac:dyDescent="0.65">
      <c r="B184" s="10">
        <v>162</v>
      </c>
      <c r="C184" s="11">
        <f t="shared" ca="1" si="12"/>
        <v>2.711371027219502</v>
      </c>
      <c r="D184" s="11">
        <f t="shared" ca="1" si="15"/>
        <v>176.59803846649712</v>
      </c>
      <c r="E184" s="11">
        <f t="shared" ca="1" si="13"/>
        <v>51718011132604.094</v>
      </c>
      <c r="F184" s="11">
        <f t="shared" ca="1" si="16"/>
        <v>99.988955303786881</v>
      </c>
      <c r="G184" s="30"/>
      <c r="H184" s="12">
        <f t="shared" ca="1" si="14"/>
        <v>-0.76321268034777845</v>
      </c>
    </row>
    <row r="185" spans="2:8" ht="15.55" customHeight="1" x14ac:dyDescent="0.65">
      <c r="B185" s="10">
        <v>163</v>
      </c>
      <c r="C185" s="11">
        <f t="shared" ca="1" si="12"/>
        <v>1.8784732118426586</v>
      </c>
      <c r="D185" s="11">
        <f t="shared" ca="1" si="15"/>
        <v>176.30741485656418</v>
      </c>
      <c r="E185" s="11">
        <f t="shared" ca="1" si="13"/>
        <v>62061613359124.625</v>
      </c>
      <c r="F185" s="11">
        <f t="shared" ca="1" si="16"/>
        <v>94.329474167219885</v>
      </c>
      <c r="G185" s="30"/>
      <c r="H185" s="12">
        <f t="shared" ca="1" si="14"/>
        <v>-1.2906236099329429</v>
      </c>
    </row>
    <row r="186" spans="2:8" ht="15.55" customHeight="1" x14ac:dyDescent="0.65">
      <c r="B186" s="10">
        <v>164</v>
      </c>
      <c r="C186" s="11">
        <f t="shared" ca="1" si="12"/>
        <v>2.0235054927939453</v>
      </c>
      <c r="D186" s="11">
        <f t="shared" ca="1" si="15"/>
        <v>176.82814177988399</v>
      </c>
      <c r="E186" s="11">
        <f t="shared" ca="1" si="13"/>
        <v>74473936030950.063</v>
      </c>
      <c r="F186" s="11">
        <f t="shared" ca="1" si="16"/>
        <v>88.756778514591531</v>
      </c>
      <c r="G186" s="30"/>
      <c r="H186" s="12">
        <f t="shared" ca="1" si="14"/>
        <v>-0.47927307668018132</v>
      </c>
    </row>
    <row r="187" spans="2:8" ht="15.55" customHeight="1" x14ac:dyDescent="0.65">
      <c r="B187" s="10">
        <v>165</v>
      </c>
      <c r="C187" s="11">
        <f t="shared" ca="1" si="12"/>
        <v>2.5626607552287854</v>
      </c>
      <c r="D187" s="11">
        <f t="shared" ca="1" si="15"/>
        <v>177.77199814087763</v>
      </c>
      <c r="E187" s="11">
        <f t="shared" ca="1" si="13"/>
        <v>89368723237141.016</v>
      </c>
      <c r="F187" s="11">
        <f t="shared" ca="1" si="16"/>
        <v>83.741914046547436</v>
      </c>
      <c r="G187" s="30"/>
      <c r="H187" s="12">
        <f t="shared" ca="1" si="14"/>
        <v>-5.6143639006371003E-2</v>
      </c>
    </row>
    <row r="188" spans="2:8" ht="15.55" customHeight="1" x14ac:dyDescent="0.65">
      <c r="B188" s="10">
        <v>166</v>
      </c>
      <c r="C188" s="11">
        <f t="shared" ca="1" si="12"/>
        <v>1.6933667872199265</v>
      </c>
      <c r="D188" s="11">
        <f t="shared" ca="1" si="15"/>
        <v>177.41523632391451</v>
      </c>
      <c r="E188" s="11">
        <f t="shared" ca="1" si="13"/>
        <v>107242467884568.86</v>
      </c>
      <c r="F188" s="11">
        <f t="shared" ca="1" si="16"/>
        <v>77.984206423198742</v>
      </c>
      <c r="G188" s="30"/>
      <c r="H188" s="12">
        <f t="shared" ca="1" si="14"/>
        <v>-1.3567618169631019</v>
      </c>
    </row>
    <row r="189" spans="2:8" ht="15.55" customHeight="1" x14ac:dyDescent="0.65">
      <c r="B189" s="10">
        <v>167</v>
      </c>
      <c r="C189" s="11">
        <f t="shared" ref="C189:C222" ca="1" si="17">$C$16*C188+$C$18+H189</f>
        <v>2.2068888035297456</v>
      </c>
      <c r="D189" s="11">
        <f t="shared" ca="1" si="15"/>
        <v>178.26743169766831</v>
      </c>
      <c r="E189" s="11">
        <f t="shared" ref="E189:E222" ca="1" si="18">$E$16*E188+$E$18+H189</f>
        <v>128690961461483.48</v>
      </c>
      <c r="F189" s="11">
        <f t="shared" ca="1" si="16"/>
        <v>72.817045795473234</v>
      </c>
      <c r="G189" s="30"/>
      <c r="H189" s="12">
        <f t="shared" ca="1" si="14"/>
        <v>-0.14780462624619548</v>
      </c>
    </row>
    <row r="190" spans="2:8" ht="15.55" customHeight="1" x14ac:dyDescent="0.65">
      <c r="B190" s="10">
        <v>168</v>
      </c>
      <c r="C190" s="11">
        <f t="shared" ca="1" si="17"/>
        <v>1.8178536721318523</v>
      </c>
      <c r="D190" s="11">
        <f t="shared" ca="1" si="15"/>
        <v>178.31977432697636</v>
      </c>
      <c r="E190" s="11">
        <f t="shared" ca="1" si="18"/>
        <v>154429153753780.25</v>
      </c>
      <c r="F190" s="11">
        <f t="shared" ca="1" si="16"/>
        <v>67.439101795596343</v>
      </c>
      <c r="G190" s="30"/>
      <c r="H190" s="12">
        <f t="shared" ca="1" si="14"/>
        <v>-0.94765737069194433</v>
      </c>
    </row>
    <row r="191" spans="2:8" ht="15.55" customHeight="1" x14ac:dyDescent="0.65">
      <c r="B191" s="10">
        <v>169</v>
      </c>
      <c r="C191" s="11">
        <f t="shared" ca="1" si="17"/>
        <v>0.92784551715688202</v>
      </c>
      <c r="D191" s="11">
        <f t="shared" ca="1" si="15"/>
        <v>177.79333690642775</v>
      </c>
      <c r="E191" s="11">
        <f t="shared" ca="1" si="18"/>
        <v>185314984504535.75</v>
      </c>
      <c r="F191" s="11">
        <f t="shared" ca="1" si="16"/>
        <v>61.344344317203806</v>
      </c>
      <c r="G191" s="30"/>
      <c r="H191" s="12">
        <f t="shared" ca="1" si="14"/>
        <v>-1.5264374205486002</v>
      </c>
    </row>
    <row r="192" spans="2:8" ht="15.55" customHeight="1" x14ac:dyDescent="0.65">
      <c r="B192" s="10">
        <v>170</v>
      </c>
      <c r="C192" s="11">
        <f t="shared" ca="1" si="17"/>
        <v>-3.9980336234517244E-2</v>
      </c>
      <c r="D192" s="11">
        <f t="shared" ca="1" si="15"/>
        <v>177.01108015646773</v>
      </c>
      <c r="E192" s="11">
        <f t="shared" ca="1" si="18"/>
        <v>222377981405442.13</v>
      </c>
      <c r="F192" s="11">
        <f t="shared" ca="1" si="16"/>
        <v>54.402414818734542</v>
      </c>
      <c r="G192" s="30"/>
      <c r="H192" s="12">
        <f t="shared" ca="1" si="14"/>
        <v>-1.782256749960023</v>
      </c>
    </row>
    <row r="193" spans="2:8" ht="15.55" customHeight="1" x14ac:dyDescent="0.65">
      <c r="B193" s="10">
        <v>171</v>
      </c>
      <c r="C193" s="11">
        <f t="shared" ca="1" si="17"/>
        <v>1.6339758198946428</v>
      </c>
      <c r="D193" s="11">
        <f t="shared" ca="1" si="15"/>
        <v>178.67704024534999</v>
      </c>
      <c r="E193" s="11">
        <f t="shared" ca="1" si="18"/>
        <v>266853577686532.19</v>
      </c>
      <c r="F193" s="11">
        <f t="shared" ca="1" si="16"/>
        <v>49.20719491582242</v>
      </c>
      <c r="G193" s="30"/>
      <c r="H193" s="12">
        <f t="shared" ca="1" si="14"/>
        <v>0.66596008888225666</v>
      </c>
    </row>
    <row r="194" spans="2:8" ht="15.55" customHeight="1" x14ac:dyDescent="0.65">
      <c r="B194" s="10">
        <v>172</v>
      </c>
      <c r="C194" s="11">
        <f t="shared" ca="1" si="17"/>
        <v>2.1758159761004769</v>
      </c>
      <c r="D194" s="11">
        <f t="shared" ca="1" si="15"/>
        <v>179.54567556553474</v>
      </c>
      <c r="E194" s="11">
        <f t="shared" ca="1" si="18"/>
        <v>320224293223839.5</v>
      </c>
      <c r="F194" s="11">
        <f t="shared" ca="1" si="16"/>
        <v>44.856108175198926</v>
      </c>
      <c r="G194" s="30"/>
      <c r="H194" s="12">
        <f t="shared" ca="1" si="14"/>
        <v>-0.13136467981523725</v>
      </c>
    </row>
    <row r="195" spans="2:8" ht="15.55" customHeight="1" x14ac:dyDescent="0.65">
      <c r="B195" s="10">
        <v>173</v>
      </c>
      <c r="C195" s="11">
        <f t="shared" ca="1" si="17"/>
        <v>2.5386067265892809</v>
      </c>
      <c r="D195" s="11">
        <f t="shared" ca="1" si="15"/>
        <v>180.34362951124365</v>
      </c>
      <c r="E195" s="11">
        <f t="shared" ca="1" si="18"/>
        <v>384269151868608.19</v>
      </c>
      <c r="F195" s="11">
        <f t="shared" ca="1" si="16"/>
        <v>41.246012105188449</v>
      </c>
      <c r="G195" s="30"/>
      <c r="H195" s="12">
        <f t="shared" ca="1" si="14"/>
        <v>-0.20204605429110067</v>
      </c>
    </row>
    <row r="196" spans="2:8" ht="15.55" customHeight="1" x14ac:dyDescent="0.65">
      <c r="B196" s="10">
        <v>174</v>
      </c>
      <c r="C196" s="11">
        <f t="shared" ca="1" si="17"/>
        <v>2.7691712355580527</v>
      </c>
      <c r="D196" s="11">
        <f t="shared" ca="1" si="15"/>
        <v>181.08191536553028</v>
      </c>
      <c r="E196" s="11">
        <f t="shared" ca="1" si="18"/>
        <v>461122982242330.56</v>
      </c>
      <c r="F196" s="11">
        <f t="shared" ca="1" si="16"/>
        <v>38.286650414713655</v>
      </c>
      <c r="G196" s="30"/>
      <c r="H196" s="12">
        <f t="shared" ca="1" si="14"/>
        <v>-0.26171414571337198</v>
      </c>
    </row>
    <row r="197" spans="2:8" ht="15.55" customHeight="1" x14ac:dyDescent="0.65">
      <c r="B197" s="10">
        <v>175</v>
      </c>
      <c r="C197" s="11">
        <f t="shared" ca="1" si="17"/>
        <v>3.5665794971437501</v>
      </c>
      <c r="D197" s="11">
        <f t="shared" ca="1" si="15"/>
        <v>182.43315787422759</v>
      </c>
      <c r="E197" s="11">
        <f t="shared" ca="1" si="18"/>
        <v>553347578690798</v>
      </c>
      <c r="F197" s="11">
        <f t="shared" ca="1" si="16"/>
        <v>36.562007280931766</v>
      </c>
      <c r="G197" s="30"/>
      <c r="H197" s="12">
        <f t="shared" ca="1" si="14"/>
        <v>0.35124250869730805</v>
      </c>
    </row>
    <row r="198" spans="2:8" ht="15.55" customHeight="1" x14ac:dyDescent="0.65">
      <c r="B198" s="10">
        <v>176</v>
      </c>
      <c r="C198" s="11">
        <f t="shared" ca="1" si="17"/>
        <v>2.6945059222050824</v>
      </c>
      <c r="D198" s="11">
        <f t="shared" ca="1" si="15"/>
        <v>182.27440019871767</v>
      </c>
      <c r="E198" s="11">
        <f t="shared" ca="1" si="18"/>
        <v>664017094428957.5</v>
      </c>
      <c r="F198" s="11">
        <f t="shared" ca="1" si="16"/>
        <v>34.468204280871007</v>
      </c>
      <c r="G198" s="30"/>
      <c r="H198" s="12">
        <f t="shared" ca="1" si="14"/>
        <v>-1.158757675509918</v>
      </c>
    </row>
    <row r="199" spans="2:8" ht="15.55" customHeight="1" x14ac:dyDescent="0.65">
      <c r="B199" s="10">
        <v>177</v>
      </c>
      <c r="C199" s="11">
        <f t="shared" ca="1" si="17"/>
        <v>4.019056641800419</v>
      </c>
      <c r="D199" s="11">
        <f t="shared" ca="1" si="15"/>
        <v>184.13785210275401</v>
      </c>
      <c r="E199" s="11">
        <f t="shared" ca="1" si="18"/>
        <v>796820513314750.88</v>
      </c>
      <c r="F199" s="11">
        <f t="shared" ca="1" si="16"/>
        <v>34.081613412043353</v>
      </c>
      <c r="G199" s="30"/>
      <c r="H199" s="12">
        <f t="shared" ca="1" si="14"/>
        <v>0.86345190403635264</v>
      </c>
    </row>
    <row r="200" spans="2:8" ht="15.55" customHeight="1" x14ac:dyDescent="0.65">
      <c r="B200" s="10">
        <v>178</v>
      </c>
      <c r="C200" s="11">
        <f t="shared" ca="1" si="17"/>
        <v>4.9530652195236664</v>
      </c>
      <c r="D200" s="11">
        <f t="shared" ca="1" si="15"/>
        <v>185.87567200883734</v>
      </c>
      <c r="E200" s="11">
        <f t="shared" ca="1" si="18"/>
        <v>956184615977702.75</v>
      </c>
      <c r="F200" s="11">
        <f t="shared" ca="1" si="16"/>
        <v>35.126819493373091</v>
      </c>
      <c r="G200" s="30"/>
      <c r="H200" s="12">
        <f t="shared" ca="1" si="14"/>
        <v>0.73781990608333126</v>
      </c>
    </row>
    <row r="201" spans="2:8" ht="15.55" customHeight="1" x14ac:dyDescent="0.65">
      <c r="B201" s="10">
        <v>179</v>
      </c>
      <c r="C201" s="11">
        <f t="shared" ca="1" si="17"/>
        <v>4.4470492897222718</v>
      </c>
      <c r="D201" s="11">
        <f t="shared" ca="1" si="15"/>
        <v>186.36026912294068</v>
      </c>
      <c r="E201" s="11">
        <f t="shared" ca="1" si="18"/>
        <v>1147421539173243.8</v>
      </c>
      <c r="F201" s="11">
        <f t="shared" ca="1" si="16"/>
        <v>36.211285946552763</v>
      </c>
      <c r="G201" s="30"/>
      <c r="H201" s="12">
        <f t="shared" ca="1" si="14"/>
        <v>-0.51540288589666206</v>
      </c>
    </row>
    <row r="202" spans="2:8" ht="15.55" customHeight="1" x14ac:dyDescent="0.65">
      <c r="B202" s="10">
        <v>180</v>
      </c>
      <c r="C202" s="11">
        <f t="shared" ca="1" si="17"/>
        <v>3.356213363375109</v>
      </c>
      <c r="D202" s="11">
        <f t="shared" ca="1" si="15"/>
        <v>186.15884305453798</v>
      </c>
      <c r="E202" s="11">
        <f t="shared" ca="1" si="18"/>
        <v>1376905847007892.3</v>
      </c>
      <c r="F202" s="11">
        <f t="shared" ca="1" si="16"/>
        <v>36.634611491078026</v>
      </c>
      <c r="G202" s="30"/>
      <c r="H202" s="12">
        <f t="shared" ca="1" si="14"/>
        <v>-1.201426068402708</v>
      </c>
    </row>
    <row r="203" spans="2:8" ht="15.55" customHeight="1" x14ac:dyDescent="0.65">
      <c r="B203" s="10">
        <v>181</v>
      </c>
      <c r="C203" s="11">
        <f t="shared" ca="1" si="17"/>
        <v>4.8869272044497452</v>
      </c>
      <c r="D203" s="11">
        <f t="shared" ca="1" si="15"/>
        <v>188.36079956828763</v>
      </c>
      <c r="E203" s="11">
        <f t="shared" ca="1" si="18"/>
        <v>1652287016409473</v>
      </c>
      <c r="F203" s="11">
        <f t="shared" ca="1" si="16"/>
        <v>38.855448135434891</v>
      </c>
      <c r="G203" s="30"/>
      <c r="H203" s="12">
        <f t="shared" ca="1" si="14"/>
        <v>1.2019565137496582</v>
      </c>
    </row>
    <row r="204" spans="2:8" ht="15.55" customHeight="1" x14ac:dyDescent="0.65">
      <c r="B204" s="10">
        <v>182</v>
      </c>
      <c r="C204" s="11">
        <f t="shared" ca="1" si="17"/>
        <v>4.7599200613164827</v>
      </c>
      <c r="D204" s="11">
        <f t="shared" ca="1" si="15"/>
        <v>189.21117786604432</v>
      </c>
      <c r="E204" s="11">
        <f t="shared" ca="1" si="18"/>
        <v>1982744419691368.3</v>
      </c>
      <c r="F204" s="11">
        <f t="shared" ca="1" si="16"/>
        <v>41.33823329820197</v>
      </c>
      <c r="G204" s="30"/>
      <c r="H204" s="12">
        <f t="shared" ca="1" si="14"/>
        <v>-0.14962170224331303</v>
      </c>
    </row>
    <row r="205" spans="2:8" ht="15.55" customHeight="1" x14ac:dyDescent="0.65">
      <c r="B205" s="10">
        <v>183</v>
      </c>
      <c r="C205" s="11">
        <f t="shared" ca="1" si="17"/>
        <v>4.3429877628043023</v>
      </c>
      <c r="D205" s="11">
        <f t="shared" ca="1" si="15"/>
        <v>189.74622957979543</v>
      </c>
      <c r="E205" s="11">
        <f t="shared" ca="1" si="18"/>
        <v>2379293303629642.5</v>
      </c>
      <c r="F205" s="11">
        <f t="shared" ca="1" si="16"/>
        <v>43.719237177089106</v>
      </c>
      <c r="G205" s="30"/>
      <c r="H205" s="12">
        <f t="shared" ca="1" si="14"/>
        <v>-0.46494828624888407</v>
      </c>
    </row>
    <row r="206" spans="2:8" ht="15.55" customHeight="1" x14ac:dyDescent="0.65">
      <c r="B206" s="10">
        <v>184</v>
      </c>
      <c r="C206" s="11">
        <f t="shared" ca="1" si="17"/>
        <v>4.5312803884514095</v>
      </c>
      <c r="D206" s="11">
        <f t="shared" ca="1" si="15"/>
        <v>190.80311975800339</v>
      </c>
      <c r="E206" s="11">
        <f t="shared" ca="1" si="18"/>
        <v>2855151964355572</v>
      </c>
      <c r="F206" s="11">
        <f t="shared" ca="1" si="16"/>
        <v>46.505648513313474</v>
      </c>
      <c r="G206" s="30"/>
      <c r="H206" s="12">
        <f t="shared" ca="1" si="14"/>
        <v>5.6890178207967261E-2</v>
      </c>
    </row>
    <row r="207" spans="2:8" ht="15.55" customHeight="1" x14ac:dyDescent="0.65">
      <c r="B207" s="10">
        <v>185</v>
      </c>
      <c r="C207" s="11">
        <f t="shared" ca="1" si="17"/>
        <v>5.3088649095849547</v>
      </c>
      <c r="D207" s="11">
        <f t="shared" ca="1" si="15"/>
        <v>192.48696035682721</v>
      </c>
      <c r="E207" s="11">
        <f t="shared" ca="1" si="18"/>
        <v>3426182357226688</v>
      </c>
      <c r="F207" s="11">
        <f t="shared" ca="1" si="16"/>
        <v>50.260066942968336</v>
      </c>
      <c r="G207" s="30"/>
      <c r="H207" s="12">
        <f t="shared" ca="1" si="14"/>
        <v>0.68384059882382708</v>
      </c>
    </row>
    <row r="208" spans="2:8" ht="15.55" customHeight="1" x14ac:dyDescent="0.65">
      <c r="B208" s="10">
        <v>186</v>
      </c>
      <c r="C208" s="11">
        <f t="shared" ca="1" si="17"/>
        <v>4.977726278641164</v>
      </c>
      <c r="D208" s="11">
        <f t="shared" ca="1" si="15"/>
        <v>193.2175947078004</v>
      </c>
      <c r="E208" s="11">
        <f t="shared" ca="1" si="18"/>
        <v>4111418828672026</v>
      </c>
      <c r="F208" s="11">
        <f t="shared" ca="1" si="16"/>
        <v>53.90462139549777</v>
      </c>
      <c r="G208" s="30"/>
      <c r="H208" s="12">
        <f t="shared" ca="1" si="14"/>
        <v>-0.26936564902680038</v>
      </c>
    </row>
    <row r="209" spans="2:8" ht="15.55" customHeight="1" x14ac:dyDescent="0.65">
      <c r="B209" s="10">
        <v>187</v>
      </c>
      <c r="C209" s="11">
        <f t="shared" ca="1" si="17"/>
        <v>4.4165558921900328</v>
      </c>
      <c r="D209" s="11">
        <f t="shared" ca="1" si="15"/>
        <v>193.65196957707749</v>
      </c>
      <c r="E209" s="11">
        <f t="shared" ca="1" si="18"/>
        <v>4933702594406431</v>
      </c>
      <c r="F209" s="11">
        <f t="shared" ca="1" si="16"/>
        <v>57.116494602621671</v>
      </c>
      <c r="G209" s="30"/>
      <c r="H209" s="12">
        <f t="shared" ca="1" si="14"/>
        <v>-0.565625130722898</v>
      </c>
    </row>
    <row r="210" spans="2:8" ht="15.55" customHeight="1" x14ac:dyDescent="0.65">
      <c r="B210" s="10">
        <v>188</v>
      </c>
      <c r="C210" s="11">
        <f t="shared" ca="1" si="17"/>
        <v>4.2047155989853691</v>
      </c>
      <c r="D210" s="11">
        <f t="shared" ca="1" si="15"/>
        <v>194.32344046231083</v>
      </c>
      <c r="E210" s="11">
        <f t="shared" ca="1" si="18"/>
        <v>5920443113287718</v>
      </c>
      <c r="F210" s="11">
        <f t="shared" ca="1" si="16"/>
        <v>60.139605160311547</v>
      </c>
      <c r="G210" s="30"/>
      <c r="H210" s="12">
        <f t="shared" ca="1" si="14"/>
        <v>-0.32852911476665753</v>
      </c>
    </row>
    <row r="211" spans="2:8" ht="15.55" customHeight="1" x14ac:dyDescent="0.65">
      <c r="B211" s="10">
        <v>189</v>
      </c>
      <c r="C211" s="11">
        <f t="shared" ca="1" si="17"/>
        <v>4.830665306970487</v>
      </c>
      <c r="D211" s="11">
        <f t="shared" ca="1" si="15"/>
        <v>195.79033329009303</v>
      </c>
      <c r="E211" s="11">
        <f t="shared" ca="1" si="18"/>
        <v>7104531735945262</v>
      </c>
      <c r="F211" s="11">
        <f t="shared" ca="1" si="16"/>
        <v>63.7561325439884</v>
      </c>
      <c r="G211" s="30"/>
      <c r="H211" s="12">
        <f t="shared" ca="1" si="14"/>
        <v>0.46689282778219143</v>
      </c>
    </row>
    <row r="212" spans="2:8" ht="15.55" customHeight="1" x14ac:dyDescent="0.65">
      <c r="B212" s="10">
        <v>190</v>
      </c>
      <c r="C212" s="11">
        <f t="shared" ca="1" si="17"/>
        <v>3.294008324070087</v>
      </c>
      <c r="D212" s="11">
        <f t="shared" ca="1" si="15"/>
        <v>195.21980936858674</v>
      </c>
      <c r="E212" s="11">
        <f t="shared" ca="1" si="18"/>
        <v>8525438083134313</v>
      </c>
      <c r="F212" s="11">
        <f t="shared" ca="1" si="16"/>
        <v>65.839087216188133</v>
      </c>
      <c r="G212" s="30"/>
      <c r="H212" s="12">
        <f t="shared" ca="1" si="14"/>
        <v>-1.5705239215063029</v>
      </c>
    </row>
    <row r="213" spans="2:8" ht="15.55" customHeight="1" x14ac:dyDescent="0.65">
      <c r="B213" s="10">
        <v>191</v>
      </c>
      <c r="C213" s="11">
        <f t="shared" ca="1" si="17"/>
        <v>3.7663525009610241</v>
      </c>
      <c r="D213" s="11">
        <f t="shared" ca="1" si="15"/>
        <v>196.35095521029169</v>
      </c>
      <c r="E213" s="11">
        <f t="shared" ca="1" si="18"/>
        <v>1.0230525699761176E+16</v>
      </c>
      <c r="F213" s="11">
        <f t="shared" ca="1" si="16"/>
        <v>68.207330937432943</v>
      </c>
      <c r="G213" s="30"/>
      <c r="H213" s="12">
        <f t="shared" ca="1" si="14"/>
        <v>0.13114584170495414</v>
      </c>
    </row>
    <row r="214" spans="2:8" ht="15.55" customHeight="1" x14ac:dyDescent="0.65">
      <c r="B214" s="10">
        <v>192</v>
      </c>
      <c r="C214" s="11">
        <f t="shared" ca="1" si="17"/>
        <v>4.1039922961523461</v>
      </c>
      <c r="D214" s="11">
        <f t="shared" ca="1" si="15"/>
        <v>197.44186550567522</v>
      </c>
      <c r="E214" s="11">
        <f t="shared" ca="1" si="18"/>
        <v>1.2276630839713412E+16</v>
      </c>
      <c r="F214" s="11">
        <f t="shared" ca="1" si="16"/>
        <v>70.771269709774899</v>
      </c>
      <c r="G214" s="30"/>
      <c r="H214" s="12">
        <f t="shared" ca="1" si="14"/>
        <v>9.0910295383526268E-2</v>
      </c>
    </row>
    <row r="215" spans="2:8" ht="15.55" customHeight="1" x14ac:dyDescent="0.65">
      <c r="B215" s="10">
        <v>193</v>
      </c>
      <c r="C215" s="11">
        <f t="shared" ca="1" si="17"/>
        <v>4.5092545752226743</v>
      </c>
      <c r="D215" s="11">
        <f t="shared" ca="1" si="15"/>
        <v>198.66792624397601</v>
      </c>
      <c r="E215" s="11">
        <f t="shared" ca="1" si="18"/>
        <v>1.4731957007656096E+16</v>
      </c>
      <c r="F215" s="11">
        <f t="shared" ca="1" si="16"/>
        <v>73.622802033809123</v>
      </c>
      <c r="G215" s="30"/>
      <c r="H215" s="12">
        <f t="shared" ref="H215:H278" ca="1" si="19">NORMINV(RAND(),$I$17,$I$18)</f>
        <v>0.22606073830079801</v>
      </c>
    </row>
    <row r="216" spans="2:8" ht="15.55" customHeight="1" x14ac:dyDescent="0.65">
      <c r="B216" s="10">
        <v>194</v>
      </c>
      <c r="C216" s="11">
        <f t="shared" ca="1" si="17"/>
        <v>4.2275540314336588</v>
      </c>
      <c r="D216" s="11">
        <f t="shared" ref="D216:D279" ca="1" si="20">$D$16*D215+$D$18+H216</f>
        <v>199.28807661523152</v>
      </c>
      <c r="E216" s="11">
        <f t="shared" ca="1" si="18"/>
        <v>1.7678348409187316E+16</v>
      </c>
      <c r="F216" s="11">
        <f t="shared" ca="1" si="16"/>
        <v>76.101618799597688</v>
      </c>
      <c r="G216" s="30"/>
      <c r="H216" s="12">
        <f t="shared" ca="1" si="19"/>
        <v>-0.37984962874448069</v>
      </c>
    </row>
    <row r="217" spans="2:8" ht="15.55" customHeight="1" x14ac:dyDescent="0.65">
      <c r="B217" s="10">
        <v>195</v>
      </c>
      <c r="C217" s="11">
        <f t="shared" ca="1" si="17"/>
        <v>3.2189878261644895</v>
      </c>
      <c r="D217" s="11">
        <f t="shared" ca="1" si="20"/>
        <v>199.12502121624908</v>
      </c>
      <c r="E217" s="11">
        <f t="shared" ca="1" si="18"/>
        <v>2.121401809102478E+16</v>
      </c>
      <c r="F217" s="11">
        <f t="shared" ref="F217:F280" ca="1" si="21">$F$16*F216+$F$17*F215+$F$18+H217</f>
        <v>77.433270469486857</v>
      </c>
      <c r="G217" s="30"/>
      <c r="H217" s="12">
        <f t="shared" ca="1" si="19"/>
        <v>-1.1630553989824377</v>
      </c>
    </row>
    <row r="218" spans="2:8" ht="15.55" customHeight="1" x14ac:dyDescent="0.65">
      <c r="B218" s="10">
        <v>196</v>
      </c>
      <c r="C218" s="11">
        <f t="shared" ca="1" si="17"/>
        <v>2.6124642609370894</v>
      </c>
      <c r="D218" s="11">
        <f t="shared" ca="1" si="20"/>
        <v>199.16229521625459</v>
      </c>
      <c r="E218" s="11">
        <f t="shared" ca="1" si="18"/>
        <v>2.5456821709229736E+16</v>
      </c>
      <c r="F218" s="11">
        <f t="shared" ca="1" si="21"/>
        <v>77.908014784396627</v>
      </c>
      <c r="G218" s="30"/>
      <c r="H218" s="12">
        <f t="shared" ca="1" si="19"/>
        <v>-0.96272599999450259</v>
      </c>
    </row>
    <row r="219" spans="2:8" ht="15.55" customHeight="1" x14ac:dyDescent="0.65">
      <c r="B219" s="10">
        <v>197</v>
      </c>
      <c r="C219" s="11">
        <f t="shared" ca="1" si="17"/>
        <v>2.1339328139153846</v>
      </c>
      <c r="D219" s="11">
        <f t="shared" ca="1" si="20"/>
        <v>199.20625662142029</v>
      </c>
      <c r="E219" s="11">
        <f t="shared" ca="1" si="18"/>
        <v>3.0548186051075684E+16</v>
      </c>
      <c r="F219" s="11">
        <f t="shared" ca="1" si="21"/>
        <v>77.604913368286248</v>
      </c>
      <c r="G219" s="30"/>
      <c r="H219" s="12">
        <f t="shared" ca="1" si="19"/>
        <v>-0.95603859483428733</v>
      </c>
    </row>
    <row r="220" spans="2:8" ht="15.55" customHeight="1" x14ac:dyDescent="0.65">
      <c r="B220" s="10">
        <v>198</v>
      </c>
      <c r="C220" s="11">
        <f t="shared" ca="1" si="17"/>
        <v>3.0554626503020388</v>
      </c>
      <c r="D220" s="11">
        <f t="shared" ca="1" si="20"/>
        <v>200.55457302059003</v>
      </c>
      <c r="E220" s="11">
        <f t="shared" ca="1" si="18"/>
        <v>3.6657823261290816E+16</v>
      </c>
      <c r="F220" s="11">
        <f t="shared" ca="1" si="21"/>
        <v>77.901358345112655</v>
      </c>
      <c r="G220" s="30"/>
      <c r="H220" s="12">
        <f t="shared" ca="1" si="19"/>
        <v>0.34831639916973095</v>
      </c>
    </row>
    <row r="221" spans="2:8" ht="15.55" customHeight="1" x14ac:dyDescent="0.65">
      <c r="B221" s="10">
        <v>199</v>
      </c>
      <c r="C221" s="11">
        <f t="shared" ca="1" si="17"/>
        <v>3.3155508734519255</v>
      </c>
      <c r="D221" s="11">
        <f t="shared" ca="1" si="20"/>
        <v>201.42575377380032</v>
      </c>
      <c r="E221" s="11">
        <f t="shared" ca="1" si="18"/>
        <v>4.3989387913548976E+16</v>
      </c>
      <c r="F221" s="11">
        <f t="shared" ca="1" si="21"/>
        <v>78.263290443783859</v>
      </c>
      <c r="G221" s="30"/>
      <c r="H221" s="12">
        <f t="shared" ca="1" si="19"/>
        <v>-0.12881924678970569</v>
      </c>
    </row>
    <row r="222" spans="2:8" ht="15.55" customHeight="1" x14ac:dyDescent="0.65">
      <c r="B222" s="10">
        <v>200</v>
      </c>
      <c r="C222" s="11">
        <f t="shared" ca="1" si="17"/>
        <v>1.4642590617644471</v>
      </c>
      <c r="D222" s="11">
        <f t="shared" ca="1" si="20"/>
        <v>200.23757213680324</v>
      </c>
      <c r="E222" s="11">
        <f t="shared" ca="1" si="18"/>
        <v>5.2787265496258768E+16</v>
      </c>
      <c r="F222" s="11">
        <f t="shared" ca="1" si="21"/>
        <v>76.621834112139709</v>
      </c>
      <c r="G222" s="30"/>
      <c r="H222" s="12">
        <f t="shared" ca="1" si="19"/>
        <v>-2.1881816369970934</v>
      </c>
    </row>
    <row r="223" spans="2:8" ht="15.55" customHeight="1" x14ac:dyDescent="0.65">
      <c r="B223" s="10">
        <v>201</v>
      </c>
      <c r="C223" s="11">
        <f t="shared" ref="C223:C286" ca="1" si="22">$C$16*C222+$C$18+H223</f>
        <v>1.1997166376885466</v>
      </c>
      <c r="D223" s="11">
        <f t="shared" ca="1" si="20"/>
        <v>200.26588152508023</v>
      </c>
      <c r="E223" s="11">
        <f t="shared" ref="E223:E286" ca="1" si="23">$E$16*E222+$E$18+H223</f>
        <v>6.334471859551052E+16</v>
      </c>
      <c r="F223" s="11">
        <f t="shared" ca="1" si="21"/>
        <v>74.390199897499116</v>
      </c>
      <c r="G223" s="30"/>
      <c r="H223" s="12">
        <f t="shared" ca="1" si="19"/>
        <v>-0.97169061172301086</v>
      </c>
    </row>
    <row r="224" spans="2:8" ht="15.55" customHeight="1" x14ac:dyDescent="0.65">
      <c r="B224" s="10">
        <v>202</v>
      </c>
      <c r="C224" s="11">
        <f t="shared" ca="1" si="22"/>
        <v>2.4592680288288662</v>
      </c>
      <c r="D224" s="11">
        <f t="shared" ca="1" si="20"/>
        <v>201.76537624375825</v>
      </c>
      <c r="E224" s="11">
        <f t="shared" ca="1" si="23"/>
        <v>7.6013662314612624E+16</v>
      </c>
      <c r="F224" s="11">
        <f t="shared" ca="1" si="21"/>
        <v>73.115005481879209</v>
      </c>
      <c r="G224" s="30"/>
      <c r="H224" s="12">
        <f t="shared" ca="1" si="19"/>
        <v>0.49949471867802892</v>
      </c>
    </row>
    <row r="225" spans="2:8" ht="15.55" customHeight="1" x14ac:dyDescent="0.65">
      <c r="B225" s="10">
        <v>203</v>
      </c>
      <c r="C225" s="11">
        <f t="shared" ca="1" si="22"/>
        <v>4.4116891050215052</v>
      </c>
      <c r="D225" s="11">
        <f t="shared" ca="1" si="20"/>
        <v>204.20965092571666</v>
      </c>
      <c r="E225" s="11">
        <f t="shared" ca="1" si="23"/>
        <v>9.1216394777535152E+16</v>
      </c>
      <c r="F225" s="11">
        <f t="shared" ca="1" si="21"/>
        <v>73.667703190804716</v>
      </c>
      <c r="G225" s="30"/>
      <c r="H225" s="12">
        <f t="shared" ca="1" si="19"/>
        <v>1.4442746819584125</v>
      </c>
    </row>
    <row r="226" spans="2:8" ht="15.55" customHeight="1" x14ac:dyDescent="0.65">
      <c r="B226" s="10">
        <v>204</v>
      </c>
      <c r="C226" s="11">
        <f t="shared" ca="1" si="22"/>
        <v>4.4670589087749093</v>
      </c>
      <c r="D226" s="11">
        <f t="shared" ca="1" si="20"/>
        <v>205.14735855047437</v>
      </c>
      <c r="E226" s="11">
        <f t="shared" ca="1" si="23"/>
        <v>1.0945967373304218E+17</v>
      </c>
      <c r="F226" s="11">
        <f t="shared" ca="1" si="21"/>
        <v>74.37168869877658</v>
      </c>
      <c r="G226" s="30"/>
      <c r="H226" s="12">
        <f t="shared" ca="1" si="19"/>
        <v>-6.2292375242295528E-2</v>
      </c>
    </row>
    <row r="227" spans="2:8" ht="15.55" customHeight="1" x14ac:dyDescent="0.65">
      <c r="B227" s="10">
        <v>205</v>
      </c>
      <c r="C227" s="11">
        <f t="shared" ca="1" si="22"/>
        <v>5.0239632442628555</v>
      </c>
      <c r="D227" s="11">
        <f t="shared" ca="1" si="20"/>
        <v>206.59767466771729</v>
      </c>
      <c r="E227" s="11">
        <f t="shared" ca="1" si="23"/>
        <v>1.3135160847965061E+17</v>
      </c>
      <c r="F227" s="11">
        <f t="shared" ca="1" si="21"/>
        <v>75.718914741286142</v>
      </c>
      <c r="G227" s="30"/>
      <c r="H227" s="12">
        <f t="shared" ca="1" si="19"/>
        <v>0.45031611724292758</v>
      </c>
    </row>
    <row r="228" spans="2:8" ht="15.55" customHeight="1" x14ac:dyDescent="0.65">
      <c r="B228" s="10">
        <v>206</v>
      </c>
      <c r="C228" s="11">
        <f t="shared" ca="1" si="22"/>
        <v>5.9748830826812203</v>
      </c>
      <c r="D228" s="11">
        <f t="shared" ca="1" si="20"/>
        <v>208.55338715498823</v>
      </c>
      <c r="E228" s="11">
        <f t="shared" ca="1" si="23"/>
        <v>1.5762193017558074E+17</v>
      </c>
      <c r="F228" s="11">
        <f t="shared" ca="1" si="21"/>
        <v>78.143413779827895</v>
      </c>
      <c r="G228" s="30"/>
      <c r="H228" s="12">
        <f t="shared" ca="1" si="19"/>
        <v>0.95571248727093538</v>
      </c>
    </row>
    <row r="229" spans="2:8" ht="15.55" customHeight="1" x14ac:dyDescent="0.65">
      <c r="B229" s="10">
        <v>207</v>
      </c>
      <c r="C229" s="11">
        <f t="shared" ca="1" si="22"/>
        <v>5.6738538539547623</v>
      </c>
      <c r="D229" s="11">
        <f t="shared" ca="1" si="20"/>
        <v>209.44733454279802</v>
      </c>
      <c r="E229" s="11">
        <f t="shared" ca="1" si="23"/>
        <v>1.8914631621069686E+17</v>
      </c>
      <c r="F229" s="11">
        <f t="shared" ca="1" si="21"/>
        <v>80.462221154912385</v>
      </c>
      <c r="G229" s="30"/>
      <c r="H229" s="12">
        <f t="shared" ca="1" si="19"/>
        <v>-0.10605261219021432</v>
      </c>
    </row>
    <row r="230" spans="2:8" ht="15.55" customHeight="1" x14ac:dyDescent="0.65">
      <c r="B230" s="10">
        <v>208</v>
      </c>
      <c r="C230" s="11">
        <f t="shared" ca="1" si="22"/>
        <v>6.5707334605773875</v>
      </c>
      <c r="D230" s="11">
        <f t="shared" ca="1" si="20"/>
        <v>211.47898492021159</v>
      </c>
      <c r="E230" s="11">
        <f t="shared" ca="1" si="23"/>
        <v>2.2697557945283622E+17</v>
      </c>
      <c r="F230" s="11">
        <f t="shared" ca="1" si="21"/>
        <v>83.799364032103725</v>
      </c>
      <c r="G230" s="30"/>
      <c r="H230" s="12">
        <f t="shared" ca="1" si="19"/>
        <v>1.0316503774135775</v>
      </c>
    </row>
    <row r="231" spans="2:8" ht="15.55" customHeight="1" x14ac:dyDescent="0.65">
      <c r="B231" s="10">
        <v>209</v>
      </c>
      <c r="C231" s="11">
        <f t="shared" ca="1" si="22"/>
        <v>5.7058915435360484</v>
      </c>
      <c r="D231" s="11">
        <f t="shared" ca="1" si="20"/>
        <v>211.92828969528571</v>
      </c>
      <c r="E231" s="11">
        <f t="shared" ca="1" si="23"/>
        <v>2.7237069534340346E+17</v>
      </c>
      <c r="F231" s="11">
        <f t="shared" ca="1" si="21"/>
        <v>86.447475185100927</v>
      </c>
      <c r="G231" s="30"/>
      <c r="H231" s="12">
        <f t="shared" ca="1" si="19"/>
        <v>-0.55069522492586176</v>
      </c>
    </row>
    <row r="232" spans="2:8" ht="15.55" customHeight="1" x14ac:dyDescent="0.65">
      <c r="B232" s="10">
        <v>210</v>
      </c>
      <c r="C232" s="11">
        <f t="shared" ca="1" si="22"/>
        <v>6.0260631746082618</v>
      </c>
      <c r="D232" s="11">
        <f t="shared" ca="1" si="20"/>
        <v>213.38963963506512</v>
      </c>
      <c r="E232" s="11">
        <f t="shared" ca="1" si="23"/>
        <v>3.2684483441208416E+17</v>
      </c>
      <c r="F232" s="11">
        <f t="shared" ca="1" si="21"/>
        <v>89.454131522256802</v>
      </c>
      <c r="G232" s="30"/>
      <c r="H232" s="12">
        <f t="shared" ca="1" si="19"/>
        <v>0.46134993977942279</v>
      </c>
    </row>
    <row r="233" spans="2:8" ht="15.55" customHeight="1" x14ac:dyDescent="0.65">
      <c r="B233" s="10">
        <v>211</v>
      </c>
      <c r="C233" s="11">
        <f t="shared" ca="1" si="22"/>
        <v>6.2712368394178473</v>
      </c>
      <c r="D233" s="11">
        <f t="shared" ca="1" si="20"/>
        <v>214.84002593479636</v>
      </c>
      <c r="E233" s="11">
        <f t="shared" ca="1" si="23"/>
        <v>3.9221380129450099E+17</v>
      </c>
      <c r="F233" s="11">
        <f t="shared" ca="1" si="21"/>
        <v>92.746033773577309</v>
      </c>
      <c r="G233" s="30"/>
      <c r="H233" s="12">
        <f t="shared" ca="1" si="19"/>
        <v>0.45038629973123728</v>
      </c>
    </row>
    <row r="234" spans="2:8" ht="15.55" customHeight="1" x14ac:dyDescent="0.65">
      <c r="B234" s="10">
        <v>212</v>
      </c>
      <c r="C234" s="11">
        <f t="shared" ca="1" si="22"/>
        <v>4.9626372989754461</v>
      </c>
      <c r="D234" s="11">
        <f t="shared" ca="1" si="20"/>
        <v>214.78567376223754</v>
      </c>
      <c r="E234" s="11">
        <f t="shared" ca="1" si="23"/>
        <v>4.7065656155340115E+17</v>
      </c>
      <c r="F234" s="11">
        <f t="shared" ca="1" si="21"/>
        <v>94.759852311984346</v>
      </c>
      <c r="G234" s="30"/>
      <c r="H234" s="12">
        <f t="shared" ca="1" si="19"/>
        <v>-1.0543521725588321</v>
      </c>
    </row>
    <row r="235" spans="2:8" ht="15.55" customHeight="1" x14ac:dyDescent="0.65">
      <c r="B235" s="10">
        <v>213</v>
      </c>
      <c r="C235" s="11">
        <f t="shared" ca="1" si="22"/>
        <v>4.3326364330571812</v>
      </c>
      <c r="D235" s="11">
        <f t="shared" ca="1" si="20"/>
        <v>215.14820035611436</v>
      </c>
      <c r="E235" s="11">
        <f t="shared" ca="1" si="23"/>
        <v>5.6478787386408134E+17</v>
      </c>
      <c r="F235" s="11">
        <f t="shared" ca="1" si="21"/>
        <v>96.00735525269171</v>
      </c>
      <c r="G235" s="30"/>
      <c r="H235" s="12">
        <f t="shared" ca="1" si="19"/>
        <v>-0.6374734061231756</v>
      </c>
    </row>
    <row r="236" spans="2:8" ht="15.55" customHeight="1" x14ac:dyDescent="0.65">
      <c r="B236" s="10">
        <v>214</v>
      </c>
      <c r="C236" s="11">
        <f t="shared" ca="1" si="22"/>
        <v>4.2698358016067841</v>
      </c>
      <c r="D236" s="11">
        <f t="shared" ca="1" si="20"/>
        <v>215.95192701127539</v>
      </c>
      <c r="E236" s="11">
        <f t="shared" ca="1" si="23"/>
        <v>6.7774544863689754E+17</v>
      </c>
      <c r="F236" s="11">
        <f t="shared" ca="1" si="21"/>
        <v>96.986236031369515</v>
      </c>
      <c r="G236" s="30"/>
      <c r="H236" s="12">
        <f t="shared" ca="1" si="19"/>
        <v>-0.19627334483896172</v>
      </c>
    </row>
    <row r="237" spans="2:8" ht="15.55" customHeight="1" x14ac:dyDescent="0.65">
      <c r="B237" s="10">
        <v>215</v>
      </c>
      <c r="C237" s="11">
        <f t="shared" ca="1" si="22"/>
        <v>4.0234156728385395</v>
      </c>
      <c r="D237" s="11">
        <f t="shared" ca="1" si="20"/>
        <v>216.5594740428285</v>
      </c>
      <c r="E237" s="11">
        <f t="shared" ca="1" si="23"/>
        <v>8.1329453836427699E+17</v>
      </c>
      <c r="F237" s="11">
        <f t="shared" ca="1" si="21"/>
        <v>97.51470221120573</v>
      </c>
      <c r="G237" s="30"/>
      <c r="H237" s="12">
        <f t="shared" ca="1" si="19"/>
        <v>-0.39245296844688887</v>
      </c>
    </row>
    <row r="238" spans="2:8" ht="15.55" customHeight="1" x14ac:dyDescent="0.65">
      <c r="B238" s="10">
        <v>216</v>
      </c>
      <c r="C238" s="11">
        <f t="shared" ca="1" si="22"/>
        <v>2.886930815783503</v>
      </c>
      <c r="D238" s="11">
        <f t="shared" ca="1" si="20"/>
        <v>216.22767232034116</v>
      </c>
      <c r="E238" s="11">
        <f t="shared" ca="1" si="23"/>
        <v>9.7595344603713242E+17</v>
      </c>
      <c r="F238" s="11">
        <f t="shared" ca="1" si="21"/>
        <v>96.688657690257301</v>
      </c>
      <c r="G238" s="30"/>
      <c r="H238" s="12">
        <f t="shared" ca="1" si="19"/>
        <v>-1.3318017224873286</v>
      </c>
    </row>
    <row r="239" spans="2:8" ht="15.55" customHeight="1" x14ac:dyDescent="0.65">
      <c r="B239" s="10">
        <v>217</v>
      </c>
      <c r="C239" s="11">
        <f t="shared" ca="1" si="22"/>
        <v>1.9291633155041079</v>
      </c>
      <c r="D239" s="11">
        <f t="shared" ca="1" si="20"/>
        <v>215.84729098321847</v>
      </c>
      <c r="E239" s="11">
        <f t="shared" ca="1" si="23"/>
        <v>1.1711441352445588E+18</v>
      </c>
      <c r="F239" s="11">
        <f t="shared" ca="1" si="21"/>
        <v>94.58968926216896</v>
      </c>
      <c r="G239" s="30"/>
      <c r="H239" s="12">
        <f t="shared" ca="1" si="19"/>
        <v>-1.3803813371226947</v>
      </c>
    </row>
    <row r="240" spans="2:8" ht="15.55" customHeight="1" x14ac:dyDescent="0.65">
      <c r="B240" s="10">
        <v>218</v>
      </c>
      <c r="C240" s="11">
        <f t="shared" ca="1" si="22"/>
        <v>0.76180532814584168</v>
      </c>
      <c r="D240" s="11">
        <f t="shared" ca="1" si="20"/>
        <v>215.06576565896103</v>
      </c>
      <c r="E240" s="11">
        <f t="shared" ca="1" si="23"/>
        <v>1.4053729622934705E+18</v>
      </c>
      <c r="F240" s="11">
        <f t="shared" ca="1" si="21"/>
        <v>90.952205775729425</v>
      </c>
      <c r="G240" s="30"/>
      <c r="H240" s="12">
        <f t="shared" ca="1" si="19"/>
        <v>-1.7815253242574445</v>
      </c>
    </row>
    <row r="241" spans="2:8" ht="15.55" customHeight="1" x14ac:dyDescent="0.65">
      <c r="B241" s="10">
        <v>219</v>
      </c>
      <c r="C241" s="11">
        <f t="shared" ca="1" si="22"/>
        <v>1.215861809726587</v>
      </c>
      <c r="D241" s="11">
        <f t="shared" ca="1" si="20"/>
        <v>215.67218320617093</v>
      </c>
      <c r="E241" s="11">
        <f t="shared" ca="1" si="23"/>
        <v>1.6864475547521646E+18</v>
      </c>
      <c r="F241" s="11">
        <f t="shared" ca="1" si="21"/>
        <v>87.338991292522067</v>
      </c>
      <c r="G241" s="30"/>
      <c r="H241" s="12">
        <f t="shared" ca="1" si="19"/>
        <v>-0.39358245279008641</v>
      </c>
    </row>
    <row r="242" spans="2:8" ht="15.55" customHeight="1" x14ac:dyDescent="0.65">
      <c r="B242" s="10">
        <v>220</v>
      </c>
      <c r="C242" s="11">
        <f t="shared" ca="1" si="22"/>
        <v>1.6330201820611763</v>
      </c>
      <c r="D242" s="11">
        <f t="shared" ca="1" si="20"/>
        <v>216.33251394045084</v>
      </c>
      <c r="E242" s="11">
        <f t="shared" ca="1" si="23"/>
        <v>2.0237370657025974E+18</v>
      </c>
      <c r="F242" s="11">
        <f t="shared" ca="1" si="21"/>
        <v>83.837906934158042</v>
      </c>
      <c r="G242" s="30"/>
      <c r="H242" s="12">
        <f t="shared" ca="1" si="19"/>
        <v>-0.33966926572009354</v>
      </c>
    </row>
    <row r="243" spans="2:8" ht="15.55" customHeight="1" x14ac:dyDescent="0.65">
      <c r="B243" s="10">
        <v>221</v>
      </c>
      <c r="C243" s="11">
        <f t="shared" ca="1" si="22"/>
        <v>3.2970780983661934</v>
      </c>
      <c r="D243" s="11">
        <f t="shared" ca="1" si="20"/>
        <v>218.3231758931681</v>
      </c>
      <c r="E243" s="11">
        <f t="shared" ca="1" si="23"/>
        <v>2.4284844788431165E+18</v>
      </c>
      <c r="F243" s="11">
        <f t="shared" ca="1" si="21"/>
        <v>81.804203051422434</v>
      </c>
      <c r="G243" s="30"/>
      <c r="H243" s="12">
        <f t="shared" ca="1" si="19"/>
        <v>0.99066195271725177</v>
      </c>
    </row>
    <row r="244" spans="2:8" ht="15.55" customHeight="1" x14ac:dyDescent="0.65">
      <c r="B244" s="10">
        <v>222</v>
      </c>
      <c r="C244" s="11">
        <f t="shared" ca="1" si="22"/>
        <v>2.6826249156697406</v>
      </c>
      <c r="D244" s="11">
        <f t="shared" ca="1" si="20"/>
        <v>218.36813833014489</v>
      </c>
      <c r="E244" s="11">
        <f t="shared" ca="1" si="23"/>
        <v>2.9141813746117396E+18</v>
      </c>
      <c r="F244" s="11">
        <f t="shared" ca="1" si="21"/>
        <v>79.180452924595571</v>
      </c>
      <c r="G244" s="30"/>
      <c r="H244" s="12">
        <f t="shared" ca="1" si="19"/>
        <v>-0.95503756302321419</v>
      </c>
    </row>
    <row r="245" spans="2:8" ht="15.55" customHeight="1" x14ac:dyDescent="0.65">
      <c r="B245" s="10">
        <v>223</v>
      </c>
      <c r="C245" s="11">
        <f t="shared" ca="1" si="22"/>
        <v>1.9700761440074701</v>
      </c>
      <c r="D245" s="11">
        <f t="shared" ca="1" si="20"/>
        <v>218.19211454161658</v>
      </c>
      <c r="E245" s="11">
        <f t="shared" ca="1" si="23"/>
        <v>3.4970176495340877E+18</v>
      </c>
      <c r="F245" s="11">
        <f t="shared" ca="1" si="21"/>
        <v>75.825011991408829</v>
      </c>
      <c r="G245" s="30"/>
      <c r="H245" s="12">
        <f t="shared" ca="1" si="19"/>
        <v>-1.1760237885283225</v>
      </c>
    </row>
    <row r="246" spans="2:8" ht="15.55" customHeight="1" x14ac:dyDescent="0.65">
      <c r="B246" s="10">
        <v>224</v>
      </c>
      <c r="C246" s="11">
        <f t="shared" ca="1" si="22"/>
        <v>3.7235245846765892</v>
      </c>
      <c r="D246" s="11">
        <f t="shared" ca="1" si="20"/>
        <v>220.3395782110872</v>
      </c>
      <c r="E246" s="11">
        <f t="shared" ca="1" si="23"/>
        <v>4.1964211794409052E+18</v>
      </c>
      <c r="F246" s="11">
        <f t="shared" ca="1" si="21"/>
        <v>74.160774291765406</v>
      </c>
      <c r="G246" s="30"/>
      <c r="H246" s="12">
        <f t="shared" ca="1" si="19"/>
        <v>1.1474636694706135</v>
      </c>
    </row>
    <row r="247" spans="2:8" ht="15.55" customHeight="1" x14ac:dyDescent="0.65">
      <c r="B247" s="10">
        <v>225</v>
      </c>
      <c r="C247" s="11">
        <f t="shared" ca="1" si="22"/>
        <v>2.3732487516167815</v>
      </c>
      <c r="D247" s="11">
        <f t="shared" ca="1" si="20"/>
        <v>219.73400729496271</v>
      </c>
      <c r="E247" s="11">
        <f t="shared" ca="1" si="23"/>
        <v>5.0357054153290865E+18</v>
      </c>
      <c r="F247" s="11">
        <f t="shared" ca="1" si="21"/>
        <v>71.299139326047751</v>
      </c>
      <c r="G247" s="30"/>
      <c r="H247" s="12">
        <f t="shared" ca="1" si="19"/>
        <v>-1.6055709161244902</v>
      </c>
    </row>
    <row r="248" spans="2:8" ht="15.55" customHeight="1" x14ac:dyDescent="0.65">
      <c r="B248" s="10">
        <v>226</v>
      </c>
      <c r="C248" s="11">
        <f t="shared" ca="1" si="22"/>
        <v>2.7962170403733646</v>
      </c>
      <c r="D248" s="11">
        <f t="shared" ca="1" si="20"/>
        <v>220.63162533404264</v>
      </c>
      <c r="E248" s="11">
        <f t="shared" ca="1" si="23"/>
        <v>6.0428464983949036E+18</v>
      </c>
      <c r="F248" s="11">
        <f t="shared" ca="1" si="21"/>
        <v>68.879678153064148</v>
      </c>
      <c r="G248" s="30"/>
      <c r="H248" s="12">
        <f t="shared" ca="1" si="19"/>
        <v>-0.10238196092006052</v>
      </c>
    </row>
    <row r="249" spans="2:8" ht="15.55" customHeight="1" x14ac:dyDescent="0.65">
      <c r="B249" s="10">
        <v>227</v>
      </c>
      <c r="C249" s="11">
        <f t="shared" ca="1" si="22"/>
        <v>1.9266340111548808</v>
      </c>
      <c r="D249" s="11">
        <f t="shared" ca="1" si="20"/>
        <v>220.32128571289883</v>
      </c>
      <c r="E249" s="11">
        <f t="shared" ca="1" si="23"/>
        <v>7.2514157980738836E+18</v>
      </c>
      <c r="F249" s="11">
        <f t="shared" ca="1" si="21"/>
        <v>65.678832082974623</v>
      </c>
      <c r="G249" s="30"/>
      <c r="H249" s="12">
        <f t="shared" ca="1" si="19"/>
        <v>-1.3103396211438112</v>
      </c>
    </row>
    <row r="250" spans="2:8" ht="15.55" customHeight="1" x14ac:dyDescent="0.65">
      <c r="B250" s="10">
        <v>228</v>
      </c>
      <c r="C250" s="11">
        <f t="shared" ca="1" si="22"/>
        <v>2.6691424980873029</v>
      </c>
      <c r="D250" s="11">
        <f t="shared" ca="1" si="20"/>
        <v>221.44912100206221</v>
      </c>
      <c r="E250" s="11">
        <f t="shared" ca="1" si="23"/>
        <v>8.70169895768866E+18</v>
      </c>
      <c r="F250" s="11">
        <f t="shared" ca="1" si="21"/>
        <v>63.237109127526793</v>
      </c>
      <c r="G250" s="30"/>
      <c r="H250" s="12">
        <f t="shared" ca="1" si="19"/>
        <v>0.1278352891633984</v>
      </c>
    </row>
    <row r="251" spans="2:8" ht="15.55" customHeight="1" x14ac:dyDescent="0.65">
      <c r="B251" s="10">
        <v>229</v>
      </c>
      <c r="C251" s="11">
        <f t="shared" ca="1" si="22"/>
        <v>3.9359682507250975</v>
      </c>
      <c r="D251" s="11">
        <f t="shared" ca="1" si="20"/>
        <v>223.24977525431746</v>
      </c>
      <c r="E251" s="11">
        <f t="shared" ca="1" si="23"/>
        <v>1.0442038749226392E+19</v>
      </c>
      <c r="F251" s="11">
        <f t="shared" ca="1" si="21"/>
        <v>62.183424399049244</v>
      </c>
      <c r="G251" s="30"/>
      <c r="H251" s="12">
        <f t="shared" ca="1" si="19"/>
        <v>0.80065425225525522</v>
      </c>
    </row>
    <row r="252" spans="2:8" ht="15.55" customHeight="1" x14ac:dyDescent="0.65">
      <c r="B252" s="10">
        <v>230</v>
      </c>
      <c r="C252" s="11">
        <f t="shared" ca="1" si="22"/>
        <v>4.8926944914327422</v>
      </c>
      <c r="D252" s="11">
        <f t="shared" ca="1" si="20"/>
        <v>224.99369514517011</v>
      </c>
      <c r="E252" s="11">
        <f t="shared" ca="1" si="23"/>
        <v>1.253044649907167E+19</v>
      </c>
      <c r="F252" s="11">
        <f t="shared" ca="1" si="21"/>
        <v>62.346656942996837</v>
      </c>
      <c r="G252" s="30"/>
      <c r="H252" s="12">
        <f t="shared" ca="1" si="19"/>
        <v>0.74391989085266497</v>
      </c>
    </row>
    <row r="253" spans="2:8" ht="15.55" customHeight="1" x14ac:dyDescent="0.65">
      <c r="B253" s="10">
        <v>231</v>
      </c>
      <c r="C253" s="11">
        <f t="shared" ca="1" si="22"/>
        <v>3.8417430201661125</v>
      </c>
      <c r="D253" s="11">
        <f t="shared" ca="1" si="20"/>
        <v>224.92128257219002</v>
      </c>
      <c r="E253" s="11">
        <f t="shared" ca="1" si="23"/>
        <v>1.5036535798886005E+19</v>
      </c>
      <c r="F253" s="11">
        <f t="shared" ca="1" si="21"/>
        <v>61.799319415579085</v>
      </c>
      <c r="G253" s="30"/>
      <c r="H253" s="12">
        <f t="shared" ca="1" si="19"/>
        <v>-1.072412572980082</v>
      </c>
    </row>
    <row r="254" spans="2:8" ht="15.55" customHeight="1" x14ac:dyDescent="0.65">
      <c r="B254" s="10">
        <v>232</v>
      </c>
      <c r="C254" s="11">
        <f t="shared" ca="1" si="22"/>
        <v>4.547973933325907</v>
      </c>
      <c r="D254" s="11">
        <f t="shared" ca="1" si="20"/>
        <v>226.39586208938303</v>
      </c>
      <c r="E254" s="11">
        <f t="shared" ca="1" si="23"/>
        <v>1.8043842958663205E+19</v>
      </c>
      <c r="F254" s="11">
        <f t="shared" ca="1" si="21"/>
        <v>62.157828588666149</v>
      </c>
      <c r="G254" s="30"/>
      <c r="H254" s="12">
        <f t="shared" ca="1" si="19"/>
        <v>0.47457951719301672</v>
      </c>
    </row>
    <row r="255" spans="2:8" ht="15.55" customHeight="1" x14ac:dyDescent="0.65">
      <c r="B255" s="10">
        <v>233</v>
      </c>
      <c r="C255" s="11">
        <f t="shared" ca="1" si="22"/>
        <v>5.4263436603350979</v>
      </c>
      <c r="D255" s="11">
        <f t="shared" ca="1" si="20"/>
        <v>228.18382660305741</v>
      </c>
      <c r="E255" s="11">
        <f t="shared" ca="1" si="23"/>
        <v>2.1652611550395847E+19</v>
      </c>
      <c r="F255" s="11">
        <f t="shared" ca="1" si="21"/>
        <v>63.650458163963087</v>
      </c>
      <c r="G255" s="30"/>
      <c r="H255" s="12">
        <f t="shared" ca="1" si="19"/>
        <v>0.78796451367437192</v>
      </c>
    </row>
    <row r="256" spans="2:8" ht="15.55" customHeight="1" x14ac:dyDescent="0.65">
      <c r="B256" s="10">
        <v>234</v>
      </c>
      <c r="C256" s="11">
        <f t="shared" ca="1" si="22"/>
        <v>5.8388245044792102</v>
      </c>
      <c r="D256" s="11">
        <f t="shared" ca="1" si="20"/>
        <v>229.68157617926855</v>
      </c>
      <c r="E256" s="11">
        <f t="shared" ca="1" si="23"/>
        <v>2.5983133860475015E+19</v>
      </c>
      <c r="F256" s="11">
        <f t="shared" ca="1" si="21"/>
        <v>65.869996072054789</v>
      </c>
      <c r="G256" s="30"/>
      <c r="H256" s="12">
        <f t="shared" ca="1" si="19"/>
        <v>0.49774957621113153</v>
      </c>
    </row>
    <row r="257" spans="2:8" ht="15.55" customHeight="1" x14ac:dyDescent="0.65">
      <c r="B257" s="10">
        <v>235</v>
      </c>
      <c r="C257" s="11">
        <f t="shared" ca="1" si="22"/>
        <v>6.4666685753471036</v>
      </c>
      <c r="D257" s="11">
        <f t="shared" ca="1" si="20"/>
        <v>231.47718515103227</v>
      </c>
      <c r="E257" s="11">
        <f t="shared" ca="1" si="23"/>
        <v>3.1179760632570016E+19</v>
      </c>
      <c r="F257" s="11">
        <f t="shared" ca="1" si="21"/>
        <v>69.026684579461417</v>
      </c>
      <c r="G257" s="30"/>
      <c r="H257" s="12">
        <f t="shared" ca="1" si="19"/>
        <v>0.79560897176373446</v>
      </c>
    </row>
    <row r="258" spans="2:8" ht="15.55" customHeight="1" x14ac:dyDescent="0.65">
      <c r="B258" s="10">
        <v>236</v>
      </c>
      <c r="C258" s="11">
        <f t="shared" ca="1" si="22"/>
        <v>4.3672293816416348</v>
      </c>
      <c r="D258" s="11">
        <f t="shared" ca="1" si="20"/>
        <v>230.67107967239622</v>
      </c>
      <c r="E258" s="11">
        <f t="shared" ca="1" si="23"/>
        <v>3.7415712759084016E+19</v>
      </c>
      <c r="F258" s="11">
        <f t="shared" ca="1" si="21"/>
        <v>70.402898796770799</v>
      </c>
      <c r="G258" s="30"/>
      <c r="H258" s="12">
        <f t="shared" ca="1" si="19"/>
        <v>-1.8061054786360484</v>
      </c>
    </row>
    <row r="259" spans="2:8" ht="15.55" customHeight="1" x14ac:dyDescent="0.65">
      <c r="B259" s="10">
        <v>237</v>
      </c>
      <c r="C259" s="11">
        <f t="shared" ca="1" si="22"/>
        <v>3.2383833021801256</v>
      </c>
      <c r="D259" s="11">
        <f t="shared" ca="1" si="20"/>
        <v>230.41567946926304</v>
      </c>
      <c r="E259" s="11">
        <f t="shared" ca="1" si="23"/>
        <v>4.4898855310900814E+19</v>
      </c>
      <c r="F259" s="11">
        <f t="shared" ca="1" si="21"/>
        <v>70.695824543421438</v>
      </c>
      <c r="G259" s="30"/>
      <c r="H259" s="12">
        <f t="shared" ca="1" si="19"/>
        <v>-1.2554002031331826</v>
      </c>
    </row>
    <row r="260" spans="2:8" ht="15.55" customHeight="1" x14ac:dyDescent="0.65">
      <c r="B260" s="10">
        <v>238</v>
      </c>
      <c r="C260" s="11">
        <f t="shared" ca="1" si="22"/>
        <v>4.4157717965455667</v>
      </c>
      <c r="D260" s="11">
        <f t="shared" ca="1" si="20"/>
        <v>232.24074462406452</v>
      </c>
      <c r="E260" s="11">
        <f t="shared" ca="1" si="23"/>
        <v>5.3878626373080973E+19</v>
      </c>
      <c r="F260" s="11">
        <f t="shared" ca="1" si="21"/>
        <v>72.080493882240773</v>
      </c>
      <c r="G260" s="30"/>
      <c r="H260" s="12">
        <f t="shared" ca="1" si="19"/>
        <v>0.82506515480146658</v>
      </c>
    </row>
    <row r="261" spans="2:8" ht="15.55" customHeight="1" x14ac:dyDescent="0.65">
      <c r="B261" s="10">
        <v>239</v>
      </c>
      <c r="C261" s="11">
        <f t="shared" ca="1" si="22"/>
        <v>3.7722201813388097</v>
      </c>
      <c r="D261" s="11">
        <f t="shared" ca="1" si="20"/>
        <v>232.48034736816689</v>
      </c>
      <c r="E261" s="11">
        <f t="shared" ca="1" si="23"/>
        <v>6.4654351647697166E+19</v>
      </c>
      <c r="F261" s="11">
        <f t="shared" ca="1" si="21"/>
        <v>72.859340785846314</v>
      </c>
      <c r="G261" s="30"/>
      <c r="H261" s="12">
        <f t="shared" ca="1" si="19"/>
        <v>-0.76039725589764351</v>
      </c>
    </row>
    <row r="262" spans="2:8" ht="15.55" customHeight="1" x14ac:dyDescent="0.65">
      <c r="B262" s="10">
        <v>240</v>
      </c>
      <c r="C262" s="11">
        <f t="shared" ca="1" si="22"/>
        <v>4.3633063446734823</v>
      </c>
      <c r="D262" s="11">
        <f t="shared" ca="1" si="20"/>
        <v>233.82587756776931</v>
      </c>
      <c r="E262" s="11">
        <f t="shared" ca="1" si="23"/>
        <v>7.7585221977236603E+19</v>
      </c>
      <c r="F262" s="11">
        <f t="shared" ca="1" si="21"/>
        <v>74.185028259871331</v>
      </c>
      <c r="G262" s="30"/>
      <c r="H262" s="12">
        <f t="shared" ca="1" si="19"/>
        <v>0.34553019960243458</v>
      </c>
    </row>
    <row r="263" spans="2:8" ht="15.55" customHeight="1" x14ac:dyDescent="0.65">
      <c r="B263" s="10">
        <v>241</v>
      </c>
      <c r="C263" s="11">
        <f t="shared" ca="1" si="22"/>
        <v>5.8357939978438154</v>
      </c>
      <c r="D263" s="11">
        <f t="shared" ca="1" si="20"/>
        <v>236.17102648987435</v>
      </c>
      <c r="E263" s="11">
        <f t="shared" ca="1" si="23"/>
        <v>9.3102266372683923E+19</v>
      </c>
      <c r="F263" s="11">
        <f t="shared" ca="1" si="21"/>
        <v>76.994702500740402</v>
      </c>
      <c r="G263" s="30"/>
      <c r="H263" s="12">
        <f t="shared" ca="1" si="19"/>
        <v>1.3451489221050283</v>
      </c>
    </row>
    <row r="264" spans="2:8" ht="15.55" customHeight="1" x14ac:dyDescent="0.65">
      <c r="B264" s="10">
        <v>242</v>
      </c>
      <c r="C264" s="11">
        <f t="shared" ca="1" si="22"/>
        <v>5.9857257924602578</v>
      </c>
      <c r="D264" s="11">
        <f t="shared" ca="1" si="20"/>
        <v>237.48811708405955</v>
      </c>
      <c r="E264" s="11">
        <f t="shared" ca="1" si="23"/>
        <v>1.1172271964722071E+20</v>
      </c>
      <c r="F264" s="11">
        <f t="shared" ca="1" si="21"/>
        <v>80.098649629109033</v>
      </c>
      <c r="G264" s="30"/>
      <c r="H264" s="12">
        <f t="shared" ca="1" si="19"/>
        <v>0.31709059418520497</v>
      </c>
    </row>
    <row r="265" spans="2:8" ht="15.55" customHeight="1" x14ac:dyDescent="0.65">
      <c r="B265" s="10">
        <v>243</v>
      </c>
      <c r="C265" s="11">
        <f t="shared" ca="1" si="22"/>
        <v>5.9461287259544067</v>
      </c>
      <c r="D265" s="11">
        <f t="shared" ca="1" si="20"/>
        <v>238.64566517604575</v>
      </c>
      <c r="E265" s="11">
        <f t="shared" ca="1" si="23"/>
        <v>1.3406726357666485E+20</v>
      </c>
      <c r="F265" s="11">
        <f t="shared" ca="1" si="21"/>
        <v>83.279803111619586</v>
      </c>
      <c r="G265" s="30"/>
      <c r="H265" s="12">
        <f t="shared" ca="1" si="19"/>
        <v>0.15754809198620032</v>
      </c>
    </row>
    <row r="266" spans="2:8" ht="15.55" customHeight="1" x14ac:dyDescent="0.65">
      <c r="B266" s="10">
        <v>244</v>
      </c>
      <c r="C266" s="11">
        <f t="shared" ca="1" si="22"/>
        <v>5.0234640594679325</v>
      </c>
      <c r="D266" s="11">
        <f t="shared" ca="1" si="20"/>
        <v>238.91222625475015</v>
      </c>
      <c r="E266" s="11">
        <f t="shared" ca="1" si="23"/>
        <v>1.6088071629199783E+20</v>
      </c>
      <c r="F266" s="11">
        <f t="shared" ca="1" si="21"/>
        <v>85.60841582829238</v>
      </c>
      <c r="G266" s="30"/>
      <c r="H266" s="12">
        <f t="shared" ca="1" si="19"/>
        <v>-0.73343892129559318</v>
      </c>
    </row>
    <row r="267" spans="2:8" ht="15.55" customHeight="1" x14ac:dyDescent="0.65">
      <c r="B267" s="10">
        <v>245</v>
      </c>
      <c r="C267" s="11">
        <f t="shared" ca="1" si="22"/>
        <v>4.2102650822364822</v>
      </c>
      <c r="D267" s="11">
        <f t="shared" ca="1" si="20"/>
        <v>239.10372008941229</v>
      </c>
      <c r="E267" s="11">
        <f t="shared" ca="1" si="23"/>
        <v>1.930568595503974E+20</v>
      </c>
      <c r="F267" s="11">
        <f t="shared" ca="1" si="21"/>
        <v>87.062863076843811</v>
      </c>
      <c r="G267" s="30"/>
      <c r="H267" s="12">
        <f t="shared" ca="1" si="19"/>
        <v>-0.80850616533786401</v>
      </c>
    </row>
    <row r="268" spans="2:8" ht="15.55" customHeight="1" x14ac:dyDescent="0.65">
      <c r="B268" s="10">
        <v>246</v>
      </c>
      <c r="C268" s="11">
        <f t="shared" ca="1" si="22"/>
        <v>5.148470581784621</v>
      </c>
      <c r="D268" s="11">
        <f t="shared" ca="1" si="20"/>
        <v>240.88397860540772</v>
      </c>
      <c r="E268" s="11">
        <f t="shared" ca="1" si="23"/>
        <v>2.3166823146047688E+20</v>
      </c>
      <c r="F268" s="11">
        <f t="shared" ca="1" si="21"/>
        <v>89.296039958252607</v>
      </c>
      <c r="G268" s="30"/>
      <c r="H268" s="12">
        <f t="shared" ca="1" si="19"/>
        <v>0.78025851599543572</v>
      </c>
    </row>
    <row r="269" spans="2:8" ht="15.55" customHeight="1" x14ac:dyDescent="0.65">
      <c r="B269" s="10">
        <v>247</v>
      </c>
      <c r="C269" s="11">
        <f t="shared" ca="1" si="22"/>
        <v>3.813270799077717</v>
      </c>
      <c r="D269" s="11">
        <f t="shared" ca="1" si="20"/>
        <v>240.57847293905775</v>
      </c>
      <c r="E269" s="11">
        <f t="shared" ca="1" si="23"/>
        <v>2.7800187775257225E+20</v>
      </c>
      <c r="F269" s="11">
        <f t="shared" ca="1" si="21"/>
        <v>90.129764854402111</v>
      </c>
      <c r="G269" s="30"/>
      <c r="H269" s="12">
        <f t="shared" ca="1" si="19"/>
        <v>-1.3055056663499798</v>
      </c>
    </row>
    <row r="270" spans="2:8" ht="15.55" customHeight="1" x14ac:dyDescent="0.65">
      <c r="B270" s="10">
        <v>248</v>
      </c>
      <c r="C270" s="11">
        <f t="shared" ca="1" si="22"/>
        <v>3.8988015333130215</v>
      </c>
      <c r="D270" s="11">
        <f t="shared" ca="1" si="20"/>
        <v>241.42665783310861</v>
      </c>
      <c r="E270" s="11">
        <f t="shared" ca="1" si="23"/>
        <v>3.3360225330308671E+20</v>
      </c>
      <c r="F270" s="11">
        <f t="shared" ca="1" si="21"/>
        <v>90.835341755404968</v>
      </c>
      <c r="G270" s="30"/>
      <c r="H270" s="12">
        <f t="shared" ca="1" si="19"/>
        <v>-0.1518151059491521</v>
      </c>
    </row>
    <row r="271" spans="2:8" ht="15.55" customHeight="1" x14ac:dyDescent="0.65">
      <c r="B271" s="10">
        <v>249</v>
      </c>
      <c r="C271" s="11">
        <f t="shared" ca="1" si="22"/>
        <v>4.4871388244403221</v>
      </c>
      <c r="D271" s="11">
        <f t="shared" ca="1" si="20"/>
        <v>242.7947554308985</v>
      </c>
      <c r="E271" s="11">
        <f t="shared" ca="1" si="23"/>
        <v>4.0032270396370407E+20</v>
      </c>
      <c r="F271" s="11">
        <f t="shared" ca="1" si="21"/>
        <v>91.937160915553406</v>
      </c>
      <c r="G271" s="30"/>
      <c r="H271" s="12">
        <f t="shared" ca="1" si="19"/>
        <v>0.36809759778990481</v>
      </c>
    </row>
    <row r="272" spans="2:8" ht="15.55" customHeight="1" x14ac:dyDescent="0.65">
      <c r="B272" s="10">
        <v>250</v>
      </c>
      <c r="C272" s="11">
        <f t="shared" ca="1" si="22"/>
        <v>5.1757363956555587</v>
      </c>
      <c r="D272" s="11">
        <f t="shared" ca="1" si="20"/>
        <v>244.3807807670018</v>
      </c>
      <c r="E272" s="11">
        <f t="shared" ca="1" si="23"/>
        <v>4.8038724475644484E+20</v>
      </c>
      <c r="F272" s="11">
        <f t="shared" ca="1" si="21"/>
        <v>93.606470078236228</v>
      </c>
      <c r="G272" s="30"/>
      <c r="H272" s="12">
        <f t="shared" ca="1" si="19"/>
        <v>0.58602533610330076</v>
      </c>
    </row>
    <row r="273" spans="2:8" ht="15.55" customHeight="1" x14ac:dyDescent="0.65">
      <c r="B273" s="10">
        <v>251</v>
      </c>
      <c r="C273" s="11">
        <f t="shared" ca="1" si="22"/>
        <v>4.6275930089974535</v>
      </c>
      <c r="D273" s="11">
        <f t="shared" ca="1" si="20"/>
        <v>244.86778465947481</v>
      </c>
      <c r="E273" s="11">
        <f t="shared" ca="1" si="23"/>
        <v>5.7646469370773379E+20</v>
      </c>
      <c r="F273" s="11">
        <f t="shared" ca="1" si="21"/>
        <v>94.676480607968216</v>
      </c>
      <c r="G273" s="30"/>
      <c r="H273" s="12">
        <f t="shared" ca="1" si="19"/>
        <v>-0.51299610752699387</v>
      </c>
    </row>
    <row r="274" spans="2:8" ht="15.55" customHeight="1" x14ac:dyDescent="0.65">
      <c r="B274" s="10">
        <v>252</v>
      </c>
      <c r="C274" s="11">
        <f t="shared" ca="1" si="22"/>
        <v>3.6441191761941711</v>
      </c>
      <c r="D274" s="11">
        <f t="shared" ca="1" si="20"/>
        <v>244.80982942847101</v>
      </c>
      <c r="E274" s="11">
        <f t="shared" ca="1" si="23"/>
        <v>6.9175763244928048E+20</v>
      </c>
      <c r="F274" s="11">
        <f t="shared" ca="1" si="21"/>
        <v>94.64547015294086</v>
      </c>
      <c r="G274" s="30"/>
      <c r="H274" s="12">
        <f t="shared" ca="1" si="19"/>
        <v>-1.0579552310037916</v>
      </c>
    </row>
    <row r="275" spans="2:8" ht="15.55" customHeight="1" x14ac:dyDescent="0.65">
      <c r="B275" s="10">
        <v>253</v>
      </c>
      <c r="C275" s="11">
        <f t="shared" ca="1" si="22"/>
        <v>4.5313869375751965</v>
      </c>
      <c r="D275" s="11">
        <f t="shared" ca="1" si="20"/>
        <v>246.42592102509087</v>
      </c>
      <c r="E275" s="11">
        <f t="shared" ca="1" si="23"/>
        <v>8.3010915893913649E+20</v>
      </c>
      <c r="F275" s="11">
        <f t="shared" ca="1" si="21"/>
        <v>95.286887533956389</v>
      </c>
      <c r="G275" s="30"/>
      <c r="H275" s="12">
        <f t="shared" ca="1" si="19"/>
        <v>0.61609159661985924</v>
      </c>
    </row>
    <row r="276" spans="2:8" ht="15.55" customHeight="1" x14ac:dyDescent="0.65">
      <c r="B276" s="10">
        <v>254</v>
      </c>
      <c r="C276" s="11">
        <f t="shared" ca="1" si="22"/>
        <v>4.5362339684853872</v>
      </c>
      <c r="D276" s="11">
        <f t="shared" ca="1" si="20"/>
        <v>247.3370454435161</v>
      </c>
      <c r="E276" s="11">
        <f t="shared" ca="1" si="23"/>
        <v>9.9613099072696379E+20</v>
      </c>
      <c r="F276" s="11">
        <f t="shared" ca="1" si="21"/>
        <v>95.828832893766176</v>
      </c>
      <c r="G276" s="30"/>
      <c r="H276" s="12">
        <f t="shared" ca="1" si="19"/>
        <v>-8.8875581574769991E-2</v>
      </c>
    </row>
    <row r="277" spans="2:8" ht="15.55" customHeight="1" x14ac:dyDescent="0.65">
      <c r="B277" s="10">
        <v>255</v>
      </c>
      <c r="C277" s="11">
        <f t="shared" ca="1" si="22"/>
        <v>5.0064817848653682</v>
      </c>
      <c r="D277" s="11">
        <f t="shared" ca="1" si="20"/>
        <v>248.71454005359317</v>
      </c>
      <c r="E277" s="11">
        <f t="shared" ca="1" si="23"/>
        <v>1.1953571888723565E+21</v>
      </c>
      <c r="F277" s="11">
        <f t="shared" ca="1" si="21"/>
        <v>96.741209452332441</v>
      </c>
      <c r="G277" s="30"/>
      <c r="H277" s="12">
        <f t="shared" ca="1" si="19"/>
        <v>0.37749461007705759</v>
      </c>
    </row>
    <row r="278" spans="2:8" ht="15.55" customHeight="1" x14ac:dyDescent="0.65">
      <c r="B278" s="10">
        <v>256</v>
      </c>
      <c r="C278" s="11">
        <f t="shared" ca="1" si="22"/>
        <v>6.0525535582295209</v>
      </c>
      <c r="D278" s="11">
        <f t="shared" ca="1" si="20"/>
        <v>250.76190818393039</v>
      </c>
      <c r="E278" s="11">
        <f t="shared" ca="1" si="23"/>
        <v>1.4344286266468278E+21</v>
      </c>
      <c r="F278" s="11">
        <f t="shared" ca="1" si="21"/>
        <v>98.651428156441625</v>
      </c>
      <c r="G278" s="30"/>
      <c r="H278" s="12">
        <f t="shared" ca="1" si="19"/>
        <v>1.0473681303372258</v>
      </c>
    </row>
    <row r="279" spans="2:8" ht="15.55" customHeight="1" x14ac:dyDescent="0.65">
      <c r="B279" s="10">
        <v>257</v>
      </c>
      <c r="C279" s="11">
        <f t="shared" ca="1" si="22"/>
        <v>7.7031066226847953</v>
      </c>
      <c r="D279" s="11">
        <f t="shared" ca="1" si="20"/>
        <v>253.62297196003158</v>
      </c>
      <c r="E279" s="11">
        <f t="shared" ca="1" si="23"/>
        <v>1.7213143519761932E+21</v>
      </c>
      <c r="F279" s="11">
        <f t="shared" ca="1" si="21"/>
        <v>102.26427667171774</v>
      </c>
      <c r="G279" s="30"/>
      <c r="H279" s="12">
        <f t="shared" ref="H279:H342" ca="1" si="24">NORMINV(RAND(),$I$17,$I$18)</f>
        <v>1.8610637761011786</v>
      </c>
    </row>
    <row r="280" spans="2:8" ht="15.55" customHeight="1" x14ac:dyDescent="0.65">
      <c r="B280" s="10">
        <v>258</v>
      </c>
      <c r="C280" s="11">
        <f t="shared" ca="1" si="22"/>
        <v>6.9788682468630023</v>
      </c>
      <c r="D280" s="11">
        <f t="shared" ref="D280:D343" ca="1" si="25">$D$16*D279+$D$18+H280</f>
        <v>254.43935490874674</v>
      </c>
      <c r="E280" s="11">
        <f t="shared" ca="1" si="23"/>
        <v>2.0655772223714317E+21</v>
      </c>
      <c r="F280" s="11">
        <f t="shared" ca="1" si="21"/>
        <v>105.34570900261699</v>
      </c>
      <c r="G280" s="30"/>
      <c r="H280" s="12">
        <f t="shared" ca="1" si="24"/>
        <v>-0.18361705128483388</v>
      </c>
    </row>
    <row r="281" spans="2:8" ht="15.55" customHeight="1" x14ac:dyDescent="0.65">
      <c r="B281" s="10">
        <v>259</v>
      </c>
      <c r="C281" s="11">
        <f t="shared" ca="1" si="22"/>
        <v>5.3098506745689811</v>
      </c>
      <c r="D281" s="11">
        <f t="shared" ca="1" si="25"/>
        <v>254.16611098582533</v>
      </c>
      <c r="E281" s="11">
        <f t="shared" ca="1" si="23"/>
        <v>2.4786926668457181E+21</v>
      </c>
      <c r="F281" s="11">
        <f t="shared" ref="F281:F344" ca="1" si="26">$F$16*F280+$F$17*F279+$F$18+H281</f>
        <v>106.82311141078769</v>
      </c>
      <c r="G281" s="30"/>
      <c r="H281" s="12">
        <f t="shared" ca="1" si="24"/>
        <v>-1.2732439229214205</v>
      </c>
    </row>
    <row r="282" spans="2:8" ht="15.55" customHeight="1" x14ac:dyDescent="0.65">
      <c r="B282" s="10">
        <v>260</v>
      </c>
      <c r="C282" s="11">
        <f t="shared" ca="1" si="22"/>
        <v>4.9095063721730652</v>
      </c>
      <c r="D282" s="11">
        <f t="shared" ca="1" si="25"/>
        <v>254.8277368183432</v>
      </c>
      <c r="E282" s="11">
        <f t="shared" ca="1" si="23"/>
        <v>2.9744312002148617E+21</v>
      </c>
      <c r="F282" s="11">
        <f t="shared" ca="1" si="26"/>
        <v>107.76094232063303</v>
      </c>
      <c r="G282" s="30"/>
      <c r="H282" s="12">
        <f t="shared" ca="1" si="24"/>
        <v>-0.33837416748211963</v>
      </c>
    </row>
    <row r="283" spans="2:8" ht="15.55" customHeight="1" x14ac:dyDescent="0.65">
      <c r="B283" s="10">
        <v>261</v>
      </c>
      <c r="C283" s="11">
        <f t="shared" ca="1" si="22"/>
        <v>5.5164591758733694</v>
      </c>
      <c r="D283" s="11">
        <f t="shared" ca="1" si="25"/>
        <v>256.41659089647811</v>
      </c>
      <c r="E283" s="11">
        <f t="shared" ca="1" si="23"/>
        <v>3.5693174402578341E+21</v>
      </c>
      <c r="F283" s="11">
        <f t="shared" ca="1" si="26"/>
        <v>109.12561310352086</v>
      </c>
      <c r="G283" s="30"/>
      <c r="H283" s="12">
        <f t="shared" ca="1" si="24"/>
        <v>0.58885407813491786</v>
      </c>
    </row>
    <row r="284" spans="2:8" ht="15.55" customHeight="1" x14ac:dyDescent="0.65">
      <c r="B284" s="10">
        <v>262</v>
      </c>
      <c r="C284" s="11">
        <f t="shared" ca="1" si="22"/>
        <v>5.7554747028068203</v>
      </c>
      <c r="D284" s="11">
        <f t="shared" ca="1" si="25"/>
        <v>257.75889825858621</v>
      </c>
      <c r="E284" s="11">
        <f t="shared" ca="1" si="23"/>
        <v>4.2831809283094007E+21</v>
      </c>
      <c r="F284" s="11">
        <f t="shared" ca="1" si="26"/>
        <v>110.61851474702171</v>
      </c>
      <c r="G284" s="30"/>
      <c r="H284" s="12">
        <f t="shared" ca="1" si="24"/>
        <v>0.34230736210812512</v>
      </c>
    </row>
    <row r="285" spans="2:8" ht="15.55" customHeight="1" x14ac:dyDescent="0.65">
      <c r="B285" s="10">
        <v>263</v>
      </c>
      <c r="C285" s="11">
        <f t="shared" ca="1" si="22"/>
        <v>5.7314219653339586</v>
      </c>
      <c r="D285" s="11">
        <f t="shared" ca="1" si="25"/>
        <v>258.88594046167469</v>
      </c>
      <c r="E285" s="11">
        <f t="shared" ca="1" si="23"/>
        <v>5.1398171139712808E+21</v>
      </c>
      <c r="F285" s="11">
        <f t="shared" ca="1" si="26"/>
        <v>111.99791229822577</v>
      </c>
      <c r="G285" s="30"/>
      <c r="H285" s="12">
        <f t="shared" ca="1" si="24"/>
        <v>0.12704220308850228</v>
      </c>
    </row>
    <row r="286" spans="2:8" ht="15.55" customHeight="1" x14ac:dyDescent="0.65">
      <c r="B286" s="10">
        <v>264</v>
      </c>
      <c r="C286" s="11">
        <f t="shared" ca="1" si="22"/>
        <v>5.1169478714587644</v>
      </c>
      <c r="D286" s="11">
        <f t="shared" ca="1" si="25"/>
        <v>259.41775076086628</v>
      </c>
      <c r="E286" s="11">
        <f t="shared" ca="1" si="23"/>
        <v>6.1677805367655368E+21</v>
      </c>
      <c r="F286" s="11">
        <f t="shared" ca="1" si="26"/>
        <v>112.6649952460308</v>
      </c>
      <c r="G286" s="30"/>
      <c r="H286" s="12">
        <f t="shared" ca="1" si="24"/>
        <v>-0.46818970080840266</v>
      </c>
    </row>
    <row r="287" spans="2:8" ht="15.55" customHeight="1" x14ac:dyDescent="0.65">
      <c r="B287" s="10">
        <v>265</v>
      </c>
      <c r="C287" s="11">
        <f t="shared" ref="C287:C350" ca="1" si="27">$C$16*C286+$C$18+H287</f>
        <v>5.28213617836618</v>
      </c>
      <c r="D287" s="11">
        <f t="shared" ca="1" si="25"/>
        <v>260.60632864206548</v>
      </c>
      <c r="E287" s="11">
        <f t="shared" ref="E287:E350" ca="1" si="28">$E$16*E286+$E$18+H287</f>
        <v>7.4013366441186437E+21</v>
      </c>
      <c r="F287" s="11">
        <f t="shared" ca="1" si="26"/>
        <v>113.33396865727222</v>
      </c>
      <c r="G287" s="30"/>
      <c r="H287" s="12">
        <f t="shared" ca="1" si="24"/>
        <v>0.18857788119916863</v>
      </c>
    </row>
    <row r="288" spans="2:8" ht="15.55" customHeight="1" x14ac:dyDescent="0.65">
      <c r="B288" s="10">
        <v>266</v>
      </c>
      <c r="C288" s="11">
        <f t="shared" ca="1" si="27"/>
        <v>5.3819917869202945</v>
      </c>
      <c r="D288" s="11">
        <f t="shared" ca="1" si="25"/>
        <v>261.76261148629283</v>
      </c>
      <c r="E288" s="11">
        <f t="shared" ca="1" si="28"/>
        <v>8.8816039729423723E+21</v>
      </c>
      <c r="F288" s="11">
        <f t="shared" ca="1" si="26"/>
        <v>113.96567761915654</v>
      </c>
      <c r="G288" s="30"/>
      <c r="H288" s="12">
        <f t="shared" ca="1" si="24"/>
        <v>0.15628284422735031</v>
      </c>
    </row>
    <row r="289" spans="2:8" ht="15.55" customHeight="1" x14ac:dyDescent="0.65">
      <c r="B289" s="10">
        <v>267</v>
      </c>
      <c r="C289" s="11">
        <f t="shared" ca="1" si="27"/>
        <v>5.7685827684816706</v>
      </c>
      <c r="D289" s="11">
        <f t="shared" ca="1" si="25"/>
        <v>263.22560082523825</v>
      </c>
      <c r="E289" s="11">
        <f t="shared" ca="1" si="28"/>
        <v>1.0657924767530845E+22</v>
      </c>
      <c r="F289" s="11">
        <f t="shared" ca="1" si="26"/>
        <v>114.86386533722512</v>
      </c>
      <c r="G289" s="30"/>
      <c r="H289" s="12">
        <f t="shared" ca="1" si="24"/>
        <v>0.46298933894543437</v>
      </c>
    </row>
    <row r="290" spans="2:8" ht="15.55" customHeight="1" x14ac:dyDescent="0.65">
      <c r="B290" s="10">
        <v>268</v>
      </c>
      <c r="C290" s="11">
        <f t="shared" ca="1" si="27"/>
        <v>5.1986503132729336</v>
      </c>
      <c r="D290" s="11">
        <f t="shared" ca="1" si="25"/>
        <v>263.80938492372582</v>
      </c>
      <c r="E290" s="11">
        <f t="shared" ca="1" si="28"/>
        <v>1.2789509721037015E+22</v>
      </c>
      <c r="F290" s="11">
        <f t="shared" ca="1" si="26"/>
        <v>115.11636160578288</v>
      </c>
      <c r="G290" s="30"/>
      <c r="H290" s="12">
        <f t="shared" ca="1" si="24"/>
        <v>-0.41621590151240256</v>
      </c>
    </row>
    <row r="291" spans="2:8" ht="15.55" customHeight="1" x14ac:dyDescent="0.65">
      <c r="B291" s="10">
        <v>269</v>
      </c>
      <c r="C291" s="11">
        <f t="shared" ca="1" si="27"/>
        <v>5.0781808746985648</v>
      </c>
      <c r="D291" s="11">
        <f t="shared" ca="1" si="25"/>
        <v>264.72864554780602</v>
      </c>
      <c r="E291" s="11">
        <f t="shared" ca="1" si="28"/>
        <v>1.5347411665244417E+22</v>
      </c>
      <c r="F291" s="11">
        <f t="shared" ca="1" si="26"/>
        <v>115.11423021819284</v>
      </c>
      <c r="G291" s="30"/>
      <c r="H291" s="12">
        <f t="shared" ca="1" si="24"/>
        <v>-8.0739375919781489E-2</v>
      </c>
    </row>
    <row r="292" spans="2:8" ht="15.55" customHeight="1" x14ac:dyDescent="0.65">
      <c r="B292" s="10">
        <v>270</v>
      </c>
      <c r="C292" s="11">
        <f t="shared" ca="1" si="27"/>
        <v>4.8177438469530873</v>
      </c>
      <c r="D292" s="11">
        <f t="shared" ca="1" si="25"/>
        <v>265.48384469500024</v>
      </c>
      <c r="E292" s="11">
        <f t="shared" ca="1" si="28"/>
        <v>1.8416893998293299E+22</v>
      </c>
      <c r="F292" s="11">
        <f t="shared" ca="1" si="26"/>
        <v>114.7163475004982</v>
      </c>
      <c r="G292" s="30"/>
      <c r="H292" s="12">
        <f t="shared" ca="1" si="24"/>
        <v>-0.2448008528057648</v>
      </c>
    </row>
    <row r="293" spans="2:8" ht="15.55" customHeight="1" x14ac:dyDescent="0.65">
      <c r="B293" s="10">
        <v>271</v>
      </c>
      <c r="C293" s="11">
        <f t="shared" ca="1" si="27"/>
        <v>4.9618978555644144</v>
      </c>
      <c r="D293" s="11">
        <f t="shared" ca="1" si="25"/>
        <v>266.59154747300221</v>
      </c>
      <c r="E293" s="11">
        <f t="shared" ca="1" si="28"/>
        <v>2.2100272797951958E+22</v>
      </c>
      <c r="F293" s="11">
        <f t="shared" ca="1" si="26"/>
        <v>114.31481353039302</v>
      </c>
      <c r="G293" s="30"/>
      <c r="H293" s="12">
        <f t="shared" ca="1" si="24"/>
        <v>0.107702778001944</v>
      </c>
    </row>
    <row r="294" spans="2:8" ht="15.55" customHeight="1" x14ac:dyDescent="0.65">
      <c r="B294" s="10">
        <v>272</v>
      </c>
      <c r="C294" s="11">
        <f t="shared" ca="1" si="27"/>
        <v>5.2640031965967724</v>
      </c>
      <c r="D294" s="11">
        <f t="shared" ca="1" si="25"/>
        <v>267.88603238514747</v>
      </c>
      <c r="E294" s="11">
        <f t="shared" ca="1" si="28"/>
        <v>2.6520327357542351E+22</v>
      </c>
      <c r="F294" s="11">
        <f t="shared" ca="1" si="26"/>
        <v>114.1007543944386</v>
      </c>
      <c r="G294" s="30"/>
      <c r="H294" s="12">
        <f t="shared" ca="1" si="24"/>
        <v>0.29448491214524058</v>
      </c>
    </row>
    <row r="295" spans="2:8" ht="15.55" customHeight="1" x14ac:dyDescent="0.65">
      <c r="B295" s="10">
        <v>273</v>
      </c>
      <c r="C295" s="11">
        <f t="shared" ca="1" si="27"/>
        <v>5.1685475541719912</v>
      </c>
      <c r="D295" s="11">
        <f t="shared" ca="1" si="25"/>
        <v>268.84337738204204</v>
      </c>
      <c r="E295" s="11">
        <f t="shared" ca="1" si="28"/>
        <v>3.1824392829050819E+22</v>
      </c>
      <c r="F295" s="11">
        <f t="shared" ca="1" si="26"/>
        <v>113.72229803367026</v>
      </c>
      <c r="G295" s="30"/>
      <c r="H295" s="12">
        <f t="shared" ca="1" si="24"/>
        <v>-4.2655003105427018E-2</v>
      </c>
    </row>
    <row r="296" spans="2:8" ht="15.55" customHeight="1" x14ac:dyDescent="0.65">
      <c r="B296" s="10">
        <v>274</v>
      </c>
      <c r="C296" s="11">
        <f t="shared" ca="1" si="27"/>
        <v>7.3938646557502761</v>
      </c>
      <c r="D296" s="11">
        <f t="shared" ca="1" si="25"/>
        <v>272.10240399445473</v>
      </c>
      <c r="E296" s="11">
        <f t="shared" ca="1" si="28"/>
        <v>3.8189271394860977E+22</v>
      </c>
      <c r="F296" s="11">
        <f t="shared" ca="1" si="26"/>
        <v>115.49970637744703</v>
      </c>
      <c r="G296" s="30"/>
      <c r="H296" s="12">
        <f t="shared" ca="1" si="24"/>
        <v>2.2590266124126832</v>
      </c>
    </row>
    <row r="297" spans="2:8" ht="15.55" customHeight="1" x14ac:dyDescent="0.65">
      <c r="B297" s="10">
        <v>275</v>
      </c>
      <c r="C297" s="11">
        <f t="shared" ca="1" si="27"/>
        <v>7.2726185975880444</v>
      </c>
      <c r="D297" s="11">
        <f t="shared" ca="1" si="25"/>
        <v>273.45993086744255</v>
      </c>
      <c r="E297" s="11">
        <f t="shared" ca="1" si="28"/>
        <v>4.5827125673833173E+22</v>
      </c>
      <c r="F297" s="11">
        <f t="shared" ca="1" si="26"/>
        <v>117.31967777949723</v>
      </c>
      <c r="G297" s="30"/>
      <c r="H297" s="12">
        <f t="shared" ca="1" si="24"/>
        <v>0.35752687298782326</v>
      </c>
    </row>
    <row r="298" spans="2:8" ht="15.55" customHeight="1" x14ac:dyDescent="0.65">
      <c r="B298" s="10">
        <v>276</v>
      </c>
      <c r="C298" s="11">
        <f t="shared" ca="1" si="27"/>
        <v>6.5995420940191281</v>
      </c>
      <c r="D298" s="11">
        <f t="shared" ca="1" si="25"/>
        <v>274.24137808339123</v>
      </c>
      <c r="E298" s="11">
        <f t="shared" ca="1" si="28"/>
        <v>5.4992550808599807E+22</v>
      </c>
      <c r="F298" s="11">
        <f t="shared" ca="1" si="26"/>
        <v>118.58410219351661</v>
      </c>
      <c r="G298" s="30"/>
      <c r="H298" s="12">
        <f t="shared" ca="1" si="24"/>
        <v>-0.21855278405130779</v>
      </c>
    </row>
    <row r="299" spans="2:8" ht="15.55" customHeight="1" x14ac:dyDescent="0.65">
      <c r="B299" s="10">
        <v>277</v>
      </c>
      <c r="C299" s="11">
        <f t="shared" ca="1" si="27"/>
        <v>3.0992383859608479</v>
      </c>
      <c r="D299" s="11">
        <f t="shared" ca="1" si="25"/>
        <v>272.06098279413675</v>
      </c>
      <c r="E299" s="11">
        <f t="shared" ca="1" si="28"/>
        <v>6.5991060970319771E+22</v>
      </c>
      <c r="F299" s="11">
        <f t="shared" ca="1" si="26"/>
        <v>116.36849209908463</v>
      </c>
      <c r="G299" s="30"/>
      <c r="H299" s="12">
        <f t="shared" ca="1" si="24"/>
        <v>-3.1803952892544549</v>
      </c>
    </row>
    <row r="300" spans="2:8" ht="15.55" customHeight="1" x14ac:dyDescent="0.65">
      <c r="B300" s="10">
        <v>278</v>
      </c>
      <c r="C300" s="11">
        <f t="shared" ca="1" si="27"/>
        <v>4.7964618375751433</v>
      </c>
      <c r="D300" s="11">
        <f t="shared" ca="1" si="25"/>
        <v>274.3780539229432</v>
      </c>
      <c r="E300" s="11">
        <f t="shared" ca="1" si="28"/>
        <v>7.9189273164383718E+22</v>
      </c>
      <c r="F300" s="11">
        <f t="shared" ca="1" si="26"/>
        <v>115.50567312096715</v>
      </c>
      <c r="G300" s="30"/>
      <c r="H300" s="12">
        <f t="shared" ca="1" si="24"/>
        <v>1.3170711288064649</v>
      </c>
    </row>
    <row r="301" spans="2:8" ht="15.55" customHeight="1" x14ac:dyDescent="0.65">
      <c r="B301" s="10">
        <v>279</v>
      </c>
      <c r="C301" s="11">
        <f t="shared" ca="1" si="27"/>
        <v>4.7127145688866428</v>
      </c>
      <c r="D301" s="11">
        <f t="shared" ca="1" si="25"/>
        <v>275.25359902176973</v>
      </c>
      <c r="E301" s="11">
        <f t="shared" ca="1" si="28"/>
        <v>9.5027127797260462E+22</v>
      </c>
      <c r="F301" s="11">
        <f t="shared" ca="1" si="26"/>
        <v>114.44099621849708</v>
      </c>
      <c r="G301" s="30"/>
      <c r="H301" s="12">
        <f t="shared" ca="1" si="24"/>
        <v>-0.12445490117347204</v>
      </c>
    </row>
    <row r="302" spans="2:8" ht="15.55" customHeight="1" x14ac:dyDescent="0.65">
      <c r="B302" s="10">
        <v>280</v>
      </c>
      <c r="C302" s="11">
        <f t="shared" ca="1" si="27"/>
        <v>4.7016764159094047</v>
      </c>
      <c r="D302" s="11">
        <f t="shared" ca="1" si="25"/>
        <v>276.1851037825698</v>
      </c>
      <c r="E302" s="11">
        <f t="shared" ca="1" si="28"/>
        <v>1.1403255335671254E+23</v>
      </c>
      <c r="F302" s="11">
        <f t="shared" ca="1" si="26"/>
        <v>113.25923503586442</v>
      </c>
      <c r="G302" s="30"/>
      <c r="H302" s="12">
        <f t="shared" ca="1" si="24"/>
        <v>-6.8495239199909325E-2</v>
      </c>
    </row>
    <row r="303" spans="2:8" ht="15.55" customHeight="1" x14ac:dyDescent="0.65">
      <c r="B303" s="10">
        <v>281</v>
      </c>
      <c r="C303" s="11">
        <f t="shared" ca="1" si="27"/>
        <v>4.4174914281627959</v>
      </c>
      <c r="D303" s="11">
        <f t="shared" ca="1" si="25"/>
        <v>276.84125407800508</v>
      </c>
      <c r="E303" s="11">
        <f t="shared" ca="1" si="28"/>
        <v>1.3683906402805504E+23</v>
      </c>
      <c r="F303" s="11">
        <f t="shared" ca="1" si="26"/>
        <v>111.7073903047453</v>
      </c>
      <c r="G303" s="30"/>
      <c r="H303" s="12">
        <f t="shared" ca="1" si="24"/>
        <v>-0.34384970456472841</v>
      </c>
    </row>
    <row r="304" spans="2:8" ht="15.55" customHeight="1" x14ac:dyDescent="0.65">
      <c r="B304" s="10">
        <v>282</v>
      </c>
      <c r="C304" s="11">
        <f t="shared" ca="1" si="27"/>
        <v>3.9825148867549909</v>
      </c>
      <c r="D304" s="11">
        <f t="shared" ca="1" si="25"/>
        <v>277.28977582222984</v>
      </c>
      <c r="E304" s="11">
        <f t="shared" ca="1" si="28"/>
        <v>1.6420687683366603E+23</v>
      </c>
      <c r="F304" s="11">
        <f t="shared" ca="1" si="26"/>
        <v>109.62665944060417</v>
      </c>
      <c r="G304" s="30"/>
      <c r="H304" s="12">
        <f t="shared" ca="1" si="24"/>
        <v>-0.55147825577524634</v>
      </c>
    </row>
    <row r="305" spans="2:8" ht="15.55" customHeight="1" x14ac:dyDescent="0.65">
      <c r="B305" s="10">
        <v>283</v>
      </c>
      <c r="C305" s="11">
        <f t="shared" ca="1" si="27"/>
        <v>4.6073329320751544</v>
      </c>
      <c r="D305" s="11">
        <f t="shared" ca="1" si="25"/>
        <v>278.71109684490102</v>
      </c>
      <c r="E305" s="11">
        <f t="shared" ca="1" si="28"/>
        <v>1.9704825220039923E+23</v>
      </c>
      <c r="F305" s="11">
        <f t="shared" ca="1" si="26"/>
        <v>108.05824878250084</v>
      </c>
      <c r="G305" s="30"/>
      <c r="H305" s="12">
        <f t="shared" ca="1" si="24"/>
        <v>0.42132102267116184</v>
      </c>
    </row>
    <row r="306" spans="2:8" ht="15.55" customHeight="1" x14ac:dyDescent="0.65">
      <c r="B306" s="10">
        <v>284</v>
      </c>
      <c r="C306" s="11">
        <f t="shared" ca="1" si="27"/>
        <v>6.4604982963651381</v>
      </c>
      <c r="D306" s="11">
        <f t="shared" ca="1" si="25"/>
        <v>281.48572879560606</v>
      </c>
      <c r="E306" s="11">
        <f t="shared" ca="1" si="28"/>
        <v>2.3645790264047907E+23</v>
      </c>
      <c r="F306" s="11">
        <f t="shared" ca="1" si="26"/>
        <v>108.3250445465068</v>
      </c>
      <c r="G306" s="30"/>
      <c r="H306" s="12">
        <f t="shared" ca="1" si="24"/>
        <v>1.774631950705015</v>
      </c>
    </row>
    <row r="307" spans="2:8" ht="15.55" customHeight="1" x14ac:dyDescent="0.65">
      <c r="B307" s="10">
        <v>285</v>
      </c>
      <c r="C307" s="11">
        <f t="shared" ca="1" si="27"/>
        <v>6.4858316414133279</v>
      </c>
      <c r="D307" s="11">
        <f t="shared" ca="1" si="25"/>
        <v>282.8031617999273</v>
      </c>
      <c r="E307" s="11">
        <f t="shared" ca="1" si="28"/>
        <v>2.8374948316857487E+23</v>
      </c>
      <c r="F307" s="11">
        <f t="shared" ca="1" si="26"/>
        <v>108.80201125060836</v>
      </c>
      <c r="G307" s="30"/>
      <c r="H307" s="12">
        <f t="shared" ca="1" si="24"/>
        <v>0.31743300432121763</v>
      </c>
    </row>
    <row r="308" spans="2:8" ht="15.55" customHeight="1" x14ac:dyDescent="0.65">
      <c r="B308" s="10">
        <v>286</v>
      </c>
      <c r="C308" s="11">
        <f t="shared" ca="1" si="27"/>
        <v>6.0482725277049978</v>
      </c>
      <c r="D308" s="11">
        <f t="shared" ca="1" si="25"/>
        <v>283.66276901450163</v>
      </c>
      <c r="E308" s="11">
        <f t="shared" ca="1" si="28"/>
        <v>3.4049937980228985E+23</v>
      </c>
      <c r="F308" s="11">
        <f t="shared" ca="1" si="26"/>
        <v>109.00763805340902</v>
      </c>
      <c r="G308" s="30"/>
      <c r="H308" s="12">
        <f t="shared" ca="1" si="24"/>
        <v>-0.14039278542566552</v>
      </c>
    </row>
    <row r="309" spans="2:8" ht="15.55" customHeight="1" x14ac:dyDescent="0.65">
      <c r="B309" s="10">
        <v>287</v>
      </c>
      <c r="C309" s="11">
        <f t="shared" ca="1" si="27"/>
        <v>6.3246056768668861</v>
      </c>
      <c r="D309" s="11">
        <f t="shared" ca="1" si="25"/>
        <v>285.14875666920454</v>
      </c>
      <c r="E309" s="11">
        <f t="shared" ca="1" si="28"/>
        <v>4.0859925576274781E+23</v>
      </c>
      <c r="F309" s="11">
        <f t="shared" ca="1" si="26"/>
        <v>109.59066971812641</v>
      </c>
      <c r="G309" s="30"/>
      <c r="H309" s="12">
        <f t="shared" ca="1" si="24"/>
        <v>0.48598765470288696</v>
      </c>
    </row>
    <row r="310" spans="2:8" ht="15.55" customHeight="1" x14ac:dyDescent="0.65">
      <c r="B310" s="10">
        <v>288</v>
      </c>
      <c r="C310" s="11">
        <f t="shared" ca="1" si="27"/>
        <v>5.8508165493797399</v>
      </c>
      <c r="D310" s="11">
        <f t="shared" ca="1" si="25"/>
        <v>285.93988867709078</v>
      </c>
      <c r="E310" s="11">
        <f t="shared" ca="1" si="28"/>
        <v>4.9031910691529736E+23</v>
      </c>
      <c r="F310" s="11">
        <f t="shared" ca="1" si="26"/>
        <v>109.81645384372418</v>
      </c>
      <c r="G310" s="30"/>
      <c r="H310" s="12">
        <f t="shared" ca="1" si="24"/>
        <v>-0.20886799211376944</v>
      </c>
    </row>
    <row r="311" spans="2:8" ht="15.55" customHeight="1" x14ac:dyDescent="0.65">
      <c r="B311" s="10">
        <v>289</v>
      </c>
      <c r="C311" s="11">
        <f t="shared" ca="1" si="27"/>
        <v>5.5376432481545352</v>
      </c>
      <c r="D311" s="11">
        <f t="shared" ca="1" si="25"/>
        <v>286.79687868574155</v>
      </c>
      <c r="E311" s="11">
        <f t="shared" ca="1" si="28"/>
        <v>5.8838292829835678E+23</v>
      </c>
      <c r="F311" s="11">
        <f t="shared" ca="1" si="26"/>
        <v>109.78074286823163</v>
      </c>
      <c r="G311" s="30"/>
      <c r="H311" s="12">
        <f t="shared" ca="1" si="24"/>
        <v>-0.14300999134925726</v>
      </c>
    </row>
    <row r="312" spans="2:8" ht="15.55" customHeight="1" x14ac:dyDescent="0.65">
      <c r="B312" s="10">
        <v>290</v>
      </c>
      <c r="C312" s="11">
        <f t="shared" ca="1" si="27"/>
        <v>5.2646085136487351</v>
      </c>
      <c r="D312" s="11">
        <f t="shared" ca="1" si="25"/>
        <v>287.63137260086665</v>
      </c>
      <c r="E312" s="11">
        <f t="shared" ca="1" si="28"/>
        <v>7.0605951395802811E+23</v>
      </c>
      <c r="F312" s="11">
        <f t="shared" ca="1" si="26"/>
        <v>109.4849323669762</v>
      </c>
      <c r="G312" s="30"/>
      <c r="H312" s="12">
        <f t="shared" ca="1" si="24"/>
        <v>-0.16550608487489357</v>
      </c>
    </row>
    <row r="313" spans="2:8" ht="15.55" customHeight="1" x14ac:dyDescent="0.65">
      <c r="B313" s="10">
        <v>291</v>
      </c>
      <c r="C313" s="11">
        <f t="shared" ca="1" si="27"/>
        <v>3.6999106438183267</v>
      </c>
      <c r="D313" s="11">
        <f t="shared" ca="1" si="25"/>
        <v>287.11959643376599</v>
      </c>
      <c r="E313" s="11">
        <f t="shared" ca="1" si="28"/>
        <v>8.4727141674963365E+23</v>
      </c>
      <c r="F313" s="11">
        <f t="shared" ca="1" si="26"/>
        <v>107.60911932006331</v>
      </c>
      <c r="G313" s="30"/>
      <c r="H313" s="12">
        <f t="shared" ca="1" si="24"/>
        <v>-1.5117761671006613</v>
      </c>
    </row>
    <row r="314" spans="2:8" ht="15.55" customHeight="1" x14ac:dyDescent="0.65">
      <c r="B314" s="10">
        <v>292</v>
      </c>
      <c r="C314" s="11">
        <f t="shared" ca="1" si="27"/>
        <v>3.5610237697407312</v>
      </c>
      <c r="D314" s="11">
        <f t="shared" ca="1" si="25"/>
        <v>287.72069168845206</v>
      </c>
      <c r="E314" s="11">
        <f t="shared" ca="1" si="28"/>
        <v>1.0167257000995603E+24</v>
      </c>
      <c r="F314" s="11">
        <f t="shared" ca="1" si="26"/>
        <v>105.42713350885802</v>
      </c>
      <c r="G314" s="30"/>
      <c r="H314" s="12">
        <f t="shared" ca="1" si="24"/>
        <v>-0.39890474531393044</v>
      </c>
    </row>
    <row r="315" spans="2:8" ht="15.55" customHeight="1" x14ac:dyDescent="0.65">
      <c r="B315" s="10">
        <v>293</v>
      </c>
      <c r="C315" s="11">
        <f t="shared" ca="1" si="27"/>
        <v>4.0012151052938281</v>
      </c>
      <c r="D315" s="11">
        <f t="shared" ca="1" si="25"/>
        <v>288.87308777795329</v>
      </c>
      <c r="E315" s="11">
        <f t="shared" ca="1" si="28"/>
        <v>1.2200708401194722E+24</v>
      </c>
      <c r="F315" s="11">
        <f t="shared" ca="1" si="26"/>
        <v>103.53965117507386</v>
      </c>
      <c r="G315" s="30"/>
      <c r="H315" s="12">
        <f t="shared" ca="1" si="24"/>
        <v>0.15239608950124262</v>
      </c>
    </row>
    <row r="316" spans="2:8" ht="15.55" customHeight="1" x14ac:dyDescent="0.65">
      <c r="B316" s="10">
        <v>294</v>
      </c>
      <c r="C316" s="11">
        <f t="shared" ca="1" si="27"/>
        <v>4.1016924359961093</v>
      </c>
      <c r="D316" s="11">
        <f t="shared" ca="1" si="25"/>
        <v>289.77380812971433</v>
      </c>
      <c r="E316" s="11">
        <f t="shared" ca="1" si="28"/>
        <v>1.4640850081433666E+24</v>
      </c>
      <c r="F316" s="11">
        <f t="shared" ca="1" si="26"/>
        <v>101.68736609134058</v>
      </c>
      <c r="G316" s="30"/>
      <c r="H316" s="12">
        <f t="shared" ca="1" si="24"/>
        <v>-9.9279648238952869E-2</v>
      </c>
    </row>
    <row r="317" spans="2:8" ht="15.55" customHeight="1" x14ac:dyDescent="0.65">
      <c r="B317" s="10">
        <v>295</v>
      </c>
      <c r="C317" s="11">
        <f t="shared" ca="1" si="27"/>
        <v>4.0712487947450269</v>
      </c>
      <c r="D317" s="11">
        <f t="shared" ca="1" si="25"/>
        <v>290.56370297566247</v>
      </c>
      <c r="E317" s="11">
        <f t="shared" ca="1" si="28"/>
        <v>1.7569020097720399E+24</v>
      </c>
      <c r="F317" s="11">
        <f t="shared" ca="1" si="26"/>
        <v>99.774807850178007</v>
      </c>
      <c r="G317" s="30"/>
      <c r="H317" s="12">
        <f t="shared" ca="1" si="24"/>
        <v>-0.21010515405186037</v>
      </c>
    </row>
    <row r="318" spans="2:8" ht="15.55" customHeight="1" x14ac:dyDescent="0.65">
      <c r="B318" s="10">
        <v>296</v>
      </c>
      <c r="C318" s="11">
        <f t="shared" ca="1" si="27"/>
        <v>5.9861165890358938</v>
      </c>
      <c r="D318" s="11">
        <f t="shared" ca="1" si="25"/>
        <v>293.29282052890233</v>
      </c>
      <c r="E318" s="11">
        <f t="shared" ca="1" si="28"/>
        <v>2.1082824117264479E+24</v>
      </c>
      <c r="F318" s="11">
        <f t="shared" ca="1" si="26"/>
        <v>99.76574932545816</v>
      </c>
      <c r="G318" s="30"/>
      <c r="H318" s="12">
        <f t="shared" ca="1" si="24"/>
        <v>1.7291175532398722</v>
      </c>
    </row>
    <row r="319" spans="2:8" ht="15.55" customHeight="1" x14ac:dyDescent="0.65">
      <c r="B319" s="10">
        <v>297</v>
      </c>
      <c r="C319" s="11">
        <f t="shared" ca="1" si="27"/>
        <v>8.2239762937105603</v>
      </c>
      <c r="D319" s="11">
        <f t="shared" ca="1" si="25"/>
        <v>296.72790355138414</v>
      </c>
      <c r="E319" s="11">
        <f t="shared" ca="1" si="28"/>
        <v>2.5299388940717376E+24</v>
      </c>
      <c r="F319" s="11">
        <f t="shared" ca="1" si="26"/>
        <v>102.19493159719036</v>
      </c>
      <c r="G319" s="30"/>
      <c r="H319" s="12">
        <f t="shared" ca="1" si="24"/>
        <v>2.4350830224818445</v>
      </c>
    </row>
    <row r="320" spans="2:8" ht="15.55" customHeight="1" x14ac:dyDescent="0.65">
      <c r="B320" s="10">
        <v>298</v>
      </c>
      <c r="C320" s="11">
        <f t="shared" ca="1" si="27"/>
        <v>7.0951853452815614</v>
      </c>
      <c r="D320" s="11">
        <f t="shared" ca="1" si="25"/>
        <v>297.24390786169727</v>
      </c>
      <c r="E320" s="11">
        <f t="shared" ca="1" si="28"/>
        <v>3.0359266728860852E+24</v>
      </c>
      <c r="F320" s="11">
        <f t="shared" ca="1" si="26"/>
        <v>103.89954245880787</v>
      </c>
      <c r="G320" s="30"/>
      <c r="H320" s="12">
        <f t="shared" ca="1" si="24"/>
        <v>-0.48399568968688705</v>
      </c>
    </row>
    <row r="321" spans="2:8" ht="15.55" customHeight="1" x14ac:dyDescent="0.65">
      <c r="B321" s="10">
        <v>299</v>
      </c>
      <c r="C321" s="11">
        <f t="shared" ca="1" si="27"/>
        <v>7.7050643594216144</v>
      </c>
      <c r="D321" s="11">
        <f t="shared" ca="1" si="25"/>
        <v>299.27282394489362</v>
      </c>
      <c r="E321" s="11">
        <f t="shared" ca="1" si="28"/>
        <v>3.6431120074633022E+24</v>
      </c>
      <c r="F321" s="11">
        <f t="shared" ca="1" si="26"/>
        <v>106.44065900148807</v>
      </c>
      <c r="G321" s="30"/>
      <c r="H321" s="12">
        <f t="shared" ca="1" si="24"/>
        <v>1.0289160831963649</v>
      </c>
    </row>
    <row r="322" spans="2:8" ht="15.55" customHeight="1" x14ac:dyDescent="0.65">
      <c r="B322" s="10">
        <v>300</v>
      </c>
      <c r="C322" s="11">
        <f t="shared" ca="1" si="27"/>
        <v>7.432326338655459</v>
      </c>
      <c r="D322" s="11">
        <f t="shared" ca="1" si="25"/>
        <v>300.5410987960118</v>
      </c>
      <c r="E322" s="11">
        <f t="shared" ca="1" si="28"/>
        <v>4.3717344089559622E+24</v>
      </c>
      <c r="F322" s="11">
        <f t="shared" ca="1" si="26"/>
        <v>108.95694331643034</v>
      </c>
      <c r="G322" s="30"/>
      <c r="H322" s="12">
        <f t="shared" ca="1" si="24"/>
        <v>0.26827485111816657</v>
      </c>
    </row>
    <row r="323" spans="2:8" ht="15.55" customHeight="1" x14ac:dyDescent="0.65">
      <c r="B323" s="10">
        <v>301</v>
      </c>
      <c r="C323" s="11">
        <f t="shared" ca="1" si="27"/>
        <v>7.0847992216428404</v>
      </c>
      <c r="D323" s="11">
        <f t="shared" ca="1" si="25"/>
        <v>301.68003694673024</v>
      </c>
      <c r="E323" s="11">
        <f t="shared" ca="1" si="28"/>
        <v>5.2460812907471549E+24</v>
      </c>
      <c r="F323" s="11">
        <f t="shared" ca="1" si="26"/>
        <v>111.29613076058195</v>
      </c>
      <c r="G323" s="30"/>
      <c r="H323" s="12">
        <f t="shared" ca="1" si="24"/>
        <v>0.13893815071847257</v>
      </c>
    </row>
    <row r="324" spans="2:8" ht="15.55" customHeight="1" x14ac:dyDescent="0.65">
      <c r="B324" s="10">
        <v>302</v>
      </c>
      <c r="C324" s="11">
        <f t="shared" ca="1" si="27"/>
        <v>7.1199087303906907</v>
      </c>
      <c r="D324" s="11">
        <f t="shared" ca="1" si="25"/>
        <v>303.13210629980665</v>
      </c>
      <c r="E324" s="11">
        <f t="shared" ca="1" si="28"/>
        <v>6.2952975488965852E+24</v>
      </c>
      <c r="F324" s="11">
        <f t="shared" ca="1" si="26"/>
        <v>113.76389938023048</v>
      </c>
      <c r="G324" s="30"/>
      <c r="H324" s="12">
        <f t="shared" ca="1" si="24"/>
        <v>0.4520693530764176</v>
      </c>
    </row>
    <row r="325" spans="2:8" ht="15.55" customHeight="1" x14ac:dyDescent="0.65">
      <c r="B325" s="10">
        <v>303</v>
      </c>
      <c r="C325" s="11">
        <f t="shared" ca="1" si="27"/>
        <v>4.2210727155706369</v>
      </c>
      <c r="D325" s="11">
        <f t="shared" ca="1" si="25"/>
        <v>301.65725203106473</v>
      </c>
      <c r="E325" s="11">
        <f t="shared" ca="1" si="28"/>
        <v>7.5543570586759025E+24</v>
      </c>
      <c r="F325" s="11">
        <f t="shared" ca="1" si="26"/>
        <v>113.39707556156641</v>
      </c>
      <c r="G325" s="30"/>
      <c r="H325" s="12">
        <f t="shared" ca="1" si="24"/>
        <v>-2.4748542687419159</v>
      </c>
    </row>
    <row r="326" spans="2:8" ht="15.55" customHeight="1" x14ac:dyDescent="0.65">
      <c r="B326" s="10">
        <v>304</v>
      </c>
      <c r="C326" s="11">
        <f t="shared" ca="1" si="27"/>
        <v>4.0174193315329232</v>
      </c>
      <c r="D326" s="11">
        <f t="shared" ca="1" si="25"/>
        <v>302.29781319014114</v>
      </c>
      <c r="E326" s="11">
        <f t="shared" ca="1" si="28"/>
        <v>9.065228470411083E+24</v>
      </c>
      <c r="F326" s="11">
        <f t="shared" ca="1" si="26"/>
        <v>112.56985629004285</v>
      </c>
      <c r="G326" s="30"/>
      <c r="H326" s="12">
        <f t="shared" ca="1" si="24"/>
        <v>-0.35943884092358691</v>
      </c>
    </row>
    <row r="327" spans="2:8" ht="15.55" customHeight="1" x14ac:dyDescent="0.65">
      <c r="B327" s="10">
        <v>305</v>
      </c>
      <c r="C327" s="11">
        <f t="shared" ca="1" si="27"/>
        <v>4.0188440485529551</v>
      </c>
      <c r="D327" s="11">
        <f t="shared" ca="1" si="25"/>
        <v>303.10272177346775</v>
      </c>
      <c r="E327" s="11">
        <f t="shared" ca="1" si="28"/>
        <v>1.0878274164493298E+25</v>
      </c>
      <c r="F327" s="11">
        <f t="shared" ca="1" si="26"/>
        <v>111.49629677338258</v>
      </c>
      <c r="G327" s="30"/>
      <c r="H327" s="12">
        <f t="shared" ca="1" si="24"/>
        <v>-0.19509141667338351</v>
      </c>
    </row>
    <row r="328" spans="2:8" ht="15.55" customHeight="1" x14ac:dyDescent="0.65">
      <c r="B328" s="10">
        <v>306</v>
      </c>
      <c r="C328" s="11">
        <f t="shared" ca="1" si="27"/>
        <v>3.5267042646246125</v>
      </c>
      <c r="D328" s="11">
        <f t="shared" ca="1" si="25"/>
        <v>303.41435079924997</v>
      </c>
      <c r="E328" s="11">
        <f t="shared" ca="1" si="28"/>
        <v>1.3053928997391958E+25</v>
      </c>
      <c r="F328" s="11">
        <f t="shared" ca="1" si="26"/>
        <v>109.71602367127016</v>
      </c>
      <c r="G328" s="30"/>
      <c r="H328" s="12">
        <f t="shared" ca="1" si="24"/>
        <v>-0.68837097421775184</v>
      </c>
    </row>
    <row r="329" spans="2:8" ht="15.55" customHeight="1" x14ac:dyDescent="0.65">
      <c r="B329" s="10">
        <v>307</v>
      </c>
      <c r="C329" s="11">
        <f t="shared" ca="1" si="27"/>
        <v>3.326980478352056</v>
      </c>
      <c r="D329" s="11">
        <f t="shared" ca="1" si="25"/>
        <v>303.91996786590232</v>
      </c>
      <c r="E329" s="11">
        <f t="shared" ca="1" si="28"/>
        <v>1.5664714796870349E+25</v>
      </c>
      <c r="F329" s="11">
        <f t="shared" ca="1" si="26"/>
        <v>107.50443197828751</v>
      </c>
      <c r="G329" s="30"/>
      <c r="H329" s="12">
        <f t="shared" ca="1" si="24"/>
        <v>-0.49438293334763406</v>
      </c>
    </row>
    <row r="330" spans="2:8" ht="15.55" customHeight="1" x14ac:dyDescent="0.65">
      <c r="B330" s="10">
        <v>308</v>
      </c>
      <c r="C330" s="11">
        <f t="shared" ca="1" si="27"/>
        <v>3.3066191867190224</v>
      </c>
      <c r="D330" s="11">
        <f t="shared" ca="1" si="25"/>
        <v>304.5650026699397</v>
      </c>
      <c r="E330" s="11">
        <f t="shared" ca="1" si="28"/>
        <v>1.8797657756244418E+25</v>
      </c>
      <c r="F330" s="11">
        <f t="shared" ca="1" si="26"/>
        <v>105.06187402192779</v>
      </c>
      <c r="G330" s="30"/>
      <c r="H330" s="12">
        <f t="shared" ca="1" si="24"/>
        <v>-0.35496519596262244</v>
      </c>
    </row>
    <row r="331" spans="2:8" ht="15.55" customHeight="1" x14ac:dyDescent="0.65">
      <c r="B331" s="10">
        <v>309</v>
      </c>
      <c r="C331" s="11">
        <f t="shared" ca="1" si="27"/>
        <v>2.9514065518818611</v>
      </c>
      <c r="D331" s="11">
        <f t="shared" ca="1" si="25"/>
        <v>304.87111387244636</v>
      </c>
      <c r="E331" s="11">
        <f t="shared" ca="1" si="28"/>
        <v>2.2557189307493301E+25</v>
      </c>
      <c r="F331" s="11">
        <f t="shared" ca="1" si="26"/>
        <v>102.0946387439278</v>
      </c>
      <c r="G331" s="30"/>
      <c r="H331" s="12">
        <f t="shared" ca="1" si="24"/>
        <v>-0.69388879749335708</v>
      </c>
    </row>
    <row r="332" spans="2:8" ht="15.55" customHeight="1" x14ac:dyDescent="0.65">
      <c r="B332" s="10">
        <v>310</v>
      </c>
      <c r="C332" s="11">
        <f t="shared" ca="1" si="27"/>
        <v>3.3972024974186108</v>
      </c>
      <c r="D332" s="11">
        <f t="shared" ca="1" si="25"/>
        <v>305.9071911283595</v>
      </c>
      <c r="E332" s="11">
        <f t="shared" ca="1" si="28"/>
        <v>2.706862716899196E+25</v>
      </c>
      <c r="F332" s="11">
        <f t="shared" ca="1" si="26"/>
        <v>99.40958550942166</v>
      </c>
      <c r="G332" s="30"/>
      <c r="H332" s="12">
        <f t="shared" ca="1" si="24"/>
        <v>3.6077255913121879E-2</v>
      </c>
    </row>
    <row r="333" spans="2:8" ht="15.55" customHeight="1" x14ac:dyDescent="0.65">
      <c r="B333" s="10">
        <v>311</v>
      </c>
      <c r="C333" s="11">
        <f t="shared" ca="1" si="27"/>
        <v>3.6666987553403225</v>
      </c>
      <c r="D333" s="11">
        <f t="shared" ca="1" si="25"/>
        <v>306.85612788576492</v>
      </c>
      <c r="E333" s="11">
        <f t="shared" ca="1" si="28"/>
        <v>3.2482352602790352E+25</v>
      </c>
      <c r="F333" s="11">
        <f t="shared" ca="1" si="26"/>
        <v>96.921027968332268</v>
      </c>
      <c r="G333" s="30"/>
      <c r="H333" s="12">
        <f t="shared" ca="1" si="24"/>
        <v>-5.1063242594566093E-2</v>
      </c>
    </row>
    <row r="334" spans="2:8" ht="15.55" customHeight="1" x14ac:dyDescent="0.65">
      <c r="B334" s="10">
        <v>312</v>
      </c>
      <c r="C334" s="11">
        <f t="shared" ca="1" si="27"/>
        <v>3.1669083049390796</v>
      </c>
      <c r="D334" s="11">
        <f t="shared" ca="1" si="25"/>
        <v>307.08967718643174</v>
      </c>
      <c r="E334" s="11">
        <f t="shared" ca="1" si="28"/>
        <v>3.8978823123348422E+25</v>
      </c>
      <c r="F334" s="11">
        <f t="shared" ca="1" si="26"/>
        <v>93.9207796269244</v>
      </c>
      <c r="G334" s="30"/>
      <c r="H334" s="12">
        <f t="shared" ca="1" si="24"/>
        <v>-0.76645069933317878</v>
      </c>
    </row>
    <row r="335" spans="2:8" ht="15.55" customHeight="1" x14ac:dyDescent="0.65">
      <c r="B335" s="10">
        <v>313</v>
      </c>
      <c r="C335" s="11">
        <f t="shared" ca="1" si="27"/>
        <v>4.2835940174189142</v>
      </c>
      <c r="D335" s="11">
        <f t="shared" ca="1" si="25"/>
        <v>308.83974455989937</v>
      </c>
      <c r="E335" s="11">
        <f t="shared" ca="1" si="28"/>
        <v>4.6774587748018106E+25</v>
      </c>
      <c r="F335" s="11">
        <f t="shared" ca="1" si="26"/>
        <v>92.001413213441637</v>
      </c>
      <c r="G335" s="30"/>
      <c r="H335" s="12">
        <f t="shared" ca="1" si="24"/>
        <v>0.75006737346765018</v>
      </c>
    </row>
    <row r="336" spans="2:8" ht="15.55" customHeight="1" x14ac:dyDescent="0.65">
      <c r="B336" s="10">
        <v>314</v>
      </c>
      <c r="C336" s="11">
        <f t="shared" ca="1" si="27"/>
        <v>4.4176122790957129</v>
      </c>
      <c r="D336" s="11">
        <f t="shared" ca="1" si="25"/>
        <v>309.83048162505997</v>
      </c>
      <c r="E336" s="11">
        <f t="shared" ca="1" si="28"/>
        <v>5.6129505297621728E+25</v>
      </c>
      <c r="F336" s="11">
        <f t="shared" ca="1" si="26"/>
        <v>90.325512710198481</v>
      </c>
      <c r="G336" s="30"/>
      <c r="H336" s="12">
        <f t="shared" ca="1" si="24"/>
        <v>-9.2629348394184883E-3</v>
      </c>
    </row>
    <row r="337" spans="2:8" ht="15.55" customHeight="1" x14ac:dyDescent="0.65">
      <c r="B337" s="10">
        <v>315</v>
      </c>
      <c r="C337" s="11">
        <f t="shared" ca="1" si="27"/>
        <v>5.5168427445163202</v>
      </c>
      <c r="D337" s="11">
        <f t="shared" ca="1" si="25"/>
        <v>311.81323454629973</v>
      </c>
      <c r="E337" s="11">
        <f t="shared" ca="1" si="28"/>
        <v>6.7355406357146071E+25</v>
      </c>
      <c r="F337" s="11">
        <f t="shared" ca="1" si="26"/>
        <v>89.879941046384971</v>
      </c>
      <c r="G337" s="30"/>
      <c r="H337" s="12">
        <f t="shared" ca="1" si="24"/>
        <v>0.98275292123975011</v>
      </c>
    </row>
    <row r="338" spans="2:8" ht="15.55" customHeight="1" x14ac:dyDescent="0.65">
      <c r="B338" s="10">
        <v>316</v>
      </c>
      <c r="C338" s="11">
        <f t="shared" ca="1" si="27"/>
        <v>3.9546851399298415</v>
      </c>
      <c r="D338" s="11">
        <f t="shared" ca="1" si="25"/>
        <v>311.35444549061651</v>
      </c>
      <c r="E338" s="11">
        <f t="shared" ca="1" si="28"/>
        <v>8.0826487628575275E+25</v>
      </c>
      <c r="F338" s="11">
        <f t="shared" ca="1" si="26"/>
        <v>88.116882366167587</v>
      </c>
      <c r="G338" s="30"/>
      <c r="H338" s="12">
        <f t="shared" ca="1" si="24"/>
        <v>-1.4587890556832146</v>
      </c>
    </row>
    <row r="339" spans="2:8" ht="15.55" customHeight="1" x14ac:dyDescent="0.65">
      <c r="B339" s="10">
        <v>317</v>
      </c>
      <c r="C339" s="11">
        <f t="shared" ca="1" si="27"/>
        <v>3.1994405940937267</v>
      </c>
      <c r="D339" s="11">
        <f t="shared" ca="1" si="25"/>
        <v>311.39013797276635</v>
      </c>
      <c r="E339" s="11">
        <f t="shared" ca="1" si="28"/>
        <v>9.699178515429032E+25</v>
      </c>
      <c r="F339" s="11">
        <f t="shared" ca="1" si="26"/>
        <v>85.66702262565795</v>
      </c>
      <c r="G339" s="30"/>
      <c r="H339" s="12">
        <f t="shared" ca="1" si="24"/>
        <v>-0.96430751785014601</v>
      </c>
    </row>
    <row r="340" spans="2:8" ht="15.55" customHeight="1" x14ac:dyDescent="0.65">
      <c r="B340" s="10">
        <v>318</v>
      </c>
      <c r="C340" s="11">
        <f t="shared" ca="1" si="27"/>
        <v>3.1105178543035419</v>
      </c>
      <c r="D340" s="11">
        <f t="shared" ca="1" si="25"/>
        <v>311.94110335179494</v>
      </c>
      <c r="E340" s="11">
        <f t="shared" ca="1" si="28"/>
        <v>1.1639014218514837E+26</v>
      </c>
      <c r="F340" s="11">
        <f t="shared" ca="1" si="26"/>
        <v>83.131945414566147</v>
      </c>
      <c r="G340" s="30"/>
      <c r="H340" s="12">
        <f t="shared" ca="1" si="24"/>
        <v>-0.44903462097143965</v>
      </c>
    </row>
    <row r="341" spans="2:8" ht="15.55" customHeight="1" x14ac:dyDescent="0.65">
      <c r="B341" s="10">
        <v>319</v>
      </c>
      <c r="C341" s="11">
        <f t="shared" ca="1" si="27"/>
        <v>3.8552636660790949</v>
      </c>
      <c r="D341" s="11">
        <f t="shared" ca="1" si="25"/>
        <v>313.30795273443118</v>
      </c>
      <c r="E341" s="11">
        <f t="shared" ca="1" si="28"/>
        <v>1.3966817062217805E+26</v>
      </c>
      <c r="F341" s="11">
        <f t="shared" ca="1" si="26"/>
        <v>81.360555080963195</v>
      </c>
      <c r="G341" s="30"/>
      <c r="H341" s="12">
        <f t="shared" ca="1" si="24"/>
        <v>0.36684938263626093</v>
      </c>
    </row>
    <row r="342" spans="2:8" ht="15.55" customHeight="1" x14ac:dyDescent="0.65">
      <c r="B342" s="10">
        <v>320</v>
      </c>
      <c r="C342" s="11">
        <f t="shared" ca="1" si="27"/>
        <v>4.156737611482793</v>
      </c>
      <c r="D342" s="11">
        <f t="shared" ca="1" si="25"/>
        <v>314.38047941305069</v>
      </c>
      <c r="E342" s="11">
        <f t="shared" ca="1" si="28"/>
        <v>1.6760180474661366E+26</v>
      </c>
      <c r="F342" s="11">
        <f t="shared" ca="1" si="26"/>
        <v>80.007511005194388</v>
      </c>
      <c r="G342" s="30"/>
      <c r="H342" s="12">
        <f t="shared" ca="1" si="24"/>
        <v>7.2526678619516824E-2</v>
      </c>
    </row>
    <row r="343" spans="2:8" ht="15.55" customHeight="1" x14ac:dyDescent="0.65">
      <c r="B343" s="10">
        <v>321</v>
      </c>
      <c r="C343" s="11">
        <f t="shared" ca="1" si="27"/>
        <v>3.7160711401660294</v>
      </c>
      <c r="D343" s="11">
        <f t="shared" ca="1" si="25"/>
        <v>314.77116046403052</v>
      </c>
      <c r="E343" s="11">
        <f t="shared" ca="1" si="28"/>
        <v>2.0112216569593639E+26</v>
      </c>
      <c r="F343" s="11">
        <f t="shared" ca="1" si="26"/>
        <v>78.366846837172616</v>
      </c>
      <c r="G343" s="30"/>
      <c r="H343" s="12">
        <f t="shared" ref="H343:H406" ca="1" si="29">NORMINV(RAND(),$I$17,$I$18)</f>
        <v>-0.60931894902020478</v>
      </c>
    </row>
    <row r="344" spans="2:8" ht="15.55" customHeight="1" x14ac:dyDescent="0.65">
      <c r="B344" s="10">
        <v>322</v>
      </c>
      <c r="C344" s="11">
        <f t="shared" ca="1" si="27"/>
        <v>3.0967642403598958</v>
      </c>
      <c r="D344" s="11">
        <f t="shared" ref="D344:D407" ca="1" si="30">$D$16*D343+$D$18+H344</f>
        <v>314.89506779225758</v>
      </c>
      <c r="E344" s="11">
        <f t="shared" ca="1" si="28"/>
        <v>2.4134659883512366E+26</v>
      </c>
      <c r="F344" s="11">
        <f t="shared" ca="1" si="26"/>
        <v>76.214081304128143</v>
      </c>
      <c r="G344" s="30"/>
      <c r="H344" s="12">
        <f t="shared" ca="1" si="29"/>
        <v>-0.87609267177292782</v>
      </c>
    </row>
    <row r="345" spans="2:8" ht="15.55" customHeight="1" x14ac:dyDescent="0.65">
      <c r="B345" s="10">
        <v>323</v>
      </c>
      <c r="C345" s="11">
        <f t="shared" ca="1" si="27"/>
        <v>4.7213460567837862</v>
      </c>
      <c r="D345" s="11">
        <f t="shared" ca="1" si="30"/>
        <v>317.13900245675347</v>
      </c>
      <c r="E345" s="11">
        <f t="shared" ca="1" si="28"/>
        <v>2.8961591860214837E+26</v>
      </c>
      <c r="F345" s="11">
        <f t="shared" ref="F345:F408" ca="1" si="31">$F$16*F344+$F$17*F343+$F$18+H345</f>
        <v>75.736858520512257</v>
      </c>
      <c r="G345" s="30"/>
      <c r="H345" s="12">
        <f t="shared" ca="1" si="29"/>
        <v>1.2439346644958693</v>
      </c>
    </row>
    <row r="346" spans="2:8" ht="15.55" customHeight="1" x14ac:dyDescent="0.65">
      <c r="B346" s="10">
        <v>324</v>
      </c>
      <c r="C346" s="11">
        <f t="shared" ca="1" si="27"/>
        <v>5.1056511001480587</v>
      </c>
      <c r="D346" s="11">
        <f t="shared" ca="1" si="30"/>
        <v>318.46757671147452</v>
      </c>
      <c r="E346" s="11">
        <f t="shared" ca="1" si="28"/>
        <v>3.4753910232257805E+26</v>
      </c>
      <c r="F346" s="11">
        <f t="shared" ca="1" si="31"/>
        <v>75.87379145693771</v>
      </c>
      <c r="G346" s="30"/>
      <c r="H346" s="12">
        <f t="shared" ca="1" si="29"/>
        <v>0.3285742547210298</v>
      </c>
    </row>
    <row r="347" spans="2:8" ht="15.55" customHeight="1" x14ac:dyDescent="0.65">
      <c r="B347" s="10">
        <v>325</v>
      </c>
      <c r="C347" s="11">
        <f t="shared" ca="1" si="27"/>
        <v>6.0031795960235739</v>
      </c>
      <c r="D347" s="11">
        <f t="shared" ca="1" si="30"/>
        <v>320.38623542737963</v>
      </c>
      <c r="E347" s="11">
        <f t="shared" ca="1" si="28"/>
        <v>4.1704692278709367E+26</v>
      </c>
      <c r="F347" s="11">
        <f t="shared" ca="1" si="31"/>
        <v>77.158321230420611</v>
      </c>
      <c r="G347" s="30"/>
      <c r="H347" s="12">
        <f t="shared" ca="1" si="29"/>
        <v>0.91865871590512693</v>
      </c>
    </row>
    <row r="348" spans="2:8" ht="15.55" customHeight="1" x14ac:dyDescent="0.65">
      <c r="B348" s="10">
        <v>326</v>
      </c>
      <c r="C348" s="11">
        <f t="shared" ca="1" si="27"/>
        <v>5.3229750592182459</v>
      </c>
      <c r="D348" s="11">
        <f t="shared" ca="1" si="30"/>
        <v>320.90666680977904</v>
      </c>
      <c r="E348" s="11">
        <f t="shared" ca="1" si="28"/>
        <v>5.0045630734451236E+26</v>
      </c>
      <c r="F348" s="11">
        <f t="shared" ca="1" si="31"/>
        <v>78.07609149438521</v>
      </c>
      <c r="G348" s="30"/>
      <c r="H348" s="12">
        <f t="shared" ca="1" si="29"/>
        <v>-0.47956861760061414</v>
      </c>
    </row>
    <row r="349" spans="2:8" ht="15.55" customHeight="1" x14ac:dyDescent="0.65">
      <c r="B349" s="10">
        <v>327</v>
      </c>
      <c r="C349" s="11">
        <f t="shared" ca="1" si="27"/>
        <v>5.2668023937953281</v>
      </c>
      <c r="D349" s="11">
        <f t="shared" ca="1" si="30"/>
        <v>321.91508915619977</v>
      </c>
      <c r="E349" s="11">
        <f t="shared" ca="1" si="28"/>
        <v>6.0054756881341482E+26</v>
      </c>
      <c r="F349" s="11">
        <f t="shared" ca="1" si="31"/>
        <v>79.138923866069874</v>
      </c>
      <c r="G349" s="30"/>
      <c r="H349" s="12">
        <f t="shared" ca="1" si="29"/>
        <v>8.4223464207311746E-3</v>
      </c>
    </row>
    <row r="350" spans="2:8" ht="15.55" customHeight="1" x14ac:dyDescent="0.65">
      <c r="B350" s="10">
        <v>328</v>
      </c>
      <c r="C350" s="11">
        <f t="shared" ca="1" si="27"/>
        <v>5.9285722873919706</v>
      </c>
      <c r="D350" s="11">
        <f t="shared" ca="1" si="30"/>
        <v>323.63021952855547</v>
      </c>
      <c r="E350" s="11">
        <f t="shared" ca="1" si="28"/>
        <v>7.206570825760977E+26</v>
      </c>
      <c r="F350" s="11">
        <f t="shared" ca="1" si="31"/>
        <v>81.029842457997916</v>
      </c>
      <c r="G350" s="30"/>
      <c r="H350" s="12">
        <f t="shared" ca="1" si="29"/>
        <v>0.71513037235570831</v>
      </c>
    </row>
    <row r="351" spans="2:8" ht="15.55" customHeight="1" x14ac:dyDescent="0.65">
      <c r="B351" s="10">
        <v>329</v>
      </c>
      <c r="C351" s="11">
        <f t="shared" ref="C351:C414" ca="1" si="32">$C$16*C350+$C$18+H351</f>
        <v>5.1736442592227965</v>
      </c>
      <c r="D351" s="11">
        <f t="shared" ca="1" si="30"/>
        <v>324.06100595786467</v>
      </c>
      <c r="E351" s="11">
        <f t="shared" ref="E351:E414" ca="1" si="33">$E$16*E350+$E$18+H351</f>
        <v>8.6478849909131719E+26</v>
      </c>
      <c r="F351" s="11">
        <f t="shared" ca="1" si="31"/>
        <v>82.371066381381667</v>
      </c>
      <c r="G351" s="30"/>
      <c r="H351" s="12">
        <f t="shared" ca="1" si="29"/>
        <v>-0.56921357069078038</v>
      </c>
    </row>
    <row r="352" spans="2:8" ht="15.55" customHeight="1" x14ac:dyDescent="0.65">
      <c r="B352" s="10">
        <v>330</v>
      </c>
      <c r="C352" s="11">
        <f t="shared" ca="1" si="32"/>
        <v>5.0448553118489849</v>
      </c>
      <c r="D352" s="11">
        <f t="shared" ca="1" si="30"/>
        <v>324.96694586233542</v>
      </c>
      <c r="E352" s="11">
        <f t="shared" ca="1" si="33"/>
        <v>1.0377461989095806E+27</v>
      </c>
      <c r="F352" s="11">
        <f t="shared" ca="1" si="31"/>
        <v>83.673809392317779</v>
      </c>
      <c r="G352" s="30"/>
      <c r="H352" s="12">
        <f t="shared" ca="1" si="29"/>
        <v>-9.4060095529252361E-2</v>
      </c>
    </row>
    <row r="353" spans="2:8" ht="15.55" customHeight="1" x14ac:dyDescent="0.65">
      <c r="B353" s="10">
        <v>331</v>
      </c>
      <c r="C353" s="11">
        <f t="shared" ca="1" si="32"/>
        <v>5.4260363464237864</v>
      </c>
      <c r="D353" s="11">
        <f t="shared" ca="1" si="30"/>
        <v>326.35709795928</v>
      </c>
      <c r="E353" s="11">
        <f t="shared" ca="1" si="33"/>
        <v>1.2452954386914966E+27</v>
      </c>
      <c r="F353" s="11">
        <f t="shared" ca="1" si="31"/>
        <v>85.412719535291046</v>
      </c>
      <c r="G353" s="30"/>
      <c r="H353" s="12">
        <f t="shared" ca="1" si="29"/>
        <v>0.3901520969445984</v>
      </c>
    </row>
    <row r="354" spans="2:8" ht="15.55" customHeight="1" x14ac:dyDescent="0.65">
      <c r="B354" s="10">
        <v>332</v>
      </c>
      <c r="C354" s="11">
        <f t="shared" ca="1" si="32"/>
        <v>5.5500745533783604</v>
      </c>
      <c r="D354" s="11">
        <f t="shared" ca="1" si="30"/>
        <v>327.56634343551934</v>
      </c>
      <c r="E354" s="11">
        <f t="shared" ca="1" si="33"/>
        <v>1.4943545264297958E+27</v>
      </c>
      <c r="F354" s="11">
        <f t="shared" ca="1" si="31"/>
        <v>87.350246046283132</v>
      </c>
      <c r="G354" s="30"/>
      <c r="H354" s="12">
        <f t="shared" ca="1" si="29"/>
        <v>0.20924547623933062</v>
      </c>
    </row>
    <row r="355" spans="2:8" ht="15.55" customHeight="1" x14ac:dyDescent="0.65">
      <c r="B355" s="10">
        <v>333</v>
      </c>
      <c r="C355" s="11">
        <f t="shared" ca="1" si="32"/>
        <v>6.8148904854894861</v>
      </c>
      <c r="D355" s="11">
        <f t="shared" ca="1" si="30"/>
        <v>329.94117427830616</v>
      </c>
      <c r="E355" s="11">
        <f t="shared" ca="1" si="33"/>
        <v>1.7932254317157549E+27</v>
      </c>
      <c r="F355" s="11">
        <f t="shared" ca="1" si="31"/>
        <v>90.614723553609892</v>
      </c>
      <c r="G355" s="30"/>
      <c r="H355" s="12">
        <f t="shared" ca="1" si="29"/>
        <v>1.3748308427867981</v>
      </c>
    </row>
    <row r="356" spans="2:8" ht="15.55" customHeight="1" x14ac:dyDescent="0.65">
      <c r="B356" s="10">
        <v>334</v>
      </c>
      <c r="C356" s="11">
        <f t="shared" ca="1" si="32"/>
        <v>5.0122212873622898</v>
      </c>
      <c r="D356" s="11">
        <f t="shared" ca="1" si="30"/>
        <v>329.50148317727684</v>
      </c>
      <c r="E356" s="11">
        <f t="shared" ca="1" si="33"/>
        <v>2.1518705180589059E+27</v>
      </c>
      <c r="F356" s="11">
        <f t="shared" ca="1" si="31"/>
        <v>92.239559748711841</v>
      </c>
      <c r="G356" s="30"/>
      <c r="H356" s="12">
        <f t="shared" ca="1" si="29"/>
        <v>-1.4396911010292992</v>
      </c>
    </row>
    <row r="357" spans="2:8" ht="15.55" customHeight="1" x14ac:dyDescent="0.65">
      <c r="B357" s="10">
        <v>335</v>
      </c>
      <c r="C357" s="11">
        <f t="shared" ca="1" si="32"/>
        <v>4.5675623011417255</v>
      </c>
      <c r="D357" s="11">
        <f t="shared" ca="1" si="30"/>
        <v>330.05926844852871</v>
      </c>
      <c r="E357" s="11">
        <f t="shared" ca="1" si="33"/>
        <v>2.5822446216706871E+27</v>
      </c>
      <c r="F357" s="11">
        <f t="shared" ca="1" si="31"/>
        <v>93.353550360019383</v>
      </c>
      <c r="G357" s="30"/>
      <c r="H357" s="12">
        <f t="shared" ca="1" si="29"/>
        <v>-0.44221472874810597</v>
      </c>
    </row>
    <row r="358" spans="2:8" ht="15.55" customHeight="1" x14ac:dyDescent="0.65">
      <c r="B358" s="10">
        <v>336</v>
      </c>
      <c r="C358" s="11">
        <f t="shared" ca="1" si="32"/>
        <v>4.4090218061975186</v>
      </c>
      <c r="D358" s="11">
        <f t="shared" ca="1" si="30"/>
        <v>330.81424041381285</v>
      </c>
      <c r="E358" s="11">
        <f t="shared" ca="1" si="33"/>
        <v>3.0986935460048247E+27</v>
      </c>
      <c r="F358" s="11">
        <f t="shared" ca="1" si="31"/>
        <v>94.188718277993189</v>
      </c>
      <c r="G358" s="30"/>
      <c r="H358" s="12">
        <f t="shared" ca="1" si="29"/>
        <v>-0.24502803471586171</v>
      </c>
    </row>
    <row r="359" spans="2:8" ht="15.55" customHeight="1" x14ac:dyDescent="0.65">
      <c r="B359" s="10">
        <v>337</v>
      </c>
      <c r="C359" s="11">
        <f t="shared" ca="1" si="32"/>
        <v>6.8951629182974203</v>
      </c>
      <c r="D359" s="11">
        <f t="shared" ca="1" si="30"/>
        <v>334.18218588715229</v>
      </c>
      <c r="E359" s="11">
        <f t="shared" ca="1" si="33"/>
        <v>3.7184322552057895E+27</v>
      </c>
      <c r="F359" s="11">
        <f t="shared" ca="1" si="31"/>
        <v>97.374779373908808</v>
      </c>
      <c r="G359" s="30"/>
      <c r="H359" s="12">
        <f t="shared" ca="1" si="29"/>
        <v>2.3679454733394047</v>
      </c>
    </row>
    <row r="360" spans="2:8" ht="15.55" customHeight="1" x14ac:dyDescent="0.65">
      <c r="B360" s="10">
        <v>338</v>
      </c>
      <c r="C360" s="11">
        <f t="shared" ca="1" si="32"/>
        <v>8.8782892390969455</v>
      </c>
      <c r="D360" s="11">
        <f t="shared" ca="1" si="30"/>
        <v>337.54434479161131</v>
      </c>
      <c r="E360" s="11">
        <f t="shared" ca="1" si="33"/>
        <v>4.4621187062469471E+27</v>
      </c>
      <c r="F360" s="11">
        <f t="shared" ca="1" si="31"/>
        <v>102.66250608191194</v>
      </c>
      <c r="G360" s="30"/>
      <c r="H360" s="12">
        <f t="shared" ca="1" si="29"/>
        <v>2.362158904459009</v>
      </c>
    </row>
    <row r="361" spans="2:8" ht="15.55" customHeight="1" x14ac:dyDescent="0.65">
      <c r="B361" s="10">
        <v>339</v>
      </c>
      <c r="C361" s="11">
        <f t="shared" ca="1" si="32"/>
        <v>7.6414208216513781</v>
      </c>
      <c r="D361" s="11">
        <f t="shared" ca="1" si="30"/>
        <v>338.08313422198512</v>
      </c>
      <c r="E361" s="11">
        <f t="shared" ca="1" si="33"/>
        <v>5.3545424474963367E+27</v>
      </c>
      <c r="F361" s="11">
        <f t="shared" ca="1" si="31"/>
        <v>106.98650175574949</v>
      </c>
      <c r="G361" s="30"/>
      <c r="H361" s="12">
        <f t="shared" ca="1" si="29"/>
        <v>-0.46121056962617812</v>
      </c>
    </row>
    <row r="362" spans="2:8" ht="15.55" customHeight="1" x14ac:dyDescent="0.65">
      <c r="B362" s="10">
        <v>340</v>
      </c>
      <c r="C362" s="11">
        <f t="shared" ca="1" si="32"/>
        <v>8.0968552792756707</v>
      </c>
      <c r="D362" s="11">
        <f t="shared" ca="1" si="30"/>
        <v>340.06685284393967</v>
      </c>
      <c r="E362" s="11">
        <f t="shared" ca="1" si="33"/>
        <v>6.4254509369956038E+27</v>
      </c>
      <c r="F362" s="11">
        <f t="shared" ca="1" si="31"/>
        <v>111.83519142333871</v>
      </c>
      <c r="G362" s="30"/>
      <c r="H362" s="12">
        <f t="shared" ca="1" si="29"/>
        <v>0.98371862195456716</v>
      </c>
    </row>
    <row r="363" spans="2:8" ht="15.55" customHeight="1" x14ac:dyDescent="0.65">
      <c r="B363" s="10">
        <v>341</v>
      </c>
      <c r="C363" s="11">
        <f t="shared" ca="1" si="32"/>
        <v>5.4737874932269177</v>
      </c>
      <c r="D363" s="11">
        <f t="shared" ca="1" si="30"/>
        <v>339.06315611374606</v>
      </c>
      <c r="E363" s="11">
        <f t="shared" ca="1" si="33"/>
        <v>7.7105411243947248E+27</v>
      </c>
      <c r="F363" s="11">
        <f t="shared" ca="1" si="31"/>
        <v>114.12545037641787</v>
      </c>
      <c r="G363" s="30"/>
      <c r="H363" s="12">
        <f t="shared" ca="1" si="29"/>
        <v>-2.003696730193619</v>
      </c>
    </row>
    <row r="364" spans="2:8" ht="15.55" customHeight="1" x14ac:dyDescent="0.65">
      <c r="B364" s="10">
        <v>342</v>
      </c>
      <c r="C364" s="11">
        <f t="shared" ca="1" si="32"/>
        <v>7.9919300582251971</v>
      </c>
      <c r="D364" s="11">
        <f t="shared" ca="1" si="30"/>
        <v>342.67605617738974</v>
      </c>
      <c r="E364" s="11">
        <f t="shared" ca="1" si="33"/>
        <v>9.2526493492736689E+27</v>
      </c>
      <c r="F364" s="11">
        <f t="shared" ca="1" si="31"/>
        <v>118.68123158359938</v>
      </c>
      <c r="G364" s="30"/>
      <c r="H364" s="12">
        <f t="shared" ca="1" si="29"/>
        <v>2.612900063643663</v>
      </c>
    </row>
    <row r="365" spans="2:8" ht="15.55" customHeight="1" x14ac:dyDescent="0.65">
      <c r="B365" s="10">
        <v>343</v>
      </c>
      <c r="C365" s="11">
        <f t="shared" ca="1" si="32"/>
        <v>8.5542396705499382</v>
      </c>
      <c r="D365" s="11">
        <f t="shared" ca="1" si="30"/>
        <v>344.83675180135953</v>
      </c>
      <c r="E365" s="11">
        <f t="shared" ca="1" si="33"/>
        <v>1.1103179219128402E+28</v>
      </c>
      <c r="F365" s="11">
        <f t="shared" ca="1" si="31"/>
        <v>123.80087579026835</v>
      </c>
      <c r="G365" s="30"/>
      <c r="H365" s="12">
        <f t="shared" ca="1" si="29"/>
        <v>1.1606956239697805</v>
      </c>
    </row>
    <row r="366" spans="2:8" ht="15.55" customHeight="1" x14ac:dyDescent="0.65">
      <c r="B366" s="10">
        <v>344</v>
      </c>
      <c r="C366" s="11">
        <f t="shared" ca="1" si="32"/>
        <v>9.4345890195580768</v>
      </c>
      <c r="D366" s="11">
        <f t="shared" ca="1" si="30"/>
        <v>347.42794908447763</v>
      </c>
      <c r="E366" s="11">
        <f t="shared" ca="1" si="33"/>
        <v>1.3323815062954082E+28</v>
      </c>
      <c r="F366" s="11">
        <f t="shared" ca="1" si="31"/>
        <v>129.81294054355254</v>
      </c>
      <c r="G366" s="30"/>
      <c r="H366" s="12">
        <f t="shared" ca="1" si="29"/>
        <v>1.5911972831181258</v>
      </c>
    </row>
    <row r="367" spans="2:8" ht="15.55" customHeight="1" x14ac:dyDescent="0.65">
      <c r="B367" s="10">
        <v>345</v>
      </c>
      <c r="C367" s="11">
        <f t="shared" ca="1" si="32"/>
        <v>9.7079222911924727</v>
      </c>
      <c r="D367" s="11">
        <f t="shared" ca="1" si="30"/>
        <v>349.58820016002363</v>
      </c>
      <c r="E367" s="11">
        <f t="shared" ca="1" si="33"/>
        <v>1.5988578075544898E+28</v>
      </c>
      <c r="F367" s="11">
        <f t="shared" ca="1" si="31"/>
        <v>136.14604113915163</v>
      </c>
      <c r="G367" s="30"/>
      <c r="H367" s="12">
        <f t="shared" ca="1" si="29"/>
        <v>1.1602510755460111</v>
      </c>
    </row>
    <row r="368" spans="2:8" ht="15.55" customHeight="1" x14ac:dyDescent="0.65">
      <c r="B368" s="10">
        <v>346</v>
      </c>
      <c r="C368" s="11">
        <f t="shared" ca="1" si="32"/>
        <v>9.5312304273448376</v>
      </c>
      <c r="D368" s="11">
        <f t="shared" ca="1" si="30"/>
        <v>351.35309275441449</v>
      </c>
      <c r="E368" s="11">
        <f t="shared" ca="1" si="33"/>
        <v>1.9186293690653876E+28</v>
      </c>
      <c r="F368" s="11">
        <f t="shared" ca="1" si="31"/>
        <v>142.31259486414615</v>
      </c>
      <c r="G368" s="30"/>
      <c r="H368" s="12">
        <f t="shared" ca="1" si="29"/>
        <v>0.76489259439085733</v>
      </c>
    </row>
    <row r="369" spans="2:8" ht="15.55" customHeight="1" x14ac:dyDescent="0.65">
      <c r="B369" s="10">
        <v>347</v>
      </c>
      <c r="C369" s="11">
        <f t="shared" ca="1" si="32"/>
        <v>9.5096976619835196</v>
      </c>
      <c r="D369" s="11">
        <f t="shared" ca="1" si="30"/>
        <v>353.23780607452215</v>
      </c>
      <c r="E369" s="11">
        <f t="shared" ca="1" si="33"/>
        <v>2.3023552428784649E+28</v>
      </c>
      <c r="F369" s="11">
        <f t="shared" ca="1" si="31"/>
        <v>148.38574612535731</v>
      </c>
      <c r="G369" s="30"/>
      <c r="H369" s="12">
        <f t="shared" ca="1" si="29"/>
        <v>0.88471332010764936</v>
      </c>
    </row>
    <row r="370" spans="2:8" ht="15.55" customHeight="1" x14ac:dyDescent="0.65">
      <c r="B370" s="10">
        <v>348</v>
      </c>
      <c r="C370" s="11">
        <f t="shared" ca="1" si="32"/>
        <v>9.7129791171274533</v>
      </c>
      <c r="D370" s="11">
        <f t="shared" ca="1" si="30"/>
        <v>355.34302706206279</v>
      </c>
      <c r="E370" s="11">
        <f t="shared" ca="1" si="33"/>
        <v>2.7628262914541576E+28</v>
      </c>
      <c r="F370" s="11">
        <f t="shared" ca="1" si="31"/>
        <v>154.53367729934652</v>
      </c>
      <c r="G370" s="30"/>
      <c r="H370" s="12">
        <f t="shared" ca="1" si="29"/>
        <v>1.1052209875406371</v>
      </c>
    </row>
    <row r="371" spans="2:8" ht="15.55" customHeight="1" x14ac:dyDescent="0.65">
      <c r="B371" s="10">
        <v>349</v>
      </c>
      <c r="C371" s="11">
        <f t="shared" ca="1" si="32"/>
        <v>8.7391705502206243</v>
      </c>
      <c r="D371" s="11">
        <f t="shared" ca="1" si="30"/>
        <v>356.31181431858147</v>
      </c>
      <c r="E371" s="11">
        <f t="shared" ca="1" si="33"/>
        <v>3.3153915497449891E+28</v>
      </c>
      <c r="F371" s="11">
        <f t="shared" ca="1" si="31"/>
        <v>159.55174515120189</v>
      </c>
      <c r="G371" s="30"/>
      <c r="H371" s="12">
        <f t="shared" ca="1" si="29"/>
        <v>-3.1212743481338196E-2</v>
      </c>
    </row>
    <row r="372" spans="2:8" ht="15.55" customHeight="1" x14ac:dyDescent="0.65">
      <c r="B372" s="10">
        <v>350</v>
      </c>
      <c r="C372" s="11">
        <f t="shared" ca="1" si="32"/>
        <v>7.0284591760580613</v>
      </c>
      <c r="D372" s="11">
        <f t="shared" ca="1" si="30"/>
        <v>356.34893705446302</v>
      </c>
      <c r="E372" s="11">
        <f t="shared" ca="1" si="33"/>
        <v>3.978469859693987E+28</v>
      </c>
      <c r="F372" s="11">
        <f t="shared" ca="1" si="31"/>
        <v>162.55979218075981</v>
      </c>
      <c r="G372" s="30"/>
      <c r="H372" s="12">
        <f t="shared" ca="1" si="29"/>
        <v>-0.96287726411843855</v>
      </c>
    </row>
    <row r="373" spans="2:8" ht="15.55" customHeight="1" x14ac:dyDescent="0.65">
      <c r="B373" s="10">
        <v>351</v>
      </c>
      <c r="C373" s="11">
        <f t="shared" ca="1" si="32"/>
        <v>5.4122636240434936</v>
      </c>
      <c r="D373" s="11">
        <f t="shared" ca="1" si="30"/>
        <v>356.13843333766005</v>
      </c>
      <c r="E373" s="11">
        <f t="shared" ca="1" si="33"/>
        <v>4.7741638316327839E+28</v>
      </c>
      <c r="F373" s="11">
        <f t="shared" ca="1" si="31"/>
        <v>163.46101333904696</v>
      </c>
      <c r="G373" s="30"/>
      <c r="H373" s="12">
        <f t="shared" ca="1" si="29"/>
        <v>-1.2105037168029555</v>
      </c>
    </row>
    <row r="374" spans="2:8" ht="15.55" customHeight="1" x14ac:dyDescent="0.65">
      <c r="B374" s="10">
        <v>352</v>
      </c>
      <c r="C374" s="11">
        <f t="shared" ca="1" si="32"/>
        <v>5.611100396451258</v>
      </c>
      <c r="D374" s="11">
        <f t="shared" ca="1" si="30"/>
        <v>357.4197228348765</v>
      </c>
      <c r="E374" s="11">
        <f t="shared" ca="1" si="33"/>
        <v>5.7289965979593409E+28</v>
      </c>
      <c r="F374" s="11">
        <f t="shared" ca="1" si="31"/>
        <v>163.92780395691423</v>
      </c>
      <c r="G374" s="30"/>
      <c r="H374" s="12">
        <f t="shared" ca="1" si="29"/>
        <v>0.28128949721646251</v>
      </c>
    </row>
    <row r="375" spans="2:8" ht="15.55" customHeight="1" x14ac:dyDescent="0.65">
      <c r="B375" s="10">
        <v>353</v>
      </c>
      <c r="C375" s="11">
        <f t="shared" ca="1" si="32"/>
        <v>6.2214874914311569</v>
      </c>
      <c r="D375" s="11">
        <f t="shared" ca="1" si="30"/>
        <v>359.15233000914662</v>
      </c>
      <c r="E375" s="11">
        <f t="shared" ca="1" si="33"/>
        <v>6.8747959175512092E+28</v>
      </c>
      <c r="F375" s="11">
        <f t="shared" ca="1" si="31"/>
        <v>164.44591255387445</v>
      </c>
      <c r="G375" s="30"/>
      <c r="H375" s="12">
        <f t="shared" ca="1" si="29"/>
        <v>0.7326071742701501</v>
      </c>
    </row>
    <row r="376" spans="2:8" ht="15.55" customHeight="1" x14ac:dyDescent="0.65">
      <c r="B376" s="10">
        <v>354</v>
      </c>
      <c r="C376" s="11">
        <f t="shared" ca="1" si="32"/>
        <v>6.4306391193529526</v>
      </c>
      <c r="D376" s="11">
        <f t="shared" ca="1" si="30"/>
        <v>360.60577913535462</v>
      </c>
      <c r="E376" s="11">
        <f t="shared" ca="1" si="33"/>
        <v>8.2497551010614507E+28</v>
      </c>
      <c r="F376" s="11">
        <f t="shared" ca="1" si="31"/>
        <v>164.7263813777775</v>
      </c>
      <c r="G376" s="30"/>
      <c r="H376" s="12">
        <f t="shared" ca="1" si="29"/>
        <v>0.45344912620802724</v>
      </c>
    </row>
    <row r="377" spans="2:8" ht="15.55" customHeight="1" x14ac:dyDescent="0.65">
      <c r="B377" s="10">
        <v>355</v>
      </c>
      <c r="C377" s="11">
        <f t="shared" ca="1" si="32"/>
        <v>6.1107857557194256</v>
      </c>
      <c r="D377" s="11">
        <f t="shared" ca="1" si="30"/>
        <v>361.57205359559168</v>
      </c>
      <c r="E377" s="11">
        <f t="shared" ca="1" si="33"/>
        <v>9.8997061212737405E+28</v>
      </c>
      <c r="F377" s="11">
        <f t="shared" ca="1" si="31"/>
        <v>164.30061865398852</v>
      </c>
      <c r="G377" s="30"/>
      <c r="H377" s="12">
        <f t="shared" ca="1" si="29"/>
        <v>-3.3725539762937205E-2</v>
      </c>
    </row>
    <row r="378" spans="2:8" ht="15.55" customHeight="1" x14ac:dyDescent="0.65">
      <c r="B378" s="10">
        <v>356</v>
      </c>
      <c r="C378" s="11">
        <f t="shared" ca="1" si="32"/>
        <v>5.8629367316386851</v>
      </c>
      <c r="D378" s="11">
        <f t="shared" ca="1" si="30"/>
        <v>362.54636172265481</v>
      </c>
      <c r="E378" s="11">
        <f t="shared" ca="1" si="33"/>
        <v>1.1879647345528488E+29</v>
      </c>
      <c r="F378" s="11">
        <f t="shared" ca="1" si="31"/>
        <v>163.24447651586382</v>
      </c>
      <c r="G378" s="30"/>
      <c r="H378" s="12">
        <f t="shared" ca="1" si="29"/>
        <v>-2.5691872936855584E-2</v>
      </c>
    </row>
    <row r="379" spans="2:8" ht="15.55" customHeight="1" x14ac:dyDescent="0.65">
      <c r="B379" s="10">
        <v>357</v>
      </c>
      <c r="C379" s="11">
        <f t="shared" ca="1" si="32"/>
        <v>7.5119706030989857</v>
      </c>
      <c r="D379" s="11">
        <f t="shared" ca="1" si="30"/>
        <v>365.36798294044286</v>
      </c>
      <c r="E379" s="11">
        <f t="shared" ca="1" si="33"/>
        <v>1.4255576814634184E+29</v>
      </c>
      <c r="F379" s="11">
        <f t="shared" ca="1" si="31"/>
        <v>163.47256362279973</v>
      </c>
      <c r="G379" s="30"/>
      <c r="H379" s="12">
        <f t="shared" ca="1" si="29"/>
        <v>1.8216212177880375</v>
      </c>
    </row>
    <row r="380" spans="2:8" ht="15.55" customHeight="1" x14ac:dyDescent="0.65">
      <c r="B380" s="10">
        <v>358</v>
      </c>
      <c r="C380" s="11">
        <f t="shared" ca="1" si="32"/>
        <v>6.4854285854671847</v>
      </c>
      <c r="D380" s="11">
        <f t="shared" ca="1" si="30"/>
        <v>365.84383504343083</v>
      </c>
      <c r="E380" s="11">
        <f t="shared" ca="1" si="33"/>
        <v>1.710669217756102E+29</v>
      </c>
      <c r="F380" s="11">
        <f t="shared" ca="1" si="31"/>
        <v>162.52124935687135</v>
      </c>
      <c r="G380" s="30"/>
      <c r="H380" s="12">
        <f t="shared" ca="1" si="29"/>
        <v>-0.52414789701200404</v>
      </c>
    </row>
    <row r="381" spans="2:8" ht="15.55" customHeight="1" x14ac:dyDescent="0.65">
      <c r="B381" s="10">
        <v>359</v>
      </c>
      <c r="C381" s="11">
        <f t="shared" ca="1" si="32"/>
        <v>4.3661214886665967</v>
      </c>
      <c r="D381" s="11">
        <f t="shared" ca="1" si="30"/>
        <v>365.02161366372366</v>
      </c>
      <c r="E381" s="11">
        <f t="shared" ca="1" si="33"/>
        <v>2.0528030613073224E+29</v>
      </c>
      <c r="F381" s="11">
        <f t="shared" ca="1" si="31"/>
        <v>159.20811950160063</v>
      </c>
      <c r="G381" s="30"/>
      <c r="H381" s="12">
        <f t="shared" ca="1" si="29"/>
        <v>-1.8222213797071516</v>
      </c>
    </row>
    <row r="382" spans="2:8" ht="15.55" customHeight="1" x14ac:dyDescent="0.65">
      <c r="B382" s="10">
        <v>360</v>
      </c>
      <c r="C382" s="11">
        <f t="shared" ca="1" si="32"/>
        <v>3.7476283495211473</v>
      </c>
      <c r="D382" s="11">
        <f t="shared" ca="1" si="30"/>
        <v>365.2763448223115</v>
      </c>
      <c r="E382" s="11">
        <f t="shared" ca="1" si="33"/>
        <v>2.4633636735687869E+29</v>
      </c>
      <c r="F382" s="11">
        <f t="shared" ca="1" si="31"/>
        <v>154.85582129687612</v>
      </c>
      <c r="G382" s="30"/>
      <c r="H382" s="12">
        <f t="shared" ca="1" si="29"/>
        <v>-0.74526884141213012</v>
      </c>
    </row>
    <row r="383" spans="2:8" ht="15.55" customHeight="1" x14ac:dyDescent="0.65">
      <c r="B383" s="10">
        <v>361</v>
      </c>
      <c r="C383" s="11">
        <f t="shared" ca="1" si="32"/>
        <v>2.846768242506422</v>
      </c>
      <c r="D383" s="11">
        <f t="shared" ca="1" si="30"/>
        <v>365.12501038520099</v>
      </c>
      <c r="E383" s="11">
        <f t="shared" ca="1" si="33"/>
        <v>2.9560364082825443E+29</v>
      </c>
      <c r="F383" s="11">
        <f t="shared" ca="1" si="31"/>
        <v>149.19533728049754</v>
      </c>
      <c r="G383" s="30"/>
      <c r="H383" s="12">
        <f t="shared" ca="1" si="29"/>
        <v>-1.1513344371104961</v>
      </c>
    </row>
    <row r="384" spans="2:8" ht="15.55" customHeight="1" x14ac:dyDescent="0.65">
      <c r="B384" s="10">
        <v>362</v>
      </c>
      <c r="C384" s="11">
        <f t="shared" ca="1" si="32"/>
        <v>1.9439959874730701</v>
      </c>
      <c r="D384" s="11">
        <f t="shared" ca="1" si="30"/>
        <v>364.79159177866893</v>
      </c>
      <c r="E384" s="11">
        <f t="shared" ca="1" si="33"/>
        <v>3.5472436899390533E+29</v>
      </c>
      <c r="F384" s="11">
        <f t="shared" ca="1" si="31"/>
        <v>142.21892484625599</v>
      </c>
      <c r="G384" s="30"/>
      <c r="H384" s="12">
        <f t="shared" ca="1" si="29"/>
        <v>-1.3334186065320677</v>
      </c>
    </row>
    <row r="385" spans="2:8" ht="15.55" customHeight="1" x14ac:dyDescent="0.65">
      <c r="B385" s="10">
        <v>363</v>
      </c>
      <c r="C385" s="11">
        <f t="shared" ca="1" si="32"/>
        <v>3.1262146630411451</v>
      </c>
      <c r="D385" s="11">
        <f t="shared" ca="1" si="30"/>
        <v>366.36260965173165</v>
      </c>
      <c r="E385" s="11">
        <f t="shared" ca="1" si="33"/>
        <v>4.256692427926864E+29</v>
      </c>
      <c r="F385" s="11">
        <f t="shared" ca="1" si="31"/>
        <v>136.01921815569631</v>
      </c>
      <c r="G385" s="30"/>
      <c r="H385" s="12">
        <f t="shared" ca="1" si="29"/>
        <v>0.5710178730626887</v>
      </c>
    </row>
    <row r="386" spans="2:8" ht="15.55" customHeight="1" x14ac:dyDescent="0.65">
      <c r="B386" s="10">
        <v>364</v>
      </c>
      <c r="C386" s="11">
        <f t="shared" ca="1" si="32"/>
        <v>3.3870488012594837</v>
      </c>
      <c r="D386" s="11">
        <f t="shared" ca="1" si="30"/>
        <v>367.2486867225582</v>
      </c>
      <c r="E386" s="11">
        <f t="shared" ca="1" si="33"/>
        <v>5.1080309135122369E+29</v>
      </c>
      <c r="F386" s="11">
        <f t="shared" ca="1" si="31"/>
        <v>129.90336995655656</v>
      </c>
      <c r="G386" s="30"/>
      <c r="H386" s="12">
        <f t="shared" ca="1" si="29"/>
        <v>-0.11392292917343227</v>
      </c>
    </row>
    <row r="387" spans="2:8" ht="15.55" customHeight="1" x14ac:dyDescent="0.65">
      <c r="B387" s="10">
        <v>365</v>
      </c>
      <c r="C387" s="11">
        <f t="shared" ca="1" si="32"/>
        <v>1.9052274426154914</v>
      </c>
      <c r="D387" s="11">
        <f t="shared" ca="1" si="30"/>
        <v>366.4442751241661</v>
      </c>
      <c r="E387" s="11">
        <f t="shared" ca="1" si="33"/>
        <v>6.129637096214684E+29</v>
      </c>
      <c r="F387" s="11">
        <f t="shared" ca="1" si="31"/>
        <v>122.23450279738171</v>
      </c>
      <c r="G387" s="30"/>
      <c r="H387" s="12">
        <f t="shared" ca="1" si="29"/>
        <v>-1.8044115983920959</v>
      </c>
    </row>
    <row r="388" spans="2:8" ht="15.55" customHeight="1" x14ac:dyDescent="0.65">
      <c r="B388" s="10">
        <v>366</v>
      </c>
      <c r="C388" s="11">
        <f t="shared" ca="1" si="32"/>
        <v>2.546510523396603</v>
      </c>
      <c r="D388" s="11">
        <f t="shared" ca="1" si="30"/>
        <v>367.46660369347029</v>
      </c>
      <c r="E388" s="11">
        <f t="shared" ca="1" si="33"/>
        <v>7.3555645154576199E+29</v>
      </c>
      <c r="F388" s="11">
        <f t="shared" ca="1" si="31"/>
        <v>115.05581722386296</v>
      </c>
      <c r="G388" s="30"/>
      <c r="H388" s="12">
        <f t="shared" ca="1" si="29"/>
        <v>2.2328569304210025E-2</v>
      </c>
    </row>
    <row r="389" spans="2:8" ht="15.55" customHeight="1" x14ac:dyDescent="0.65">
      <c r="B389" s="10">
        <v>367</v>
      </c>
      <c r="C389" s="11">
        <f t="shared" ca="1" si="32"/>
        <v>2.9448661104507527</v>
      </c>
      <c r="D389" s="11">
        <f t="shared" ca="1" si="30"/>
        <v>368.37426138520374</v>
      </c>
      <c r="E389" s="11">
        <f t="shared" ca="1" si="33"/>
        <v>8.8266774185491431E+29</v>
      </c>
      <c r="F389" s="11">
        <f t="shared" ca="1" si="31"/>
        <v>108.28031287145573</v>
      </c>
      <c r="G389" s="30"/>
      <c r="H389" s="12">
        <f t="shared" ca="1" si="29"/>
        <v>-9.2342308266529768E-2</v>
      </c>
    </row>
    <row r="390" spans="2:8" ht="15.55" customHeight="1" x14ac:dyDescent="0.65">
      <c r="B390" s="10">
        <v>368</v>
      </c>
      <c r="C390" s="11">
        <f t="shared" ca="1" si="32"/>
        <v>4.2171123153221703</v>
      </c>
      <c r="D390" s="11">
        <f t="shared" ca="1" si="30"/>
        <v>370.23548081216529</v>
      </c>
      <c r="E390" s="11">
        <f t="shared" ca="1" si="33"/>
        <v>1.0592012902258971E+30</v>
      </c>
      <c r="F390" s="11">
        <f t="shared" ca="1" si="31"/>
        <v>102.89302020901215</v>
      </c>
      <c r="G390" s="30"/>
      <c r="H390" s="12">
        <f t="shared" ca="1" si="29"/>
        <v>0.86121942696156839</v>
      </c>
    </row>
    <row r="391" spans="2:8" ht="15.55" customHeight="1" x14ac:dyDescent="0.65">
      <c r="B391" s="10">
        <v>369</v>
      </c>
      <c r="C391" s="11">
        <f t="shared" ca="1" si="32"/>
        <v>3.5469945222257784</v>
      </c>
      <c r="D391" s="11">
        <f t="shared" ca="1" si="30"/>
        <v>370.40878548213334</v>
      </c>
      <c r="E391" s="11">
        <f t="shared" ca="1" si="33"/>
        <v>1.2710415482710766E+30</v>
      </c>
      <c r="F391" s="11">
        <f t="shared" ca="1" si="31"/>
        <v>97.134958354066399</v>
      </c>
      <c r="G391" s="30"/>
      <c r="H391" s="12">
        <f t="shared" ca="1" si="29"/>
        <v>-0.82669533003195872</v>
      </c>
    </row>
    <row r="392" spans="2:8" ht="15.55" customHeight="1" x14ac:dyDescent="0.65">
      <c r="B392" s="10">
        <v>370</v>
      </c>
      <c r="C392" s="11">
        <f t="shared" ca="1" si="32"/>
        <v>3.0867365634891781</v>
      </c>
      <c r="D392" s="11">
        <f t="shared" ca="1" si="30"/>
        <v>370.65792642784191</v>
      </c>
      <c r="E392" s="11">
        <f t="shared" ca="1" si="33"/>
        <v>1.5252498579252919E+30</v>
      </c>
      <c r="F392" s="11">
        <f t="shared" ca="1" si="31"/>
        <v>91.172913428233642</v>
      </c>
      <c r="G392" s="30"/>
      <c r="H392" s="12">
        <f t="shared" ca="1" si="29"/>
        <v>-0.75085905429144506</v>
      </c>
    </row>
    <row r="393" spans="2:8" ht="15.55" customHeight="1" x14ac:dyDescent="0.65">
      <c r="B393" s="10">
        <v>371</v>
      </c>
      <c r="C393" s="11">
        <f t="shared" ca="1" si="32"/>
        <v>2.9092579048721783</v>
      </c>
      <c r="D393" s="11">
        <f t="shared" ca="1" si="30"/>
        <v>371.09779508192275</v>
      </c>
      <c r="E393" s="11">
        <f t="shared" ca="1" si="33"/>
        <v>1.8302998295103502E+30</v>
      </c>
      <c r="F393" s="11">
        <f t="shared" ca="1" si="31"/>
        <v>85.275592065524336</v>
      </c>
      <c r="G393" s="30"/>
      <c r="H393" s="12">
        <f t="shared" ca="1" si="29"/>
        <v>-0.5601313459191648</v>
      </c>
    </row>
    <row r="394" spans="2:8" ht="15.55" customHeight="1" x14ac:dyDescent="0.65">
      <c r="B394" s="10">
        <v>372</v>
      </c>
      <c r="C394" s="11">
        <f t="shared" ca="1" si="32"/>
        <v>2.8630076596522667</v>
      </c>
      <c r="D394" s="11">
        <f t="shared" ca="1" si="30"/>
        <v>371.63339641767726</v>
      </c>
      <c r="E394" s="11">
        <f t="shared" ca="1" si="33"/>
        <v>2.1963597954124202E+30</v>
      </c>
      <c r="F394" s="11">
        <f t="shared" ca="1" si="31"/>
        <v>79.591875040558136</v>
      </c>
      <c r="G394" s="30"/>
      <c r="H394" s="12">
        <f t="shared" ca="1" si="29"/>
        <v>-0.46439866424547616</v>
      </c>
    </row>
    <row r="395" spans="2:8" ht="15.55" customHeight="1" x14ac:dyDescent="0.65">
      <c r="B395" s="10">
        <v>373</v>
      </c>
      <c r="C395" s="11">
        <f t="shared" ca="1" si="32"/>
        <v>2.4926726329398825</v>
      </c>
      <c r="D395" s="11">
        <f t="shared" ca="1" si="30"/>
        <v>371.83566292289532</v>
      </c>
      <c r="E395" s="11">
        <f t="shared" ca="1" si="33"/>
        <v>2.6356317544949043E+30</v>
      </c>
      <c r="F395" s="11">
        <f t="shared" ca="1" si="31"/>
        <v>73.826040302651364</v>
      </c>
      <c r="G395" s="30"/>
      <c r="H395" s="12">
        <f t="shared" ca="1" si="29"/>
        <v>-0.79773349478193112</v>
      </c>
    </row>
    <row r="396" spans="2:8" ht="15.55" customHeight="1" x14ac:dyDescent="0.65">
      <c r="B396" s="10">
        <v>374</v>
      </c>
      <c r="C396" s="11">
        <f t="shared" ca="1" si="32"/>
        <v>2.8733148432946054</v>
      </c>
      <c r="D396" s="11">
        <f t="shared" ca="1" si="30"/>
        <v>372.71483965983805</v>
      </c>
      <c r="E396" s="11">
        <f t="shared" ca="1" si="33"/>
        <v>3.1627581053938851E+30</v>
      </c>
      <c r="F396" s="11">
        <f t="shared" ca="1" si="31"/>
        <v>68.720047025072361</v>
      </c>
      <c r="G396" s="30"/>
      <c r="H396" s="12">
        <f t="shared" ca="1" si="29"/>
        <v>-0.12082326305730076</v>
      </c>
    </row>
    <row r="397" spans="2:8" ht="15.55" customHeight="1" x14ac:dyDescent="0.65">
      <c r="B397" s="10">
        <v>375</v>
      </c>
      <c r="C397" s="11">
        <f t="shared" ca="1" si="32"/>
        <v>4.8697583267477595</v>
      </c>
      <c r="D397" s="11">
        <f t="shared" ca="1" si="30"/>
        <v>375.28594611195012</v>
      </c>
      <c r="E397" s="11">
        <f t="shared" ca="1" si="33"/>
        <v>3.795309726472662E+30</v>
      </c>
      <c r="F397" s="11">
        <f t="shared" ca="1" si="31"/>
        <v>65.95749912433682</v>
      </c>
      <c r="G397" s="30"/>
      <c r="H397" s="12">
        <f t="shared" ca="1" si="29"/>
        <v>1.5711064521120754</v>
      </c>
    </row>
    <row r="398" spans="2:8" ht="15.55" customHeight="1" x14ac:dyDescent="0.65">
      <c r="B398" s="10">
        <v>376</v>
      </c>
      <c r="C398" s="11">
        <f t="shared" ca="1" si="32"/>
        <v>5.3582548039101434</v>
      </c>
      <c r="D398" s="11">
        <f t="shared" ca="1" si="30"/>
        <v>376.74839425446208</v>
      </c>
      <c r="E398" s="11">
        <f t="shared" ca="1" si="33"/>
        <v>4.5543716717671942E+30</v>
      </c>
      <c r="F398" s="11">
        <f t="shared" ca="1" si="31"/>
        <v>64.246453685936032</v>
      </c>
      <c r="G398" s="30"/>
      <c r="H398" s="12">
        <f t="shared" ca="1" si="29"/>
        <v>0.46244814251193583</v>
      </c>
    </row>
    <row r="399" spans="2:8" ht="15.55" customHeight="1" x14ac:dyDescent="0.65">
      <c r="B399" s="10">
        <v>377</v>
      </c>
      <c r="C399" s="11">
        <f t="shared" ca="1" si="32"/>
        <v>5.1168768465742707</v>
      </c>
      <c r="D399" s="11">
        <f t="shared" ca="1" si="30"/>
        <v>377.57866725790825</v>
      </c>
      <c r="E399" s="11">
        <f t="shared" ca="1" si="33"/>
        <v>5.4652460061206333E+30</v>
      </c>
      <c r="F399" s="11">
        <f t="shared" ca="1" si="31"/>
        <v>62.877210803578102</v>
      </c>
      <c r="G399" s="30"/>
      <c r="H399" s="12">
        <f t="shared" ca="1" si="29"/>
        <v>-0.16972699655384421</v>
      </c>
    </row>
    <row r="400" spans="2:8" ht="15.55" customHeight="1" x14ac:dyDescent="0.65">
      <c r="B400" s="10">
        <v>378</v>
      </c>
      <c r="C400" s="11">
        <f t="shared" ca="1" si="32"/>
        <v>3.1811411468757576</v>
      </c>
      <c r="D400" s="11">
        <f t="shared" ca="1" si="30"/>
        <v>376.6663069275246</v>
      </c>
      <c r="E400" s="11">
        <f t="shared" ca="1" si="33"/>
        <v>6.5582952073447599E+30</v>
      </c>
      <c r="F400" s="11">
        <f t="shared" ca="1" si="31"/>
        <v>60.09006734221294</v>
      </c>
      <c r="G400" s="30"/>
      <c r="H400" s="12">
        <f t="shared" ca="1" si="29"/>
        <v>-1.9123603303836592</v>
      </c>
    </row>
    <row r="401" spans="2:8" ht="15.55" customHeight="1" x14ac:dyDescent="0.65">
      <c r="B401" s="10">
        <v>379</v>
      </c>
      <c r="C401" s="11">
        <f t="shared" ca="1" si="32"/>
        <v>4.6581018767686899</v>
      </c>
      <c r="D401" s="11">
        <f t="shared" ca="1" si="30"/>
        <v>378.77949588679269</v>
      </c>
      <c r="E401" s="11">
        <f t="shared" ca="1" si="33"/>
        <v>7.8699542488137121E+30</v>
      </c>
      <c r="F401" s="11">
        <f t="shared" ca="1" si="31"/>
        <v>59.066055078216593</v>
      </c>
      <c r="G401" s="30"/>
      <c r="H401" s="12">
        <f t="shared" ca="1" si="29"/>
        <v>1.1131889592680833</v>
      </c>
    </row>
    <row r="402" spans="2:8" ht="15.55" customHeight="1" x14ac:dyDescent="0.65">
      <c r="B402" s="10">
        <v>380</v>
      </c>
      <c r="C402" s="11">
        <f t="shared" ca="1" si="32"/>
        <v>4.990137788689462</v>
      </c>
      <c r="D402" s="11">
        <f t="shared" ca="1" si="30"/>
        <v>380.04315217406719</v>
      </c>
      <c r="E402" s="11">
        <f t="shared" ca="1" si="33"/>
        <v>9.4439450985764536E+30</v>
      </c>
      <c r="F402" s="11">
        <f t="shared" ca="1" si="31"/>
        <v>58.80719965447225</v>
      </c>
      <c r="G402" s="30"/>
      <c r="H402" s="12">
        <f t="shared" ca="1" si="29"/>
        <v>0.2636562872745104</v>
      </c>
    </row>
    <row r="403" spans="2:8" ht="15.55" customHeight="1" x14ac:dyDescent="0.65">
      <c r="B403" s="10">
        <v>381</v>
      </c>
      <c r="C403" s="11">
        <f t="shared" ca="1" si="32"/>
        <v>4.4203254304815571</v>
      </c>
      <c r="D403" s="11">
        <f t="shared" ca="1" si="30"/>
        <v>380.47136737359716</v>
      </c>
      <c r="E403" s="11">
        <f t="shared" ca="1" si="33"/>
        <v>1.1332734118291745E+31</v>
      </c>
      <c r="F403" s="11">
        <f t="shared" ca="1" si="31"/>
        <v>58.411784421850157</v>
      </c>
      <c r="G403" s="30"/>
      <c r="H403" s="12">
        <f t="shared" ca="1" si="29"/>
        <v>-0.57178480047001223</v>
      </c>
    </row>
    <row r="404" spans="2:8" ht="15.55" customHeight="1" x14ac:dyDescent="0.65">
      <c r="B404" s="10">
        <v>382</v>
      </c>
      <c r="C404" s="11">
        <f t="shared" ca="1" si="32"/>
        <v>5.3636242865837307</v>
      </c>
      <c r="D404" s="11">
        <f t="shared" ca="1" si="30"/>
        <v>382.29873131579564</v>
      </c>
      <c r="E404" s="11">
        <f t="shared" ca="1" si="33"/>
        <v>1.3599280941950093E+31</v>
      </c>
      <c r="F404" s="11">
        <f t="shared" ca="1" si="31"/>
        <v>59.295202658144028</v>
      </c>
      <c r="G404" s="30"/>
      <c r="H404" s="12">
        <f t="shared" ca="1" si="29"/>
        <v>0.82736394219848497</v>
      </c>
    </row>
    <row r="405" spans="2:8" ht="15.55" customHeight="1" x14ac:dyDescent="0.65">
      <c r="B405" s="10">
        <v>383</v>
      </c>
      <c r="C405" s="11">
        <f t="shared" ca="1" si="32"/>
        <v>5.2290919081105569</v>
      </c>
      <c r="D405" s="11">
        <f t="shared" ca="1" si="30"/>
        <v>383.23692379463921</v>
      </c>
      <c r="E405" s="11">
        <f t="shared" ca="1" si="33"/>
        <v>1.6319137130340111E+31</v>
      </c>
      <c r="F405" s="11">
        <f t="shared" ca="1" si="31"/>
        <v>60.444353705433585</v>
      </c>
      <c r="G405" s="30"/>
      <c r="H405" s="12">
        <f t="shared" ca="1" si="29"/>
        <v>-6.1807521156427965E-2</v>
      </c>
    </row>
    <row r="406" spans="2:8" ht="15.55" customHeight="1" x14ac:dyDescent="0.65">
      <c r="B406" s="10">
        <v>384</v>
      </c>
      <c r="C406" s="11">
        <f t="shared" ca="1" si="32"/>
        <v>5.4390516332261205</v>
      </c>
      <c r="D406" s="11">
        <f t="shared" ca="1" si="30"/>
        <v>384.4927019013769</v>
      </c>
      <c r="E406" s="11">
        <f t="shared" ca="1" si="33"/>
        <v>1.9582964556408131E+31</v>
      </c>
      <c r="F406" s="11">
        <f t="shared" ca="1" si="31"/>
        <v>62.141415728150406</v>
      </c>
      <c r="G406" s="30"/>
      <c r="H406" s="12">
        <f t="shared" ca="1" si="29"/>
        <v>0.25577810673767487</v>
      </c>
    </row>
    <row r="407" spans="2:8" ht="15.55" customHeight="1" x14ac:dyDescent="0.65">
      <c r="B407" s="10">
        <v>385</v>
      </c>
      <c r="C407" s="11">
        <f t="shared" ca="1" si="32"/>
        <v>5.7412279352266529</v>
      </c>
      <c r="D407" s="11">
        <f t="shared" ca="1" si="30"/>
        <v>385.88268853002268</v>
      </c>
      <c r="E407" s="11">
        <f t="shared" ca="1" si="33"/>
        <v>2.3499557467689756E+31</v>
      </c>
      <c r="F407" s="11">
        <f t="shared" ca="1" si="31"/>
        <v>64.454314640186951</v>
      </c>
      <c r="G407" s="30"/>
      <c r="H407" s="12">
        <f t="shared" ref="H407:H470" ca="1" si="34">NORMINV(RAND(),$I$17,$I$18)</f>
        <v>0.38998662864575662</v>
      </c>
    </row>
    <row r="408" spans="2:8" ht="15.55" customHeight="1" x14ac:dyDescent="0.65">
      <c r="B408" s="10">
        <v>386</v>
      </c>
      <c r="C408" s="11">
        <f t="shared" ca="1" si="32"/>
        <v>4.5913218381224379</v>
      </c>
      <c r="D408" s="11">
        <f t="shared" ref="D408:D471" ca="1" si="35">$D$16*D407+$D$18+H408</f>
        <v>385.88102801996376</v>
      </c>
      <c r="E408" s="11">
        <f t="shared" ca="1" si="33"/>
        <v>2.8199468961227706E+31</v>
      </c>
      <c r="F408" s="11">
        <f t="shared" ca="1" si="31"/>
        <v>65.912848993679447</v>
      </c>
      <c r="G408" s="30"/>
      <c r="H408" s="12">
        <f t="shared" ca="1" si="34"/>
        <v>-1.0016605100588845</v>
      </c>
    </row>
    <row r="409" spans="2:8" ht="15.55" customHeight="1" x14ac:dyDescent="0.65">
      <c r="B409" s="10">
        <v>387</v>
      </c>
      <c r="C409" s="11">
        <f t="shared" ca="1" si="32"/>
        <v>4.5181600552749721</v>
      </c>
      <c r="D409" s="11">
        <f t="shared" ca="1" si="35"/>
        <v>386.72613060474077</v>
      </c>
      <c r="E409" s="11">
        <f t="shared" ca="1" si="33"/>
        <v>3.3839362753473248E+31</v>
      </c>
      <c r="F409" s="11">
        <f t="shared" ref="F409:F472" ca="1" si="36">$F$16*F408+$F$17*F407+$F$18+H409</f>
        <v>67.426089350197842</v>
      </c>
      <c r="G409" s="30"/>
      <c r="H409" s="12">
        <f t="shared" ca="1" si="34"/>
        <v>-0.15489741522297815</v>
      </c>
    </row>
    <row r="410" spans="2:8" ht="15.55" customHeight="1" x14ac:dyDescent="0.65">
      <c r="B410" s="10">
        <v>388</v>
      </c>
      <c r="C410" s="11">
        <f t="shared" ca="1" si="32"/>
        <v>3.9696100949253226</v>
      </c>
      <c r="D410" s="11">
        <f t="shared" ca="1" si="35"/>
        <v>387.08121265544611</v>
      </c>
      <c r="E410" s="11">
        <f t="shared" ca="1" si="33"/>
        <v>4.0607235304167896E+31</v>
      </c>
      <c r="F410" s="11">
        <f t="shared" ca="1" si="36"/>
        <v>68.483959231832941</v>
      </c>
      <c r="G410" s="30"/>
      <c r="H410" s="12">
        <f t="shared" ca="1" si="34"/>
        <v>-0.6449179492946554</v>
      </c>
    </row>
    <row r="411" spans="2:8" ht="15.55" customHeight="1" x14ac:dyDescent="0.65">
      <c r="B411" s="10">
        <v>389</v>
      </c>
      <c r="C411" s="11">
        <f t="shared" ca="1" si="32"/>
        <v>4.285604303076286</v>
      </c>
      <c r="D411" s="11">
        <f t="shared" ca="1" si="35"/>
        <v>388.19112888258212</v>
      </c>
      <c r="E411" s="11">
        <f t="shared" ca="1" si="33"/>
        <v>4.8728682365001472E+31</v>
      </c>
      <c r="F411" s="11">
        <f t="shared" ca="1" si="36"/>
        <v>69.871697458938584</v>
      </c>
      <c r="G411" s="30"/>
      <c r="H411" s="12">
        <f t="shared" ca="1" si="34"/>
        <v>0.10991622713602844</v>
      </c>
    </row>
    <row r="412" spans="2:8" ht="15.55" customHeight="1" x14ac:dyDescent="0.65">
      <c r="B412" s="10">
        <v>390</v>
      </c>
      <c r="C412" s="11">
        <f t="shared" ca="1" si="32"/>
        <v>4.9102755882240396</v>
      </c>
      <c r="D412" s="11">
        <f t="shared" ca="1" si="35"/>
        <v>389.67292102834512</v>
      </c>
      <c r="E412" s="11">
        <f t="shared" ca="1" si="33"/>
        <v>5.8474418838001764E+31</v>
      </c>
      <c r="F412" s="11">
        <f t="shared" ca="1" si="36"/>
        <v>71.917614416778349</v>
      </c>
      <c r="G412" s="30"/>
      <c r="H412" s="12">
        <f t="shared" ca="1" si="34"/>
        <v>0.48179214576300999</v>
      </c>
    </row>
    <row r="413" spans="2:8" ht="15.55" customHeight="1" x14ac:dyDescent="0.65">
      <c r="B413" s="10">
        <v>391</v>
      </c>
      <c r="C413" s="11">
        <f t="shared" ca="1" si="32"/>
        <v>4.8430251435027971</v>
      </c>
      <c r="D413" s="11">
        <f t="shared" ca="1" si="35"/>
        <v>390.58772570126865</v>
      </c>
      <c r="E413" s="11">
        <f t="shared" ca="1" si="33"/>
        <v>7.0169302605602117E+31</v>
      </c>
      <c r="F413" s="11">
        <f t="shared" ca="1" si="36"/>
        <v>73.975027377168317</v>
      </c>
      <c r="G413" s="30"/>
      <c r="H413" s="12">
        <f t="shared" ca="1" si="34"/>
        <v>-8.5195327076435373E-2</v>
      </c>
    </row>
    <row r="414" spans="2:8" ht="15.55" customHeight="1" x14ac:dyDescent="0.65">
      <c r="B414" s="10">
        <v>392</v>
      </c>
      <c r="C414" s="11">
        <f t="shared" ca="1" si="32"/>
        <v>4.6821190599227185</v>
      </c>
      <c r="D414" s="11">
        <f t="shared" ca="1" si="35"/>
        <v>391.39542464638913</v>
      </c>
      <c r="E414" s="11">
        <f t="shared" ca="1" si="33"/>
        <v>8.4203163126722529E+31</v>
      </c>
      <c r="F414" s="11">
        <f t="shared" ca="1" si="36"/>
        <v>75.915221842471965</v>
      </c>
      <c r="G414" s="30"/>
      <c r="H414" s="12">
        <f t="shared" ca="1" si="34"/>
        <v>-0.19230105487951954</v>
      </c>
    </row>
    <row r="415" spans="2:8" ht="15.55" customHeight="1" x14ac:dyDescent="0.65">
      <c r="B415" s="10">
        <v>393</v>
      </c>
      <c r="C415" s="11">
        <f t="shared" ref="C415:C478" ca="1" si="37">$C$16*C414+$C$18+H415</f>
        <v>5.7980787417186432</v>
      </c>
      <c r="D415" s="11">
        <f t="shared" ca="1" si="35"/>
        <v>393.44780814016963</v>
      </c>
      <c r="E415" s="11">
        <f t="shared" ref="E415:E478" ca="1" si="38">$E$16*E414+$E$18+H415</f>
        <v>1.0104379575206703E+32</v>
      </c>
      <c r="F415" s="11">
        <f t="shared" ca="1" si="36"/>
        <v>78.974030081254028</v>
      </c>
      <c r="G415" s="30"/>
      <c r="H415" s="12">
        <f t="shared" ca="1" si="34"/>
        <v>1.052383493780469</v>
      </c>
    </row>
    <row r="416" spans="2:8" ht="15.55" customHeight="1" x14ac:dyDescent="0.65">
      <c r="B416" s="10">
        <v>394</v>
      </c>
      <c r="C416" s="11">
        <f t="shared" ca="1" si="37"/>
        <v>7.4084221235546472</v>
      </c>
      <c r="D416" s="11">
        <f t="shared" ca="1" si="35"/>
        <v>396.21776727034938</v>
      </c>
      <c r="E416" s="11">
        <f t="shared" ca="1" si="38"/>
        <v>1.2125255490248043E+32</v>
      </c>
      <c r="F416" s="11">
        <f t="shared" ca="1" si="36"/>
        <v>83.737764407912877</v>
      </c>
      <c r="G416" s="30"/>
      <c r="H416" s="12">
        <f t="shared" ca="1" si="34"/>
        <v>1.7699591301797331</v>
      </c>
    </row>
    <row r="417" spans="2:8" ht="15.55" customHeight="1" x14ac:dyDescent="0.65">
      <c r="B417" s="10">
        <v>395</v>
      </c>
      <c r="C417" s="11">
        <f t="shared" ca="1" si="37"/>
        <v>7.6402563240365176</v>
      </c>
      <c r="D417" s="11">
        <f t="shared" ca="1" si="35"/>
        <v>397.9312858955422</v>
      </c>
      <c r="E417" s="11">
        <f t="shared" ca="1" si="38"/>
        <v>1.4550306588297652E+32</v>
      </c>
      <c r="F417" s="11">
        <f t="shared" ca="1" si="36"/>
        <v>88.948903626286096</v>
      </c>
      <c r="G417" s="30"/>
      <c r="H417" s="12">
        <f t="shared" ca="1" si="34"/>
        <v>0.71351862519279963</v>
      </c>
    </row>
    <row r="418" spans="2:8" ht="15.55" customHeight="1" x14ac:dyDescent="0.65">
      <c r="B418" s="10">
        <v>396</v>
      </c>
      <c r="C418" s="11">
        <f t="shared" ca="1" si="37"/>
        <v>6.8481504792997834</v>
      </c>
      <c r="D418" s="11">
        <f t="shared" ca="1" si="35"/>
        <v>398.66723131561275</v>
      </c>
      <c r="E418" s="11">
        <f t="shared" ca="1" si="38"/>
        <v>1.7460367905957181E+32</v>
      </c>
      <c r="F418" s="11">
        <f t="shared" ca="1" si="36"/>
        <v>93.537496698813428</v>
      </c>
      <c r="G418" s="30"/>
      <c r="H418" s="12">
        <f t="shared" ca="1" si="34"/>
        <v>-0.26405457992943121</v>
      </c>
    </row>
    <row r="419" spans="2:8" ht="15.55" customHeight="1" x14ac:dyDescent="0.65">
      <c r="B419" s="10">
        <v>397</v>
      </c>
      <c r="C419" s="11">
        <f t="shared" ca="1" si="37"/>
        <v>6.7333474303341454</v>
      </c>
      <c r="D419" s="11">
        <f t="shared" ca="1" si="35"/>
        <v>399.92205836250707</v>
      </c>
      <c r="E419" s="11">
        <f t="shared" ca="1" si="38"/>
        <v>2.0952441487148615E+32</v>
      </c>
      <c r="F419" s="11">
        <f t="shared" ca="1" si="36"/>
        <v>98.032568474719469</v>
      </c>
      <c r="G419" s="30"/>
      <c r="H419" s="12">
        <f t="shared" ca="1" si="34"/>
        <v>0.25482704689431829</v>
      </c>
    </row>
    <row r="420" spans="2:8" ht="15.55" customHeight="1" x14ac:dyDescent="0.65">
      <c r="B420" s="10">
        <v>398</v>
      </c>
      <c r="C420" s="11">
        <f t="shared" ca="1" si="37"/>
        <v>5.3308489263379855</v>
      </c>
      <c r="D420" s="11">
        <f t="shared" ca="1" si="35"/>
        <v>399.86622934457773</v>
      </c>
      <c r="E420" s="11">
        <f t="shared" ca="1" si="38"/>
        <v>2.5142929784578336E+32</v>
      </c>
      <c r="F420" s="11">
        <f t="shared" ca="1" si="36"/>
        <v>101.08692908811744</v>
      </c>
      <c r="G420" s="30"/>
      <c r="H420" s="12">
        <f t="shared" ca="1" si="34"/>
        <v>-1.055829017929331</v>
      </c>
    </row>
    <row r="421" spans="2:8" ht="15.55" customHeight="1" x14ac:dyDescent="0.65">
      <c r="B421" s="10">
        <v>399</v>
      </c>
      <c r="C421" s="11">
        <f t="shared" ca="1" si="37"/>
        <v>6.013860018806195</v>
      </c>
      <c r="D421" s="11">
        <f t="shared" ca="1" si="35"/>
        <v>401.61541022231353</v>
      </c>
      <c r="E421" s="11">
        <f t="shared" ca="1" si="38"/>
        <v>3.0171515741494001E+32</v>
      </c>
      <c r="F421" s="11">
        <f t="shared" ca="1" si="36"/>
        <v>104.60470883316422</v>
      </c>
      <c r="G421" s="30"/>
      <c r="H421" s="12">
        <f t="shared" ca="1" si="34"/>
        <v>0.74918087773580644</v>
      </c>
    </row>
    <row r="422" spans="2:8" ht="15.55" customHeight="1" x14ac:dyDescent="0.65">
      <c r="B422" s="10">
        <v>400</v>
      </c>
      <c r="C422" s="11">
        <f t="shared" ca="1" si="37"/>
        <v>6.3693989867706629</v>
      </c>
      <c r="D422" s="11">
        <f t="shared" ca="1" si="35"/>
        <v>403.17372119403922</v>
      </c>
      <c r="E422" s="11">
        <f t="shared" ca="1" si="38"/>
        <v>3.6205818889792802E+32</v>
      </c>
      <c r="F422" s="11">
        <f t="shared" ca="1" si="36"/>
        <v>108.31815228455086</v>
      </c>
      <c r="G422" s="30"/>
      <c r="H422" s="12">
        <f t="shared" ca="1" si="34"/>
        <v>0.55831097172570632</v>
      </c>
    </row>
    <row r="423" spans="2:8" ht="15.55" customHeight="1" x14ac:dyDescent="0.65">
      <c r="B423" s="10">
        <v>401</v>
      </c>
      <c r="C423" s="11">
        <f t="shared" ca="1" si="37"/>
        <v>8.4953556594704036</v>
      </c>
      <c r="D423" s="11">
        <f t="shared" ca="1" si="35"/>
        <v>406.57355766409307</v>
      </c>
      <c r="E423" s="11">
        <f t="shared" ca="1" si="38"/>
        <v>4.3446982667751364E+32</v>
      </c>
      <c r="F423" s="11">
        <f t="shared" ca="1" si="36"/>
        <v>114.01404077252104</v>
      </c>
      <c r="G423" s="30"/>
      <c r="H423" s="12">
        <f t="shared" ca="1" si="34"/>
        <v>2.3998364700538728</v>
      </c>
    </row>
    <row r="424" spans="2:8" ht="15.55" customHeight="1" x14ac:dyDescent="0.65">
      <c r="B424" s="10">
        <v>402</v>
      </c>
      <c r="C424" s="11">
        <f t="shared" ca="1" si="37"/>
        <v>5.6973741103863453</v>
      </c>
      <c r="D424" s="11">
        <f t="shared" ca="1" si="35"/>
        <v>405.47464724690309</v>
      </c>
      <c r="E424" s="11">
        <f t="shared" ca="1" si="38"/>
        <v>5.2136379201301638E+32</v>
      </c>
      <c r="F424" s="11">
        <f t="shared" ca="1" si="36"/>
        <v>116.95824847165869</v>
      </c>
      <c r="G424" s="30"/>
      <c r="H424" s="12">
        <f t="shared" ca="1" si="34"/>
        <v>-2.0989104171899777</v>
      </c>
    </row>
    <row r="425" spans="2:8" ht="15.55" customHeight="1" x14ac:dyDescent="0.65">
      <c r="B425" s="10">
        <v>403</v>
      </c>
      <c r="C425" s="11">
        <f t="shared" ca="1" si="37"/>
        <v>6.6035158150282651</v>
      </c>
      <c r="D425" s="11">
        <f t="shared" ca="1" si="35"/>
        <v>407.52026377362228</v>
      </c>
      <c r="E425" s="11">
        <f t="shared" ca="1" si="38"/>
        <v>6.2563655041561964E+32</v>
      </c>
      <c r="F425" s="11">
        <f t="shared" ca="1" si="36"/>
        <v>120.51351151987653</v>
      </c>
      <c r="G425" s="30"/>
      <c r="H425" s="12">
        <f t="shared" ca="1" si="34"/>
        <v>1.0456165267191888</v>
      </c>
    </row>
    <row r="426" spans="2:8" ht="15.55" customHeight="1" x14ac:dyDescent="0.65">
      <c r="B426" s="10">
        <v>404</v>
      </c>
      <c r="C426" s="11">
        <f t="shared" ca="1" si="37"/>
        <v>5.1817599872655302</v>
      </c>
      <c r="D426" s="11">
        <f t="shared" ca="1" si="35"/>
        <v>407.41921110886517</v>
      </c>
      <c r="E426" s="11">
        <f t="shared" ca="1" si="38"/>
        <v>7.5076386049874349E+32</v>
      </c>
      <c r="F426" s="11">
        <f t="shared" ca="1" si="36"/>
        <v>122.44261311379891</v>
      </c>
      <c r="G426" s="30"/>
      <c r="H426" s="12">
        <f t="shared" ca="1" si="34"/>
        <v>-1.1010526647570824</v>
      </c>
    </row>
    <row r="427" spans="2:8" ht="15.55" customHeight="1" x14ac:dyDescent="0.65">
      <c r="B427" s="10">
        <v>405</v>
      </c>
      <c r="C427" s="11">
        <f t="shared" ca="1" si="37"/>
        <v>6.3363316048559026</v>
      </c>
      <c r="D427" s="11">
        <f t="shared" ca="1" si="35"/>
        <v>409.61013472390863</v>
      </c>
      <c r="E427" s="11">
        <f t="shared" ca="1" si="38"/>
        <v>9.009166325984921E+32</v>
      </c>
      <c r="F427" s="11">
        <f t="shared" ca="1" si="36"/>
        <v>125.16459304817374</v>
      </c>
      <c r="G427" s="30"/>
      <c r="H427" s="12">
        <f t="shared" ca="1" si="34"/>
        <v>1.1909236150434779</v>
      </c>
    </row>
    <row r="428" spans="2:8" ht="15.55" customHeight="1" x14ac:dyDescent="0.65">
      <c r="B428" s="10">
        <v>406</v>
      </c>
      <c r="C428" s="11">
        <f t="shared" ca="1" si="37"/>
        <v>5.2026026043046452</v>
      </c>
      <c r="D428" s="11">
        <f t="shared" ca="1" si="35"/>
        <v>409.74367204432855</v>
      </c>
      <c r="E428" s="11">
        <f t="shared" ca="1" si="38"/>
        <v>1.0810999591181905E+33</v>
      </c>
      <c r="F428" s="11">
        <f t="shared" ca="1" si="36"/>
        <v>126.52348617839301</v>
      </c>
      <c r="G428" s="30"/>
      <c r="H428" s="12">
        <f t="shared" ca="1" si="34"/>
        <v>-0.86646267958007717</v>
      </c>
    </row>
    <row r="429" spans="2:8" ht="15.55" customHeight="1" x14ac:dyDescent="0.65">
      <c r="B429" s="10">
        <v>407</v>
      </c>
      <c r="C429" s="11">
        <f t="shared" ca="1" si="37"/>
        <v>4.197581540124764</v>
      </c>
      <c r="D429" s="11">
        <f t="shared" ca="1" si="35"/>
        <v>409.77917150100961</v>
      </c>
      <c r="E429" s="11">
        <f t="shared" ca="1" si="38"/>
        <v>1.2973199509418286E+33</v>
      </c>
      <c r="F429" s="11">
        <f t="shared" ca="1" si="36"/>
        <v>126.53034352178965</v>
      </c>
      <c r="G429" s="30"/>
      <c r="H429" s="12">
        <f t="shared" ca="1" si="34"/>
        <v>-0.9645005433189523</v>
      </c>
    </row>
    <row r="430" spans="2:8" ht="15.55" customHeight="1" x14ac:dyDescent="0.65">
      <c r="B430" s="10">
        <v>408</v>
      </c>
      <c r="C430" s="11">
        <f t="shared" ca="1" si="37"/>
        <v>4.0574883162649638</v>
      </c>
      <c r="D430" s="11">
        <f t="shared" ca="1" si="35"/>
        <v>410.47859458517479</v>
      </c>
      <c r="E430" s="11">
        <f t="shared" ca="1" si="38"/>
        <v>1.5567839411301942E+33</v>
      </c>
      <c r="F430" s="11">
        <f t="shared" ca="1" si="36"/>
        <v>125.97070335322783</v>
      </c>
      <c r="G430" s="30"/>
      <c r="H430" s="12">
        <f t="shared" ca="1" si="34"/>
        <v>-0.30057691583484719</v>
      </c>
    </row>
    <row r="431" spans="2:8" ht="15.55" customHeight="1" x14ac:dyDescent="0.65">
      <c r="B431" s="10">
        <v>409</v>
      </c>
      <c r="C431" s="11">
        <f t="shared" ca="1" si="37"/>
        <v>3.0952865164397512</v>
      </c>
      <c r="D431" s="11">
        <f t="shared" ca="1" si="35"/>
        <v>410.32789044860255</v>
      </c>
      <c r="E431" s="11">
        <f t="shared" ca="1" si="38"/>
        <v>1.8681407293562329E+33</v>
      </c>
      <c r="F431" s="11">
        <f t="shared" ca="1" si="36"/>
        <v>124.05101962973207</v>
      </c>
      <c r="G431" s="30"/>
      <c r="H431" s="12">
        <f t="shared" ca="1" si="34"/>
        <v>-1.1507041365722195</v>
      </c>
    </row>
    <row r="432" spans="2:8" ht="15.55" customHeight="1" x14ac:dyDescent="0.65">
      <c r="B432" s="10">
        <v>410</v>
      </c>
      <c r="C432" s="11">
        <f t="shared" ca="1" si="37"/>
        <v>3.3391822418962573</v>
      </c>
      <c r="D432" s="11">
        <f t="shared" ca="1" si="35"/>
        <v>411.19084347734702</v>
      </c>
      <c r="E432" s="11">
        <f t="shared" ca="1" si="38"/>
        <v>2.2417688752274796E+33</v>
      </c>
      <c r="F432" s="11">
        <f t="shared" ca="1" si="36"/>
        <v>121.92655027379804</v>
      </c>
      <c r="G432" s="30"/>
      <c r="H432" s="12">
        <f t="shared" ca="1" si="34"/>
        <v>-0.13704697125554383</v>
      </c>
    </row>
    <row r="433" spans="2:8" ht="15.55" customHeight="1" x14ac:dyDescent="0.65">
      <c r="B433" s="10">
        <v>411</v>
      </c>
      <c r="C433" s="11">
        <f t="shared" ca="1" si="37"/>
        <v>3.0011382420916393</v>
      </c>
      <c r="D433" s="11">
        <f t="shared" ca="1" si="35"/>
        <v>411.52063592592162</v>
      </c>
      <c r="E433" s="11">
        <f t="shared" ca="1" si="38"/>
        <v>2.6901226502729751E+33</v>
      </c>
      <c r="F433" s="11">
        <f t="shared" ca="1" si="36"/>
        <v>119.10381010573471</v>
      </c>
      <c r="G433" s="30"/>
      <c r="H433" s="12">
        <f t="shared" ca="1" si="34"/>
        <v>-0.67020755142536659</v>
      </c>
    </row>
    <row r="434" spans="2:8" ht="15.55" customHeight="1" x14ac:dyDescent="0.65">
      <c r="B434" s="10">
        <v>412</v>
      </c>
      <c r="C434" s="11">
        <f t="shared" ca="1" si="37"/>
        <v>3.0667537176781474</v>
      </c>
      <c r="D434" s="11">
        <f t="shared" ca="1" si="35"/>
        <v>412.18647904992645</v>
      </c>
      <c r="E434" s="11">
        <f t="shared" ca="1" si="38"/>
        <v>3.22814718032757E+33</v>
      </c>
      <c r="F434" s="11">
        <f t="shared" ca="1" si="36"/>
        <v>116.00992157574456</v>
      </c>
      <c r="G434" s="30"/>
      <c r="H434" s="12">
        <f t="shared" ca="1" si="34"/>
        <v>-0.33415687599516397</v>
      </c>
    </row>
    <row r="435" spans="2:8" ht="15.55" customHeight="1" x14ac:dyDescent="0.65">
      <c r="B435" s="10">
        <v>413</v>
      </c>
      <c r="C435" s="11">
        <f t="shared" ca="1" si="37"/>
        <v>3.5211299650461818</v>
      </c>
      <c r="D435" s="11">
        <f t="shared" ca="1" si="35"/>
        <v>413.25420604083013</v>
      </c>
      <c r="E435" s="11">
        <f t="shared" ca="1" si="38"/>
        <v>3.8737766163930839E+33</v>
      </c>
      <c r="F435" s="11">
        <f t="shared" ca="1" si="36"/>
        <v>113.10211078859972</v>
      </c>
      <c r="G435" s="30"/>
      <c r="H435" s="12">
        <f t="shared" ca="1" si="34"/>
        <v>6.7726990903663561E-2</v>
      </c>
    </row>
    <row r="436" spans="2:8" ht="15.55" customHeight="1" x14ac:dyDescent="0.65">
      <c r="B436" s="10">
        <v>414</v>
      </c>
      <c r="C436" s="11">
        <f t="shared" ca="1" si="37"/>
        <v>3.6861697386252334</v>
      </c>
      <c r="D436" s="11">
        <f t="shared" ca="1" si="35"/>
        <v>414.12347180741841</v>
      </c>
      <c r="E436" s="11">
        <f t="shared" ca="1" si="38"/>
        <v>4.6485319396717007E+33</v>
      </c>
      <c r="F436" s="11">
        <f t="shared" ca="1" si="36"/>
        <v>110.19424763100018</v>
      </c>
      <c r="G436" s="30"/>
      <c r="H436" s="12">
        <f t="shared" ca="1" si="34"/>
        <v>-0.13073423341171211</v>
      </c>
    </row>
    <row r="437" spans="2:8" ht="15.55" customHeight="1" x14ac:dyDescent="0.65">
      <c r="B437" s="10">
        <v>415</v>
      </c>
      <c r="C437" s="11">
        <f t="shared" ca="1" si="37"/>
        <v>2.825079302784379</v>
      </c>
      <c r="D437" s="11">
        <f t="shared" ca="1" si="35"/>
        <v>413.99961531930262</v>
      </c>
      <c r="E437" s="11">
        <f t="shared" ca="1" si="38"/>
        <v>5.5782383276060406E+33</v>
      </c>
      <c r="F437" s="11">
        <f t="shared" ca="1" si="36"/>
        <v>106.32229319315877</v>
      </c>
      <c r="G437" s="30"/>
      <c r="H437" s="12">
        <f t="shared" ca="1" si="34"/>
        <v>-1.1238564881158077</v>
      </c>
    </row>
    <row r="438" spans="2:8" ht="15.55" customHeight="1" x14ac:dyDescent="0.65">
      <c r="B438" s="10">
        <v>416</v>
      </c>
      <c r="C438" s="11">
        <f t="shared" ca="1" si="37"/>
        <v>3.4835672939642337</v>
      </c>
      <c r="D438" s="11">
        <f t="shared" ca="1" si="35"/>
        <v>415.22311917103934</v>
      </c>
      <c r="E438" s="11">
        <f t="shared" ca="1" si="38"/>
        <v>6.6938859931272485E+33</v>
      </c>
      <c r="F438" s="11">
        <f t="shared" ca="1" si="36"/>
        <v>102.95909557452823</v>
      </c>
      <c r="G438" s="30"/>
      <c r="H438" s="12">
        <f t="shared" ca="1" si="34"/>
        <v>0.22350385173673046</v>
      </c>
    </row>
    <row r="439" spans="2:8" ht="15.55" customHeight="1" x14ac:dyDescent="0.65">
      <c r="B439" s="10">
        <v>417</v>
      </c>
      <c r="C439" s="11">
        <f t="shared" ca="1" si="37"/>
        <v>3.9564625023774611</v>
      </c>
      <c r="D439" s="11">
        <f t="shared" ca="1" si="35"/>
        <v>416.39272783824543</v>
      </c>
      <c r="E439" s="11">
        <f t="shared" ca="1" si="38"/>
        <v>8.032663191752698E+33</v>
      </c>
      <c r="F439" s="11">
        <f t="shared" ca="1" si="36"/>
        <v>100.03860345303524</v>
      </c>
      <c r="G439" s="30"/>
      <c r="H439" s="12">
        <f t="shared" ca="1" si="34"/>
        <v>0.16960866720607429</v>
      </c>
    </row>
    <row r="440" spans="2:8" ht="15.55" customHeight="1" x14ac:dyDescent="0.65">
      <c r="B440" s="10">
        <v>418</v>
      </c>
      <c r="C440" s="11">
        <f t="shared" ca="1" si="37"/>
        <v>5.5706914295611876</v>
      </c>
      <c r="D440" s="11">
        <f t="shared" ca="1" si="35"/>
        <v>418.79824926590464</v>
      </c>
      <c r="E440" s="11">
        <f t="shared" ca="1" si="38"/>
        <v>9.6391958301032371E+33</v>
      </c>
      <c r="F440" s="11">
        <f t="shared" ca="1" si="36"/>
        <v>98.786091015605464</v>
      </c>
      <c r="G440" s="30"/>
      <c r="H440" s="12">
        <f t="shared" ca="1" si="34"/>
        <v>1.4055214276592183</v>
      </c>
    </row>
    <row r="441" spans="2:8" ht="15.55" customHeight="1" x14ac:dyDescent="0.65">
      <c r="B441" s="10">
        <v>419</v>
      </c>
      <c r="C441" s="11">
        <f t="shared" ca="1" si="37"/>
        <v>6.8563863491137127</v>
      </c>
      <c r="D441" s="11">
        <f t="shared" ca="1" si="35"/>
        <v>421.19808247136939</v>
      </c>
      <c r="E441" s="11">
        <f t="shared" ca="1" si="38"/>
        <v>1.1567034996123883E+34</v>
      </c>
      <c r="F441" s="11">
        <f t="shared" ca="1" si="36"/>
        <v>99.058276992853067</v>
      </c>
      <c r="G441" s="30"/>
      <c r="H441" s="12">
        <f t="shared" ca="1" si="34"/>
        <v>1.3998332054647622</v>
      </c>
    </row>
    <row r="442" spans="2:8" ht="15.55" customHeight="1" x14ac:dyDescent="0.65">
      <c r="B442" s="10">
        <v>420</v>
      </c>
      <c r="C442" s="11">
        <f t="shared" ca="1" si="37"/>
        <v>6.7693604784822572</v>
      </c>
      <c r="D442" s="11">
        <f t="shared" ca="1" si="35"/>
        <v>422.48233387056069</v>
      </c>
      <c r="E442" s="11">
        <f t="shared" ca="1" si="38"/>
        <v>1.388044199534866E+34</v>
      </c>
      <c r="F442" s="11">
        <f t="shared" ca="1" si="36"/>
        <v>99.599634861411133</v>
      </c>
      <c r="G442" s="30"/>
      <c r="H442" s="12">
        <f t="shared" ca="1" si="34"/>
        <v>0.28425139919128606</v>
      </c>
    </row>
    <row r="443" spans="2:8" ht="15.55" customHeight="1" x14ac:dyDescent="0.65">
      <c r="B443" s="10">
        <v>421</v>
      </c>
      <c r="C443" s="11">
        <f t="shared" ca="1" si="37"/>
        <v>7.6312970994612002</v>
      </c>
      <c r="D443" s="11">
        <f t="shared" ca="1" si="35"/>
        <v>424.69814258723608</v>
      </c>
      <c r="E443" s="11">
        <f t="shared" ca="1" si="38"/>
        <v>1.6656530394418393E+34</v>
      </c>
      <c r="F443" s="11">
        <f t="shared" ca="1" si="36"/>
        <v>101.31208288986024</v>
      </c>
      <c r="G443" s="30"/>
      <c r="H443" s="12">
        <f t="shared" ca="1" si="34"/>
        <v>1.2158087166753941</v>
      </c>
    </row>
    <row r="444" spans="2:8" ht="15.55" customHeight="1" x14ac:dyDescent="0.65">
      <c r="B444" s="10">
        <v>422</v>
      </c>
      <c r="C444" s="11">
        <f t="shared" ca="1" si="37"/>
        <v>8.9112064154661006</v>
      </c>
      <c r="D444" s="11">
        <f t="shared" ca="1" si="35"/>
        <v>427.50431132313321</v>
      </c>
      <c r="E444" s="11">
        <f t="shared" ca="1" si="38"/>
        <v>1.998783647330207E+34</v>
      </c>
      <c r="F444" s="11">
        <f t="shared" ca="1" si="36"/>
        <v>104.66345850274743</v>
      </c>
      <c r="G444" s="30"/>
      <c r="H444" s="12">
        <f t="shared" ca="1" si="34"/>
        <v>1.8061687358971399</v>
      </c>
    </row>
    <row r="445" spans="2:8" ht="15.55" customHeight="1" x14ac:dyDescent="0.65">
      <c r="B445" s="10">
        <v>423</v>
      </c>
      <c r="C445" s="11">
        <f t="shared" ca="1" si="37"/>
        <v>8.4809692751237655</v>
      </c>
      <c r="D445" s="11">
        <f t="shared" ca="1" si="35"/>
        <v>428.85631546588411</v>
      </c>
      <c r="E445" s="11">
        <f t="shared" ca="1" si="38"/>
        <v>2.3985403767962485E+34</v>
      </c>
      <c r="F445" s="11">
        <f t="shared" ca="1" si="36"/>
        <v>108.01857986819817</v>
      </c>
      <c r="G445" s="30"/>
      <c r="H445" s="12">
        <f t="shared" ca="1" si="34"/>
        <v>0.35200414275088554</v>
      </c>
    </row>
    <row r="446" spans="2:8" ht="15.55" customHeight="1" x14ac:dyDescent="0.65">
      <c r="B446" s="10">
        <v>424</v>
      </c>
      <c r="C446" s="11">
        <f t="shared" ca="1" si="37"/>
        <v>7.2719834304538944</v>
      </c>
      <c r="D446" s="11">
        <f t="shared" ca="1" si="35"/>
        <v>429.343523476239</v>
      </c>
      <c r="E446" s="11">
        <f t="shared" ca="1" si="38"/>
        <v>2.8782484521554981E+34</v>
      </c>
      <c r="F446" s="11">
        <f t="shared" ca="1" si="36"/>
        <v>110.47876252243123</v>
      </c>
      <c r="G446" s="30"/>
      <c r="H446" s="12">
        <f t="shared" ca="1" si="34"/>
        <v>-0.51279198964511841</v>
      </c>
    </row>
    <row r="447" spans="2:8" ht="15.55" customHeight="1" x14ac:dyDescent="0.65">
      <c r="B447" s="10">
        <v>425</v>
      </c>
      <c r="C447" s="11">
        <f t="shared" ca="1" si="37"/>
        <v>5.9200221137825437</v>
      </c>
      <c r="D447" s="11">
        <f t="shared" ca="1" si="35"/>
        <v>429.44595884565842</v>
      </c>
      <c r="E447" s="11">
        <f t="shared" ca="1" si="38"/>
        <v>3.4538981425865974E+34</v>
      </c>
      <c r="F447" s="11">
        <f t="shared" ca="1" si="36"/>
        <v>111.7151764819784</v>
      </c>
      <c r="G447" s="30"/>
      <c r="H447" s="12">
        <f t="shared" ca="1" si="34"/>
        <v>-0.89756463058057157</v>
      </c>
    </row>
    <row r="448" spans="2:8" ht="15.55" customHeight="1" x14ac:dyDescent="0.65">
      <c r="B448" s="10">
        <v>426</v>
      </c>
      <c r="C448" s="11">
        <f t="shared" ca="1" si="37"/>
        <v>7.4937302133233388</v>
      </c>
      <c r="D448" s="11">
        <f t="shared" ca="1" si="35"/>
        <v>432.20367136795574</v>
      </c>
      <c r="E448" s="11">
        <f t="shared" ca="1" si="38"/>
        <v>4.1446777711039169E+34</v>
      </c>
      <c r="F448" s="11">
        <f t="shared" ca="1" si="36"/>
        <v>114.48087394264383</v>
      </c>
      <c r="G448" s="30"/>
      <c r="H448" s="12">
        <f t="shared" ca="1" si="34"/>
        <v>1.7577125222973036</v>
      </c>
    </row>
    <row r="449" spans="2:8" ht="15.55" customHeight="1" x14ac:dyDescent="0.65">
      <c r="B449" s="10">
        <v>427</v>
      </c>
      <c r="C449" s="11">
        <f t="shared" ca="1" si="37"/>
        <v>6.0018749636735578</v>
      </c>
      <c r="D449" s="11">
        <f t="shared" ca="1" si="35"/>
        <v>432.2105621609706</v>
      </c>
      <c r="E449" s="11">
        <f t="shared" ca="1" si="38"/>
        <v>4.9736133253247003E+34</v>
      </c>
      <c r="F449" s="11">
        <f t="shared" ca="1" si="36"/>
        <v>115.85974068543779</v>
      </c>
      <c r="G449" s="30"/>
      <c r="H449" s="12">
        <f t="shared" ca="1" si="34"/>
        <v>-0.99310920698511407</v>
      </c>
    </row>
    <row r="450" spans="2:8" ht="15.55" customHeight="1" x14ac:dyDescent="0.65">
      <c r="B450" s="10">
        <v>428</v>
      </c>
      <c r="C450" s="11">
        <f t="shared" ca="1" si="37"/>
        <v>6.4148316257734788</v>
      </c>
      <c r="D450" s="11">
        <f t="shared" ca="1" si="35"/>
        <v>433.82389381580521</v>
      </c>
      <c r="E450" s="11">
        <f t="shared" ca="1" si="38"/>
        <v>5.9683359903896406E+34</v>
      </c>
      <c r="F450" s="11">
        <f t="shared" ca="1" si="36"/>
        <v>117.56924366936055</v>
      </c>
      <c r="G450" s="30"/>
      <c r="H450" s="12">
        <f t="shared" ca="1" si="34"/>
        <v>0.61333165483463259</v>
      </c>
    </row>
    <row r="451" spans="2:8" ht="15.55" customHeight="1" x14ac:dyDescent="0.65">
      <c r="B451" s="10">
        <v>429</v>
      </c>
      <c r="C451" s="11">
        <f t="shared" ca="1" si="37"/>
        <v>3.8063796760135409</v>
      </c>
      <c r="D451" s="11">
        <f t="shared" ca="1" si="35"/>
        <v>432.49840819119999</v>
      </c>
      <c r="E451" s="11">
        <f t="shared" ca="1" si="38"/>
        <v>7.1620031884675681E+34</v>
      </c>
      <c r="F451" s="11">
        <f t="shared" ca="1" si="36"/>
        <v>116.62371332343139</v>
      </c>
      <c r="G451" s="30"/>
      <c r="H451" s="12">
        <f t="shared" ca="1" si="34"/>
        <v>-2.3254856246052427</v>
      </c>
    </row>
    <row r="452" spans="2:8" ht="15.55" customHeight="1" x14ac:dyDescent="0.65">
      <c r="B452" s="10">
        <v>430</v>
      </c>
      <c r="C452" s="11">
        <f t="shared" ca="1" si="37"/>
        <v>4.4570111701089266</v>
      </c>
      <c r="D452" s="11">
        <f t="shared" ca="1" si="35"/>
        <v>433.91031562049807</v>
      </c>
      <c r="E452" s="11">
        <f t="shared" ca="1" si="38"/>
        <v>8.5944038261610814E+34</v>
      </c>
      <c r="F452" s="11">
        <f t="shared" ca="1" si="36"/>
        <v>116.00895100469961</v>
      </c>
      <c r="G452" s="30"/>
      <c r="H452" s="12">
        <f t="shared" ca="1" si="34"/>
        <v>0.41190742929809426</v>
      </c>
    </row>
    <row r="453" spans="2:8" ht="15.55" customHeight="1" x14ac:dyDescent="0.65">
      <c r="B453" s="10">
        <v>431</v>
      </c>
      <c r="C453" s="11">
        <f t="shared" ca="1" si="37"/>
        <v>2.9657313850015377</v>
      </c>
      <c r="D453" s="11">
        <f t="shared" ca="1" si="35"/>
        <v>433.31043806941244</v>
      </c>
      <c r="E453" s="11">
        <f t="shared" ca="1" si="38"/>
        <v>1.0313284591393297E+35</v>
      </c>
      <c r="F453" s="11">
        <f t="shared" ca="1" si="36"/>
        <v>113.68955023352108</v>
      </c>
      <c r="G453" s="30"/>
      <c r="H453" s="12">
        <f t="shared" ca="1" si="34"/>
        <v>-1.5998775510856036</v>
      </c>
    </row>
    <row r="454" spans="2:8" ht="15.55" customHeight="1" x14ac:dyDescent="0.65">
      <c r="B454" s="10">
        <v>432</v>
      </c>
      <c r="C454" s="11">
        <f t="shared" ca="1" si="37"/>
        <v>2.9019233310535117</v>
      </c>
      <c r="D454" s="11">
        <f t="shared" ca="1" si="35"/>
        <v>433.83977629246471</v>
      </c>
      <c r="E454" s="11">
        <f t="shared" ca="1" si="38"/>
        <v>1.2375941509671956E+35</v>
      </c>
      <c r="F454" s="11">
        <f t="shared" ca="1" si="36"/>
        <v>110.97133825246566</v>
      </c>
      <c r="G454" s="30"/>
      <c r="H454" s="12">
        <f t="shared" ca="1" si="34"/>
        <v>-0.47066177694771827</v>
      </c>
    </row>
    <row r="455" spans="2:8" ht="15.55" customHeight="1" x14ac:dyDescent="0.65">
      <c r="B455" s="10">
        <v>433</v>
      </c>
      <c r="C455" s="11">
        <f t="shared" ca="1" si="37"/>
        <v>3.5165661055327138</v>
      </c>
      <c r="D455" s="11">
        <f t="shared" ca="1" si="35"/>
        <v>435.0348037331546</v>
      </c>
      <c r="E455" s="11">
        <f t="shared" ca="1" si="38"/>
        <v>1.4851129811606347E+35</v>
      </c>
      <c r="F455" s="11">
        <f t="shared" ca="1" si="36"/>
        <v>108.58307940787046</v>
      </c>
      <c r="G455" s="30"/>
      <c r="H455" s="12">
        <f t="shared" ca="1" si="34"/>
        <v>0.19502744068990438</v>
      </c>
    </row>
    <row r="456" spans="2:8" ht="15.55" customHeight="1" x14ac:dyDescent="0.65">
      <c r="B456" s="10">
        <v>434</v>
      </c>
      <c r="C456" s="11">
        <f t="shared" ca="1" si="37"/>
        <v>2.3986981918111887</v>
      </c>
      <c r="D456" s="11">
        <f t="shared" ca="1" si="35"/>
        <v>434.62024904053965</v>
      </c>
      <c r="E456" s="11">
        <f t="shared" ca="1" si="38"/>
        <v>1.7821355773927615E+35</v>
      </c>
      <c r="F456" s="11">
        <f t="shared" ca="1" si="36"/>
        <v>104.90937837259513</v>
      </c>
      <c r="G456" s="30"/>
      <c r="H456" s="12">
        <f t="shared" ca="1" si="34"/>
        <v>-1.4145546926149828</v>
      </c>
    </row>
    <row r="457" spans="2:8" ht="15.55" customHeight="1" x14ac:dyDescent="0.65">
      <c r="B457" s="10">
        <v>435</v>
      </c>
      <c r="C457" s="11">
        <f t="shared" ca="1" si="37"/>
        <v>2.8707261622726281</v>
      </c>
      <c r="D457" s="11">
        <f t="shared" ca="1" si="35"/>
        <v>435.57201664936332</v>
      </c>
      <c r="E457" s="11">
        <f t="shared" ca="1" si="38"/>
        <v>2.1385626928713136E+35</v>
      </c>
      <c r="F457" s="11">
        <f t="shared" ca="1" si="36"/>
        <v>101.4689842555923</v>
      </c>
      <c r="G457" s="30"/>
      <c r="H457" s="12">
        <f t="shared" ca="1" si="34"/>
        <v>-4.8232391176322803E-2</v>
      </c>
    </row>
    <row r="458" spans="2:8" ht="15.55" customHeight="1" x14ac:dyDescent="0.65">
      <c r="B458" s="10">
        <v>436</v>
      </c>
      <c r="C458" s="11">
        <f t="shared" ca="1" si="37"/>
        <v>2.2860610706487119</v>
      </c>
      <c r="D458" s="11">
        <f t="shared" ca="1" si="35"/>
        <v>435.56149679019393</v>
      </c>
      <c r="E458" s="11">
        <f t="shared" ca="1" si="38"/>
        <v>2.5662752314455762E+35</v>
      </c>
      <c r="F458" s="11">
        <f t="shared" ca="1" si="36"/>
        <v>97.313015907394401</v>
      </c>
      <c r="G458" s="30"/>
      <c r="H458" s="12">
        <f t="shared" ca="1" si="34"/>
        <v>-1.0105198591693905</v>
      </c>
    </row>
    <row r="459" spans="2:8" ht="15.55" customHeight="1" x14ac:dyDescent="0.65">
      <c r="B459" s="10">
        <v>437</v>
      </c>
      <c r="C459" s="11">
        <f t="shared" ca="1" si="37"/>
        <v>4.3287353430672457</v>
      </c>
      <c r="D459" s="11">
        <f t="shared" ca="1" si="35"/>
        <v>438.06138327674222</v>
      </c>
      <c r="E459" s="11">
        <f t="shared" ca="1" si="38"/>
        <v>3.0795302777346913E+35</v>
      </c>
      <c r="F459" s="11">
        <f t="shared" ca="1" si="36"/>
        <v>95.057841038008618</v>
      </c>
      <c r="G459" s="30"/>
      <c r="H459" s="12">
        <f t="shared" ca="1" si="34"/>
        <v>1.4998864865482768</v>
      </c>
    </row>
    <row r="460" spans="2:8" ht="15.55" customHeight="1" x14ac:dyDescent="0.65">
      <c r="B460" s="10">
        <v>438</v>
      </c>
      <c r="C460" s="11">
        <f t="shared" ca="1" si="37"/>
        <v>6.382119415788158</v>
      </c>
      <c r="D460" s="11">
        <f t="shared" ca="1" si="35"/>
        <v>440.98051441807661</v>
      </c>
      <c r="E460" s="11">
        <f t="shared" ca="1" si="38"/>
        <v>3.6954363332816298E+35</v>
      </c>
      <c r="F460" s="11">
        <f t="shared" ca="1" si="36"/>
        <v>94.974184637821821</v>
      </c>
      <c r="G460" s="30"/>
      <c r="H460" s="12">
        <f t="shared" ca="1" si="34"/>
        <v>1.9191311413343615</v>
      </c>
    </row>
    <row r="461" spans="2:8" ht="15.55" customHeight="1" x14ac:dyDescent="0.65">
      <c r="B461" s="10">
        <v>439</v>
      </c>
      <c r="C461" s="11">
        <f t="shared" ca="1" si="37"/>
        <v>6.2018668696698018</v>
      </c>
      <c r="D461" s="11">
        <f t="shared" ca="1" si="35"/>
        <v>442.07668575511588</v>
      </c>
      <c r="E461" s="11">
        <f t="shared" ca="1" si="38"/>
        <v>4.4345235999379554E+35</v>
      </c>
      <c r="F461" s="11">
        <f t="shared" ca="1" si="36"/>
        <v>95.044486804312882</v>
      </c>
      <c r="G461" s="30"/>
      <c r="H461" s="12">
        <f t="shared" ca="1" si="34"/>
        <v>9.6171337039274468E-2</v>
      </c>
    </row>
    <row r="462" spans="2:8" ht="15.55" customHeight="1" x14ac:dyDescent="0.65">
      <c r="B462" s="10">
        <v>440</v>
      </c>
      <c r="C462" s="11">
        <f t="shared" ca="1" si="37"/>
        <v>5.2421892291375682</v>
      </c>
      <c r="D462" s="11">
        <f t="shared" ca="1" si="35"/>
        <v>442.3573814885176</v>
      </c>
      <c r="E462" s="11">
        <f t="shared" ca="1" si="38"/>
        <v>5.3214283199255466E+35</v>
      </c>
      <c r="F462" s="11">
        <f t="shared" ca="1" si="36"/>
        <v>94.438712641178341</v>
      </c>
      <c r="G462" s="30"/>
      <c r="H462" s="12">
        <f t="shared" ca="1" si="34"/>
        <v>-0.71930426659827373</v>
      </c>
    </row>
    <row r="463" spans="2:8" ht="15.55" customHeight="1" x14ac:dyDescent="0.65">
      <c r="B463" s="10">
        <v>441</v>
      </c>
      <c r="C463" s="11">
        <f t="shared" ca="1" si="37"/>
        <v>4.2023137432975952</v>
      </c>
      <c r="D463" s="11">
        <f t="shared" ca="1" si="35"/>
        <v>442.36594384850514</v>
      </c>
      <c r="E463" s="11">
        <f t="shared" ca="1" si="38"/>
        <v>6.3857139839106557E+35</v>
      </c>
      <c r="F463" s="11">
        <f t="shared" ca="1" si="36"/>
        <v>92.951633386301665</v>
      </c>
      <c r="G463" s="30"/>
      <c r="H463" s="12">
        <f t="shared" ca="1" si="34"/>
        <v>-0.99143764001245938</v>
      </c>
    </row>
    <row r="464" spans="2:8" ht="15.55" customHeight="1" x14ac:dyDescent="0.65">
      <c r="B464" s="10">
        <v>442</v>
      </c>
      <c r="C464" s="11">
        <f t="shared" ca="1" si="37"/>
        <v>4.1988146562633872</v>
      </c>
      <c r="D464" s="11">
        <f t="shared" ca="1" si="35"/>
        <v>443.20290751013044</v>
      </c>
      <c r="E464" s="11">
        <f t="shared" ca="1" si="38"/>
        <v>7.6628567806927871E+35</v>
      </c>
      <c r="F464" s="11">
        <f t="shared" ca="1" si="36"/>
        <v>91.505838592126167</v>
      </c>
      <c r="G464" s="30"/>
      <c r="H464" s="12">
        <f t="shared" ca="1" si="34"/>
        <v>-0.16303633837468898</v>
      </c>
    </row>
    <row r="465" spans="2:8" ht="15.55" customHeight="1" x14ac:dyDescent="0.65">
      <c r="B465" s="10">
        <v>443</v>
      </c>
      <c r="C465" s="11">
        <f t="shared" ca="1" si="37"/>
        <v>3.5271617811068632</v>
      </c>
      <c r="D465" s="11">
        <f t="shared" ca="1" si="35"/>
        <v>443.37101756622661</v>
      </c>
      <c r="E465" s="11">
        <f t="shared" ca="1" si="38"/>
        <v>9.1954281368313448E+35</v>
      </c>
      <c r="F465" s="11">
        <f t="shared" ca="1" si="36"/>
        <v>89.443216999601347</v>
      </c>
      <c r="G465" s="30"/>
      <c r="H465" s="12">
        <f t="shared" ca="1" si="34"/>
        <v>-0.83188994390384707</v>
      </c>
    </row>
    <row r="466" spans="2:8" ht="15.55" customHeight="1" x14ac:dyDescent="0.65">
      <c r="B466" s="10">
        <v>444</v>
      </c>
      <c r="C466" s="11">
        <f t="shared" ca="1" si="37"/>
        <v>4.2573074053580404</v>
      </c>
      <c r="D466" s="11">
        <f t="shared" ca="1" si="35"/>
        <v>444.80659554669916</v>
      </c>
      <c r="E466" s="11">
        <f t="shared" ca="1" si="38"/>
        <v>1.1034513764197614E+36</v>
      </c>
      <c r="F466" s="11">
        <f t="shared" ca="1" si="36"/>
        <v>88.107377160880276</v>
      </c>
      <c r="G466" s="30"/>
      <c r="H466" s="12">
        <f t="shared" ca="1" si="34"/>
        <v>0.43557798047254964</v>
      </c>
    </row>
    <row r="467" spans="2:8" ht="15.55" customHeight="1" x14ac:dyDescent="0.65">
      <c r="B467" s="10">
        <v>445</v>
      </c>
      <c r="C467" s="11">
        <f t="shared" ca="1" si="37"/>
        <v>4.6031633784881745</v>
      </c>
      <c r="D467" s="11">
        <f t="shared" ca="1" si="35"/>
        <v>446.00391300090092</v>
      </c>
      <c r="E467" s="11">
        <f t="shared" ca="1" si="38"/>
        <v>1.3241416517037136E+36</v>
      </c>
      <c r="F467" s="11">
        <f t="shared" ca="1" si="36"/>
        <v>87.208006590237034</v>
      </c>
      <c r="G467" s="30"/>
      <c r="H467" s="12">
        <f t="shared" ca="1" si="34"/>
        <v>0.19731745420174163</v>
      </c>
    </row>
    <row r="468" spans="2:8" ht="15.55" customHeight="1" x14ac:dyDescent="0.65">
      <c r="B468" s="10">
        <v>446</v>
      </c>
      <c r="C468" s="11">
        <f t="shared" ca="1" si="37"/>
        <v>4.0296671741436088</v>
      </c>
      <c r="D468" s="11">
        <f t="shared" ca="1" si="35"/>
        <v>446.35104947225398</v>
      </c>
      <c r="E468" s="11">
        <f t="shared" ca="1" si="38"/>
        <v>1.5889699820444563E+36</v>
      </c>
      <c r="F468" s="11">
        <f t="shared" ca="1" si="36"/>
        <v>85.864635776402352</v>
      </c>
      <c r="G468" s="30"/>
      <c r="H468" s="12">
        <f t="shared" ca="1" si="34"/>
        <v>-0.65286352864693165</v>
      </c>
    </row>
    <row r="469" spans="2:8" ht="15.55" customHeight="1" x14ac:dyDescent="0.65">
      <c r="B469" s="10">
        <v>447</v>
      </c>
      <c r="C469" s="11">
        <f t="shared" ca="1" si="37"/>
        <v>3.4449284113725538</v>
      </c>
      <c r="D469" s="11">
        <f t="shared" ca="1" si="35"/>
        <v>446.57224414431164</v>
      </c>
      <c r="E469" s="11">
        <f t="shared" ca="1" si="38"/>
        <v>1.9067639784533476E+36</v>
      </c>
      <c r="F469" s="11">
        <f t="shared" ca="1" si="36"/>
        <v>84.004716650106417</v>
      </c>
      <c r="G469" s="30"/>
      <c r="H469" s="12">
        <f t="shared" ca="1" si="34"/>
        <v>-0.77880532794233392</v>
      </c>
    </row>
    <row r="470" spans="2:8" ht="15.55" customHeight="1" x14ac:dyDescent="0.65">
      <c r="B470" s="10">
        <v>448</v>
      </c>
      <c r="C470" s="11">
        <f t="shared" ca="1" si="37"/>
        <v>1.8147895267280878</v>
      </c>
      <c r="D470" s="11">
        <f t="shared" ca="1" si="35"/>
        <v>445.63109094194169</v>
      </c>
      <c r="E470" s="11">
        <f t="shared" ca="1" si="38"/>
        <v>2.288116774144017E+36</v>
      </c>
      <c r="F470" s="11">
        <f t="shared" ca="1" si="36"/>
        <v>80.53098987630608</v>
      </c>
      <c r="G470" s="30"/>
      <c r="H470" s="12">
        <f t="shared" ca="1" si="34"/>
        <v>-1.9411532023699556</v>
      </c>
    </row>
    <row r="471" spans="2:8" ht="15.55" customHeight="1" x14ac:dyDescent="0.65">
      <c r="B471" s="10">
        <v>449</v>
      </c>
      <c r="C471" s="11">
        <f t="shared" ca="1" si="37"/>
        <v>1.5119622100767334</v>
      </c>
      <c r="D471" s="11">
        <f t="shared" ca="1" si="35"/>
        <v>445.69122153063597</v>
      </c>
      <c r="E471" s="11">
        <f t="shared" ca="1" si="38"/>
        <v>2.7457401289728201E+36</v>
      </c>
      <c r="F471" s="11">
        <f t="shared" ca="1" si="36"/>
        <v>76.624719202078964</v>
      </c>
      <c r="G471" s="30"/>
      <c r="H471" s="12">
        <f t="shared" ref="H471:H534" ca="1" si="39">NORMINV(RAND(),$I$17,$I$18)</f>
        <v>-0.93986941130573687</v>
      </c>
    </row>
    <row r="472" spans="2:8" ht="15.55" customHeight="1" x14ac:dyDescent="0.65">
      <c r="B472" s="10">
        <v>450</v>
      </c>
      <c r="C472" s="11">
        <f t="shared" ca="1" si="37"/>
        <v>2.6589738327535555</v>
      </c>
      <c r="D472" s="11">
        <f t="shared" ref="D472:D535" ca="1" si="40">$D$16*D471+$D$18+H472</f>
        <v>447.14062559532812</v>
      </c>
      <c r="E472" s="11">
        <f t="shared" ca="1" si="38"/>
        <v>3.2948881547673839E+36</v>
      </c>
      <c r="F472" s="11">
        <f t="shared" ca="1" si="36"/>
        <v>73.753169761203665</v>
      </c>
      <c r="G472" s="30"/>
      <c r="H472" s="12">
        <f t="shared" ca="1" si="39"/>
        <v>0.44940406469216831</v>
      </c>
    </row>
    <row r="473" spans="2:8" ht="15.55" customHeight="1" x14ac:dyDescent="0.65">
      <c r="B473" s="10">
        <v>451</v>
      </c>
      <c r="C473" s="11">
        <f t="shared" ca="1" si="37"/>
        <v>2.0178380432819658</v>
      </c>
      <c r="D473" s="11">
        <f t="shared" ca="1" si="40"/>
        <v>447.03128457240723</v>
      </c>
      <c r="E473" s="11">
        <f t="shared" ca="1" si="38"/>
        <v>3.9538657857208606E+36</v>
      </c>
      <c r="F473" s="11">
        <f t="shared" ref="F473:F536" ca="1" si="41">$F$16*F472+$F$17*F471+$F$18+H473</f>
        <v>70.293187049474241</v>
      </c>
      <c r="G473" s="30"/>
      <c r="H473" s="12">
        <f t="shared" ca="1" si="39"/>
        <v>-1.1093410229208784</v>
      </c>
    </row>
    <row r="474" spans="2:8" ht="15.55" customHeight="1" x14ac:dyDescent="0.65">
      <c r="B474" s="10">
        <v>452</v>
      </c>
      <c r="C474" s="11">
        <f t="shared" ca="1" si="37"/>
        <v>3.0925762618201738</v>
      </c>
      <c r="D474" s="11">
        <f t="shared" ca="1" si="40"/>
        <v>448.50959039960185</v>
      </c>
      <c r="E474" s="11">
        <f t="shared" ca="1" si="38"/>
        <v>4.7446389428650326E+36</v>
      </c>
      <c r="F474" s="11">
        <f t="shared" ca="1" si="41"/>
        <v>67.919976738500324</v>
      </c>
      <c r="G474" s="30"/>
      <c r="H474" s="12">
        <f t="shared" ca="1" si="39"/>
        <v>0.47830582719460107</v>
      </c>
    </row>
    <row r="475" spans="2:8" ht="15.55" customHeight="1" x14ac:dyDescent="0.65">
      <c r="B475" s="10">
        <v>453</v>
      </c>
      <c r="C475" s="11">
        <f t="shared" ca="1" si="37"/>
        <v>2.383386051087454</v>
      </c>
      <c r="D475" s="11">
        <f t="shared" ca="1" si="40"/>
        <v>448.41891544123314</v>
      </c>
      <c r="E475" s="11">
        <f t="shared" ca="1" si="38"/>
        <v>5.6935667314380394E+36</v>
      </c>
      <c r="F475" s="11">
        <f t="shared" ca="1" si="41"/>
        <v>64.99048062976037</v>
      </c>
      <c r="G475" s="30"/>
      <c r="H475" s="12">
        <f t="shared" ca="1" si="39"/>
        <v>-1.0906749583686852</v>
      </c>
    </row>
    <row r="476" spans="2:8" ht="15.55" customHeight="1" x14ac:dyDescent="0.65">
      <c r="B476" s="10">
        <v>454</v>
      </c>
      <c r="C476" s="11">
        <f t="shared" ca="1" si="37"/>
        <v>4.3595115697020219</v>
      </c>
      <c r="D476" s="11">
        <f t="shared" ca="1" si="40"/>
        <v>450.87171817006521</v>
      </c>
      <c r="E476" s="11">
        <f t="shared" ca="1" si="38"/>
        <v>6.832280077725647E+36</v>
      </c>
      <c r="F476" s="11">
        <f t="shared" ca="1" si="41"/>
        <v>64.127537093341459</v>
      </c>
      <c r="G476" s="30"/>
      <c r="H476" s="12">
        <f t="shared" ca="1" si="39"/>
        <v>1.4528027288320584</v>
      </c>
    </row>
    <row r="477" spans="2:8" ht="15.55" customHeight="1" x14ac:dyDescent="0.65">
      <c r="B477" s="10">
        <v>455</v>
      </c>
      <c r="C477" s="11">
        <f t="shared" ca="1" si="37"/>
        <v>6.2680994875985281</v>
      </c>
      <c r="D477" s="11">
        <f t="shared" ca="1" si="40"/>
        <v>453.6522084019021</v>
      </c>
      <c r="E477" s="11">
        <f t="shared" ca="1" si="38"/>
        <v>8.1987360932707764E+36</v>
      </c>
      <c r="F477" s="11">
        <f t="shared" ca="1" si="41"/>
        <v>65.481473336103733</v>
      </c>
      <c r="G477" s="30"/>
      <c r="H477" s="12">
        <f t="shared" ca="1" si="39"/>
        <v>1.7804902318369109</v>
      </c>
    </row>
    <row r="478" spans="2:8" ht="15.55" customHeight="1" x14ac:dyDescent="0.65">
      <c r="B478" s="10">
        <v>456</v>
      </c>
      <c r="C478" s="11">
        <f t="shared" ca="1" si="37"/>
        <v>6.8273525160157256</v>
      </c>
      <c r="D478" s="11">
        <f t="shared" ca="1" si="40"/>
        <v>455.46508132783902</v>
      </c>
      <c r="E478" s="11">
        <f t="shared" ca="1" si="38"/>
        <v>9.8384833119249308E+36</v>
      </c>
      <c r="F478" s="11">
        <f t="shared" ca="1" si="41"/>
        <v>67.87161350959326</v>
      </c>
      <c r="G478" s="30"/>
      <c r="H478" s="12">
        <f t="shared" ca="1" si="39"/>
        <v>0.81287292593690297</v>
      </c>
    </row>
    <row r="479" spans="2:8" ht="15.55" customHeight="1" x14ac:dyDescent="0.65">
      <c r="B479" s="10">
        <v>457</v>
      </c>
      <c r="C479" s="11">
        <f t="shared" ref="C479:C542" ca="1" si="42">$C$16*C478+$C$18+H479</f>
        <v>6.0764524469552912</v>
      </c>
      <c r="D479" s="11">
        <f t="shared" ca="1" si="40"/>
        <v>456.07965176198172</v>
      </c>
      <c r="E479" s="11">
        <f t="shared" ref="E479:E542" ca="1" si="43">$E$16*E478+$E$18+H479</f>
        <v>1.1806179974309916E+37</v>
      </c>
      <c r="F479" s="11">
        <f t="shared" ca="1" si="41"/>
        <v>69.982495366515494</v>
      </c>
      <c r="G479" s="30"/>
      <c r="H479" s="12">
        <f t="shared" ca="1" si="39"/>
        <v>-0.38542956585728905</v>
      </c>
    </row>
    <row r="480" spans="2:8" ht="15.55" customHeight="1" x14ac:dyDescent="0.65">
      <c r="B480" s="10">
        <v>458</v>
      </c>
      <c r="C480" s="11">
        <f t="shared" ca="1" si="42"/>
        <v>4.2792022469633011</v>
      </c>
      <c r="D480" s="11">
        <f t="shared" ca="1" si="40"/>
        <v>455.4976920513808</v>
      </c>
      <c r="E480" s="11">
        <f t="shared" ca="1" si="43"/>
        <v>1.41674159691719E+37</v>
      </c>
      <c r="F480" s="11">
        <f t="shared" ca="1" si="41"/>
        <v>70.621613192048642</v>
      </c>
      <c r="G480" s="30"/>
      <c r="H480" s="12">
        <f t="shared" ca="1" si="39"/>
        <v>-1.5819597106009324</v>
      </c>
    </row>
    <row r="481" spans="2:8" ht="15.55" customHeight="1" x14ac:dyDescent="0.65">
      <c r="B481" s="10">
        <v>459</v>
      </c>
      <c r="C481" s="11">
        <f t="shared" ca="1" si="42"/>
        <v>5.9848459323195664</v>
      </c>
      <c r="D481" s="11">
        <f t="shared" ca="1" si="40"/>
        <v>458.05917618612972</v>
      </c>
      <c r="E481" s="11">
        <f t="shared" ca="1" si="43"/>
        <v>1.7000899163006279E+37</v>
      </c>
      <c r="F481" s="11">
        <f t="shared" ca="1" si="41"/>
        <v>73.058478416112223</v>
      </c>
      <c r="G481" s="30"/>
      <c r="H481" s="12">
        <f t="shared" ca="1" si="39"/>
        <v>1.5614841347489257</v>
      </c>
    </row>
    <row r="482" spans="2:8" ht="15.55" customHeight="1" x14ac:dyDescent="0.65">
      <c r="B482" s="10">
        <v>460</v>
      </c>
      <c r="C482" s="11">
        <f t="shared" ca="1" si="42"/>
        <v>6.2341882854332145</v>
      </c>
      <c r="D482" s="11">
        <f t="shared" ca="1" si="40"/>
        <v>459.50548772570727</v>
      </c>
      <c r="E482" s="11">
        <f t="shared" ca="1" si="43"/>
        <v>2.0401078995607533E+37</v>
      </c>
      <c r="F482" s="11">
        <f t="shared" ca="1" si="41"/>
        <v>75.991752525426506</v>
      </c>
      <c r="G482" s="30"/>
      <c r="H482" s="12">
        <f t="shared" ca="1" si="39"/>
        <v>0.44631153957756137</v>
      </c>
    </row>
    <row r="483" spans="2:8" ht="15.55" customHeight="1" x14ac:dyDescent="0.65">
      <c r="B483" s="10">
        <v>461</v>
      </c>
      <c r="C483" s="11">
        <f t="shared" ca="1" si="42"/>
        <v>7.2837260887535455</v>
      </c>
      <c r="D483" s="11">
        <f t="shared" ca="1" si="40"/>
        <v>461.80186318611425</v>
      </c>
      <c r="E483" s="11">
        <f t="shared" ca="1" si="43"/>
        <v>2.448129479472904E+37</v>
      </c>
      <c r="F483" s="11">
        <f t="shared" ca="1" si="41"/>
        <v>80.197489900055203</v>
      </c>
      <c r="G483" s="30"/>
      <c r="H483" s="12">
        <f t="shared" ca="1" si="39"/>
        <v>1.2963754604069735</v>
      </c>
    </row>
    <row r="484" spans="2:8" ht="15.55" customHeight="1" x14ac:dyDescent="0.65">
      <c r="B484" s="10">
        <v>462</v>
      </c>
      <c r="C484" s="11">
        <f t="shared" ca="1" si="42"/>
        <v>7.8781998853806625</v>
      </c>
      <c r="D484" s="11">
        <f t="shared" ca="1" si="40"/>
        <v>463.85308220049205</v>
      </c>
      <c r="E484" s="11">
        <f t="shared" ca="1" si="43"/>
        <v>2.9377553753674847E+37</v>
      </c>
      <c r="F484" s="11">
        <f t="shared" ca="1" si="41"/>
        <v>85.273955026344581</v>
      </c>
      <c r="G484" s="30"/>
      <c r="H484" s="12">
        <f t="shared" ca="1" si="39"/>
        <v>1.0512190143778259</v>
      </c>
    </row>
    <row r="485" spans="2:8" ht="15.55" customHeight="1" x14ac:dyDescent="0.65">
      <c r="B485" s="10">
        <v>463</v>
      </c>
      <c r="C485" s="11">
        <f t="shared" ca="1" si="42"/>
        <v>5.5471466476547882</v>
      </c>
      <c r="D485" s="11">
        <f t="shared" ca="1" si="40"/>
        <v>463.09766893984232</v>
      </c>
      <c r="E485" s="11">
        <f t="shared" ca="1" si="43"/>
        <v>3.5253064504409817E+37</v>
      </c>
      <c r="F485" s="11">
        <f t="shared" ca="1" si="41"/>
        <v>88.285385480354705</v>
      </c>
      <c r="G485" s="30"/>
      <c r="H485" s="12">
        <f t="shared" ca="1" si="39"/>
        <v>-1.755413260649743</v>
      </c>
    </row>
    <row r="486" spans="2:8" ht="15.55" customHeight="1" x14ac:dyDescent="0.65">
      <c r="B486" s="10">
        <v>464</v>
      </c>
      <c r="C486" s="11">
        <f t="shared" ca="1" si="42"/>
        <v>4.9251476097968929</v>
      </c>
      <c r="D486" s="11">
        <f t="shared" ca="1" si="40"/>
        <v>463.58509923151536</v>
      </c>
      <c r="E486" s="11">
        <f t="shared" ca="1" si="43"/>
        <v>4.2303677405291778E+37</v>
      </c>
      <c r="F486" s="11">
        <f t="shared" ca="1" si="41"/>
        <v>90.630363630373424</v>
      </c>
      <c r="G486" s="30"/>
      <c r="H486" s="12">
        <f t="shared" ca="1" si="39"/>
        <v>-0.51256970832693804</v>
      </c>
    </row>
    <row r="487" spans="2:8" ht="15.55" customHeight="1" x14ac:dyDescent="0.65">
      <c r="B487" s="10">
        <v>465</v>
      </c>
      <c r="C487" s="11">
        <f t="shared" ca="1" si="42"/>
        <v>4.7216434119960669</v>
      </c>
      <c r="D487" s="11">
        <f t="shared" ca="1" si="40"/>
        <v>464.36662455567392</v>
      </c>
      <c r="E487" s="11">
        <f t="shared" ca="1" si="43"/>
        <v>5.0764412886350132E+37</v>
      </c>
      <c r="F487" s="11">
        <f t="shared" ca="1" si="41"/>
        <v>92.639515434745263</v>
      </c>
      <c r="G487" s="30"/>
      <c r="H487" s="12">
        <f t="shared" ca="1" si="39"/>
        <v>-0.21847467584144822</v>
      </c>
    </row>
    <row r="488" spans="2:8" ht="15.55" customHeight="1" x14ac:dyDescent="0.65">
      <c r="B488" s="10">
        <v>466</v>
      </c>
      <c r="C488" s="11">
        <f t="shared" ca="1" si="42"/>
        <v>4.4326688298903836</v>
      </c>
      <c r="D488" s="11">
        <f t="shared" ca="1" si="40"/>
        <v>465.02197865596747</v>
      </c>
      <c r="E488" s="11">
        <f t="shared" ca="1" si="43"/>
        <v>6.0917295463620155E+37</v>
      </c>
      <c r="F488" s="11">
        <f t="shared" ca="1" si="41"/>
        <v>94.196802522669699</v>
      </c>
      <c r="G488" s="30"/>
      <c r="H488" s="12">
        <f t="shared" ca="1" si="39"/>
        <v>-0.34464589970647003</v>
      </c>
    </row>
    <row r="489" spans="2:8" ht="15.55" customHeight="1" x14ac:dyDescent="0.65">
      <c r="B489" s="10">
        <v>467</v>
      </c>
      <c r="C489" s="11">
        <f t="shared" ca="1" si="42"/>
        <v>4.7678825324899954</v>
      </c>
      <c r="D489" s="11">
        <f t="shared" ca="1" si="40"/>
        <v>466.24372612454516</v>
      </c>
      <c r="E489" s="11">
        <f t="shared" ca="1" si="43"/>
        <v>7.3100754556344186E+37</v>
      </c>
      <c r="F489" s="11">
        <f t="shared" ca="1" si="41"/>
        <v>95.893713216031927</v>
      </c>
      <c r="G489" s="30"/>
      <c r="H489" s="12">
        <f t="shared" ca="1" si="39"/>
        <v>0.22174746857768821</v>
      </c>
    </row>
    <row r="490" spans="2:8" ht="15.55" customHeight="1" x14ac:dyDescent="0.65">
      <c r="B490" s="10">
        <v>468</v>
      </c>
      <c r="C490" s="11">
        <f t="shared" ca="1" si="42"/>
        <v>6.4124423946342946</v>
      </c>
      <c r="D490" s="11">
        <f t="shared" ca="1" si="40"/>
        <v>468.84186249318748</v>
      </c>
      <c r="E490" s="11">
        <f t="shared" ca="1" si="43"/>
        <v>8.7720905467613023E+37</v>
      </c>
      <c r="F490" s="11">
        <f t="shared" ca="1" si="41"/>
        <v>99.077101183473516</v>
      </c>
      <c r="G490" s="30"/>
      <c r="H490" s="12">
        <f t="shared" ca="1" si="39"/>
        <v>1.598136368642298</v>
      </c>
    </row>
    <row r="491" spans="2:8" ht="15.55" customHeight="1" x14ac:dyDescent="0.65">
      <c r="B491" s="10">
        <v>469</v>
      </c>
      <c r="C491" s="11">
        <f t="shared" ca="1" si="42"/>
        <v>6.173975713303145</v>
      </c>
      <c r="D491" s="11">
        <f t="shared" ca="1" si="40"/>
        <v>469.88588429078317</v>
      </c>
      <c r="E491" s="11">
        <f t="shared" ca="1" si="43"/>
        <v>1.0526508656113562E+38</v>
      </c>
      <c r="F491" s="11">
        <f t="shared" ca="1" si="41"/>
        <v>102.02723501960632</v>
      </c>
      <c r="G491" s="30"/>
      <c r="H491" s="12">
        <f t="shared" ca="1" si="39"/>
        <v>4.4021797595709178E-2</v>
      </c>
    </row>
    <row r="492" spans="2:8" ht="15.55" customHeight="1" x14ac:dyDescent="0.65">
      <c r="B492" s="10">
        <v>470</v>
      </c>
      <c r="C492" s="11">
        <f t="shared" ca="1" si="42"/>
        <v>7.3204572618113639</v>
      </c>
      <c r="D492" s="11">
        <f t="shared" ca="1" si="40"/>
        <v>472.26716098195203</v>
      </c>
      <c r="E492" s="11">
        <f t="shared" ca="1" si="43"/>
        <v>1.2631810387336274E+38</v>
      </c>
      <c r="F492" s="11">
        <f t="shared" ca="1" si="41"/>
        <v>106.07286115145996</v>
      </c>
      <c r="G492" s="30"/>
      <c r="H492" s="12">
        <f t="shared" ca="1" si="39"/>
        <v>1.381276691168847</v>
      </c>
    </row>
    <row r="493" spans="2:8" ht="15.55" customHeight="1" x14ac:dyDescent="0.65">
      <c r="B493" s="10">
        <v>471</v>
      </c>
      <c r="C493" s="11">
        <f t="shared" ca="1" si="42"/>
        <v>7.9644027407514884</v>
      </c>
      <c r="D493" s="11">
        <f t="shared" ca="1" si="40"/>
        <v>474.37519791325445</v>
      </c>
      <c r="E493" s="11">
        <f t="shared" ca="1" si="43"/>
        <v>1.5158172464803529E+38</v>
      </c>
      <c r="F493" s="11">
        <f t="shared" ca="1" si="41"/>
        <v>110.80168925123456</v>
      </c>
      <c r="G493" s="30"/>
      <c r="H493" s="12">
        <f t="shared" ca="1" si="39"/>
        <v>1.1080369313023974</v>
      </c>
    </row>
    <row r="494" spans="2:8" ht="15.55" customHeight="1" x14ac:dyDescent="0.65">
      <c r="B494" s="10">
        <v>472</v>
      </c>
      <c r="C494" s="11">
        <f t="shared" ca="1" si="42"/>
        <v>7.5607892112008317</v>
      </c>
      <c r="D494" s="11">
        <f t="shared" ca="1" si="40"/>
        <v>475.5644649318541</v>
      </c>
      <c r="E494" s="11">
        <f t="shared" ca="1" si="43"/>
        <v>1.8189806957764234E+38</v>
      </c>
      <c r="F494" s="11">
        <f t="shared" ca="1" si="41"/>
        <v>115.18617294811672</v>
      </c>
      <c r="G494" s="30"/>
      <c r="H494" s="12">
        <f t="shared" ca="1" si="39"/>
        <v>0.18926701859964112</v>
      </c>
    </row>
    <row r="495" spans="2:8" ht="15.55" customHeight="1" x14ac:dyDescent="0.65">
      <c r="B495" s="10">
        <v>473</v>
      </c>
      <c r="C495" s="11">
        <f t="shared" ca="1" si="42"/>
        <v>6.1304658764453128</v>
      </c>
      <c r="D495" s="11">
        <f t="shared" ca="1" si="40"/>
        <v>475.64629943933875</v>
      </c>
      <c r="E495" s="11">
        <f t="shared" ca="1" si="43"/>
        <v>2.1827768349317078E+38</v>
      </c>
      <c r="F495" s="11">
        <f t="shared" ca="1" si="41"/>
        <v>118.10602589028294</v>
      </c>
      <c r="G495" s="30"/>
      <c r="H495" s="12">
        <f t="shared" ca="1" si="39"/>
        <v>-0.91816549251535284</v>
      </c>
    </row>
    <row r="496" spans="2:8" ht="15.55" customHeight="1" x14ac:dyDescent="0.65">
      <c r="B496" s="10">
        <v>474</v>
      </c>
      <c r="C496" s="11">
        <f t="shared" ca="1" si="42"/>
        <v>5.6653666158597042</v>
      </c>
      <c r="D496" s="11">
        <f t="shared" ca="1" si="40"/>
        <v>476.40729335404222</v>
      </c>
      <c r="E496" s="11">
        <f t="shared" ca="1" si="43"/>
        <v>2.6193322019180493E+38</v>
      </c>
      <c r="F496" s="11">
        <f t="shared" ca="1" si="41"/>
        <v>120.34302572345482</v>
      </c>
      <c r="G496" s="30"/>
      <c r="H496" s="12">
        <f t="shared" ca="1" si="39"/>
        <v>-0.23900608529654677</v>
      </c>
    </row>
    <row r="497" spans="2:8" ht="15.55" customHeight="1" x14ac:dyDescent="0.65">
      <c r="B497" s="10">
        <v>475</v>
      </c>
      <c r="C497" s="11">
        <f t="shared" ca="1" si="42"/>
        <v>5.7931814693071138</v>
      </c>
      <c r="D497" s="11">
        <f t="shared" ca="1" si="40"/>
        <v>477.66818153066157</v>
      </c>
      <c r="E497" s="11">
        <f t="shared" ca="1" si="43"/>
        <v>3.143198642301659E+38</v>
      </c>
      <c r="F497" s="11">
        <f t="shared" ca="1" si="41"/>
        <v>122.436153491026</v>
      </c>
      <c r="G497" s="30"/>
      <c r="H497" s="12">
        <f t="shared" ca="1" si="39"/>
        <v>0.26088817661935021</v>
      </c>
    </row>
    <row r="498" spans="2:8" ht="15.55" customHeight="1" x14ac:dyDescent="0.65">
      <c r="B498" s="10">
        <v>476</v>
      </c>
      <c r="C498" s="11">
        <f t="shared" ca="1" si="42"/>
        <v>6.0148209798850161</v>
      </c>
      <c r="D498" s="11">
        <f t="shared" ca="1" si="40"/>
        <v>479.04845733510092</v>
      </c>
      <c r="E498" s="11">
        <f t="shared" ca="1" si="43"/>
        <v>3.7718383707619908E+38</v>
      </c>
      <c r="F498" s="11">
        <f t="shared" ca="1" si="41"/>
        <v>124.49681402904483</v>
      </c>
      <c r="G498" s="30"/>
      <c r="H498" s="12">
        <f t="shared" ca="1" si="39"/>
        <v>0.38027580443932535</v>
      </c>
    </row>
    <row r="499" spans="2:8" ht="15.55" customHeight="1" x14ac:dyDescent="0.65">
      <c r="B499" s="10">
        <v>477</v>
      </c>
      <c r="C499" s="11">
        <f t="shared" ca="1" si="42"/>
        <v>3.4433953329402613</v>
      </c>
      <c r="D499" s="11">
        <f t="shared" ca="1" si="40"/>
        <v>477.67999588413318</v>
      </c>
      <c r="E499" s="11">
        <f t="shared" ca="1" si="43"/>
        <v>4.5262060449143886E+38</v>
      </c>
      <c r="F499" s="11">
        <f t="shared" ca="1" si="41"/>
        <v>123.75858552738373</v>
      </c>
      <c r="G499" s="30"/>
      <c r="H499" s="12">
        <f t="shared" ca="1" si="39"/>
        <v>-2.3684614509677515</v>
      </c>
    </row>
    <row r="500" spans="2:8" ht="15.55" customHeight="1" x14ac:dyDescent="0.65">
      <c r="B500" s="10">
        <v>478</v>
      </c>
      <c r="C500" s="11">
        <f t="shared" ca="1" si="42"/>
        <v>5.249096529898206</v>
      </c>
      <c r="D500" s="11">
        <f t="shared" ca="1" si="40"/>
        <v>480.1743761476792</v>
      </c>
      <c r="E500" s="11">
        <f t="shared" ca="1" si="43"/>
        <v>5.4314472538972661E+38</v>
      </c>
      <c r="F500" s="11">
        <f t="shared" ca="1" si="41"/>
        <v>124.34359199914428</v>
      </c>
      <c r="G500" s="30"/>
      <c r="H500" s="12">
        <f t="shared" ca="1" si="39"/>
        <v>1.4943802635459964</v>
      </c>
    </row>
    <row r="501" spans="2:8" ht="15.55" customHeight="1" x14ac:dyDescent="0.65">
      <c r="B501" s="10">
        <v>479</v>
      </c>
      <c r="C501" s="11">
        <f t="shared" ca="1" si="42"/>
        <v>5.1185371419990968</v>
      </c>
      <c r="D501" s="11">
        <f t="shared" ca="1" si="40"/>
        <v>481.09363606575971</v>
      </c>
      <c r="E501" s="11">
        <f t="shared" ca="1" si="43"/>
        <v>6.5177367046767192E+38</v>
      </c>
      <c r="F501" s="11">
        <f t="shared" ca="1" si="41"/>
        <v>124.55177188653545</v>
      </c>
      <c r="G501" s="30"/>
      <c r="H501" s="12">
        <f t="shared" ca="1" si="39"/>
        <v>-8.0740081919468118E-2</v>
      </c>
    </row>
    <row r="502" spans="2:8" ht="15.55" customHeight="1" x14ac:dyDescent="0.65">
      <c r="B502" s="10">
        <v>480</v>
      </c>
      <c r="C502" s="11">
        <f t="shared" ca="1" si="42"/>
        <v>6.4029320344208163</v>
      </c>
      <c r="D502" s="11">
        <f t="shared" ca="1" si="40"/>
        <v>483.40173838658126</v>
      </c>
      <c r="E502" s="11">
        <f t="shared" ca="1" si="43"/>
        <v>7.821284045612063E+38</v>
      </c>
      <c r="F502" s="11">
        <f t="shared" ca="1" si="41"/>
        <v>125.80380018601758</v>
      </c>
      <c r="G502" s="30"/>
      <c r="H502" s="12">
        <f t="shared" ca="1" si="39"/>
        <v>1.308102320821539</v>
      </c>
    </row>
    <row r="503" spans="2:8" ht="15.55" customHeight="1" x14ac:dyDescent="0.65">
      <c r="B503" s="10">
        <v>481</v>
      </c>
      <c r="C503" s="11">
        <f t="shared" ca="1" si="42"/>
        <v>6.3687502782848133</v>
      </c>
      <c r="D503" s="11">
        <f t="shared" ca="1" si="40"/>
        <v>484.64814303732942</v>
      </c>
      <c r="E503" s="11">
        <f t="shared" ca="1" si="43"/>
        <v>9.385540854734475E+38</v>
      </c>
      <c r="F503" s="11">
        <f t="shared" ca="1" si="41"/>
        <v>126.9315125874343</v>
      </c>
      <c r="G503" s="30"/>
      <c r="H503" s="12">
        <f t="shared" ca="1" si="39"/>
        <v>0.2464046507481607</v>
      </c>
    </row>
    <row r="504" spans="2:8" ht="15.55" customHeight="1" x14ac:dyDescent="0.65">
      <c r="B504" s="10">
        <v>482</v>
      </c>
      <c r="C504" s="11">
        <f t="shared" ca="1" si="42"/>
        <v>4.5989547489684774</v>
      </c>
      <c r="D504" s="11">
        <f t="shared" ca="1" si="40"/>
        <v>484.15209756367005</v>
      </c>
      <c r="E504" s="11">
        <f t="shared" ca="1" si="43"/>
        <v>1.126264902568137E+39</v>
      </c>
      <c r="F504" s="11">
        <f t="shared" ca="1" si="41"/>
        <v>126.19237027318978</v>
      </c>
      <c r="G504" s="30"/>
      <c r="H504" s="12">
        <f t="shared" ca="1" si="39"/>
        <v>-1.4960454736593736</v>
      </c>
    </row>
    <row r="505" spans="2:8" ht="15.55" customHeight="1" x14ac:dyDescent="0.65">
      <c r="B505" s="10">
        <v>483</v>
      </c>
      <c r="C505" s="11">
        <f t="shared" ca="1" si="42"/>
        <v>4.7087965345376865</v>
      </c>
      <c r="D505" s="11">
        <f t="shared" ca="1" si="40"/>
        <v>485.18173029903295</v>
      </c>
      <c r="E505" s="11">
        <f t="shared" ca="1" si="43"/>
        <v>1.3515178830817644E+39</v>
      </c>
      <c r="F505" s="11">
        <f t="shared" ca="1" si="41"/>
        <v>125.28745979985825</v>
      </c>
      <c r="G505" s="30"/>
      <c r="H505" s="12">
        <f t="shared" ca="1" si="39"/>
        <v>2.9632735362904481E-2</v>
      </c>
    </row>
    <row r="506" spans="2:8" ht="15.55" customHeight="1" x14ac:dyDescent="0.65">
      <c r="B506" s="10">
        <v>484</v>
      </c>
      <c r="C506" s="11">
        <f t="shared" ca="1" si="42"/>
        <v>4.9287882388353106</v>
      </c>
      <c r="D506" s="11">
        <f t="shared" ca="1" si="40"/>
        <v>486.34348131023813</v>
      </c>
      <c r="E506" s="11">
        <f t="shared" ca="1" si="43"/>
        <v>1.6218214596981171E+39</v>
      </c>
      <c r="F506" s="11">
        <f t="shared" ca="1" si="41"/>
        <v>124.37286768233312</v>
      </c>
      <c r="G506" s="30"/>
      <c r="H506" s="12">
        <f t="shared" ca="1" si="39"/>
        <v>0.16175101120516058</v>
      </c>
    </row>
    <row r="507" spans="2:8" ht="15.55" customHeight="1" x14ac:dyDescent="0.65">
      <c r="B507" s="10">
        <v>485</v>
      </c>
      <c r="C507" s="11">
        <f t="shared" ca="1" si="42"/>
        <v>4.7396666336824396</v>
      </c>
      <c r="D507" s="11">
        <f t="shared" ca="1" si="40"/>
        <v>487.14011735285231</v>
      </c>
      <c r="E507" s="11">
        <f t="shared" ca="1" si="43"/>
        <v>1.9461857516377405E+39</v>
      </c>
      <c r="F507" s="11">
        <f t="shared" ca="1" si="41"/>
        <v>123.09349622117611</v>
      </c>
      <c r="G507" s="30"/>
      <c r="H507" s="12">
        <f t="shared" ca="1" si="39"/>
        <v>-0.20336395738580934</v>
      </c>
    </row>
    <row r="508" spans="2:8" ht="15.55" customHeight="1" x14ac:dyDescent="0.65">
      <c r="B508" s="10">
        <v>486</v>
      </c>
      <c r="C508" s="11">
        <f t="shared" ca="1" si="42"/>
        <v>4.4542650257398231</v>
      </c>
      <c r="D508" s="11">
        <f t="shared" ca="1" si="40"/>
        <v>487.80264907164616</v>
      </c>
      <c r="E508" s="11">
        <f t="shared" ca="1" si="43"/>
        <v>2.3354229019652884E+39</v>
      </c>
      <c r="F508" s="11">
        <f t="shared" ca="1" si="41"/>
        <v>121.36086494810533</v>
      </c>
      <c r="G508" s="30"/>
      <c r="H508" s="12">
        <f t="shared" ca="1" si="39"/>
        <v>-0.3374682812061286</v>
      </c>
    </row>
    <row r="509" spans="2:8" ht="15.55" customHeight="1" x14ac:dyDescent="0.65">
      <c r="B509" s="10">
        <v>487</v>
      </c>
      <c r="C509" s="11">
        <f t="shared" ca="1" si="42"/>
        <v>4.1485499711231917</v>
      </c>
      <c r="D509" s="11">
        <f t="shared" ca="1" si="40"/>
        <v>488.38778702217746</v>
      </c>
      <c r="E509" s="11">
        <f t="shared" ca="1" si="43"/>
        <v>2.8025074823583459E+39</v>
      </c>
      <c r="F509" s="11">
        <f t="shared" ca="1" si="41"/>
        <v>119.15569979066119</v>
      </c>
      <c r="G509" s="30"/>
      <c r="H509" s="12">
        <f t="shared" ca="1" si="39"/>
        <v>-0.41486204946866689</v>
      </c>
    </row>
    <row r="510" spans="2:8" ht="15.55" customHeight="1" x14ac:dyDescent="0.65">
      <c r="B510" s="10">
        <v>488</v>
      </c>
      <c r="C510" s="11">
        <f t="shared" ca="1" si="42"/>
        <v>3.5814572612150859</v>
      </c>
      <c r="D510" s="11">
        <f t="shared" ca="1" si="40"/>
        <v>488.65040430649401</v>
      </c>
      <c r="E510" s="11">
        <f t="shared" ca="1" si="43"/>
        <v>3.3630089788300151E+39</v>
      </c>
      <c r="F510" s="11">
        <f t="shared" ca="1" si="41"/>
        <v>116.22005978379693</v>
      </c>
      <c r="G510" s="30"/>
      <c r="H510" s="12">
        <f t="shared" ca="1" si="39"/>
        <v>-0.73738271568346792</v>
      </c>
    </row>
    <row r="511" spans="2:8" ht="15.55" customHeight="1" x14ac:dyDescent="0.65">
      <c r="B511" s="10">
        <v>489</v>
      </c>
      <c r="C511" s="11">
        <f t="shared" ca="1" si="42"/>
        <v>3.8564746543271506</v>
      </c>
      <c r="D511" s="11">
        <f t="shared" ca="1" si="40"/>
        <v>489.6417131518491</v>
      </c>
      <c r="E511" s="11">
        <f t="shared" ca="1" si="43"/>
        <v>4.0356107745960178E+39</v>
      </c>
      <c r="F511" s="11">
        <f t="shared" ca="1" si="41"/>
        <v>113.37773562506756</v>
      </c>
      <c r="G511" s="30"/>
      <c r="H511" s="12">
        <f t="shared" ca="1" si="39"/>
        <v>-8.6911546449183717E-3</v>
      </c>
    </row>
    <row r="512" spans="2:8" ht="15.55" customHeight="1" x14ac:dyDescent="0.65">
      <c r="B512" s="10">
        <v>490</v>
      </c>
      <c r="C512" s="11">
        <f t="shared" ca="1" si="42"/>
        <v>4.275052437518049</v>
      </c>
      <c r="D512" s="11">
        <f t="shared" ca="1" si="40"/>
        <v>490.83158586590542</v>
      </c>
      <c r="E512" s="11">
        <f t="shared" ca="1" si="43"/>
        <v>4.8427329295152214E+39</v>
      </c>
      <c r="F512" s="11">
        <f t="shared" ca="1" si="41"/>
        <v>110.84731599842949</v>
      </c>
      <c r="G512" s="30"/>
      <c r="H512" s="12">
        <f t="shared" ca="1" si="39"/>
        <v>0.18987271405632847</v>
      </c>
    </row>
    <row r="513" spans="2:8" ht="15.55" customHeight="1" x14ac:dyDescent="0.65">
      <c r="B513" s="10">
        <v>491</v>
      </c>
      <c r="C513" s="11">
        <f t="shared" ca="1" si="42"/>
        <v>3.6383699515568546</v>
      </c>
      <c r="D513" s="11">
        <f t="shared" ca="1" si="40"/>
        <v>491.04991386744786</v>
      </c>
      <c r="E513" s="11">
        <f t="shared" ca="1" si="43"/>
        <v>5.8112795154182659E+39</v>
      </c>
      <c r="F513" s="11">
        <f t="shared" ca="1" si="41"/>
        <v>107.65448897974696</v>
      </c>
      <c r="G513" s="30"/>
      <c r="H513" s="12">
        <f t="shared" ca="1" si="39"/>
        <v>-0.78167199845758539</v>
      </c>
    </row>
    <row r="514" spans="2:8" ht="15.55" customHeight="1" x14ac:dyDescent="0.65">
      <c r="B514" s="10">
        <v>492</v>
      </c>
      <c r="C514" s="11">
        <f t="shared" ca="1" si="42"/>
        <v>4.540456709887871</v>
      </c>
      <c r="D514" s="11">
        <f t="shared" ca="1" si="40"/>
        <v>492.67967461609027</v>
      </c>
      <c r="E514" s="11">
        <f t="shared" ca="1" si="43"/>
        <v>6.9735354185019183E+39</v>
      </c>
      <c r="F514" s="11">
        <f t="shared" ca="1" si="41"/>
        <v>105.30223225159077</v>
      </c>
      <c r="G514" s="30"/>
      <c r="H514" s="12">
        <f t="shared" ca="1" si="39"/>
        <v>0.62976074864238707</v>
      </c>
    </row>
    <row r="515" spans="2:8" ht="15.55" customHeight="1" x14ac:dyDescent="0.65">
      <c r="B515" s="10">
        <v>493</v>
      </c>
      <c r="C515" s="11">
        <f t="shared" ca="1" si="42"/>
        <v>4.189784847717136</v>
      </c>
      <c r="D515" s="11">
        <f t="shared" ca="1" si="40"/>
        <v>493.23709409589713</v>
      </c>
      <c r="E515" s="11">
        <f t="shared" ca="1" si="43"/>
        <v>8.3682425022023017E+39</v>
      </c>
      <c r="F515" s="11">
        <f t="shared" ca="1" si="41"/>
        <v>102.66607578625954</v>
      </c>
      <c r="G515" s="30"/>
      <c r="H515" s="12">
        <f t="shared" ca="1" si="39"/>
        <v>-0.4425805201931608</v>
      </c>
    </row>
    <row r="516" spans="2:8" ht="15.55" customHeight="1" x14ac:dyDescent="0.65">
      <c r="B516" s="10">
        <v>494</v>
      </c>
      <c r="C516" s="11">
        <f t="shared" ca="1" si="42"/>
        <v>4.1656569673800883</v>
      </c>
      <c r="D516" s="11">
        <f t="shared" ca="1" si="40"/>
        <v>494.0509231851035</v>
      </c>
      <c r="E516" s="11">
        <f t="shared" ca="1" si="43"/>
        <v>1.0041891002642762E+40</v>
      </c>
      <c r="F516" s="11">
        <f t="shared" ca="1" si="41"/>
        <v>100.0543417341519</v>
      </c>
      <c r="G516" s="30"/>
      <c r="H516" s="12">
        <f t="shared" ca="1" si="39"/>
        <v>-0.1861709107936205</v>
      </c>
    </row>
    <row r="517" spans="2:8" ht="15.55" customHeight="1" x14ac:dyDescent="0.65">
      <c r="B517" s="10">
        <v>495</v>
      </c>
      <c r="C517" s="11">
        <f t="shared" ca="1" si="42"/>
        <v>4.7519034461883907</v>
      </c>
      <c r="D517" s="11">
        <f t="shared" ca="1" si="40"/>
        <v>495.47030105738781</v>
      </c>
      <c r="E517" s="11">
        <f t="shared" ca="1" si="43"/>
        <v>1.2050269203171314E+40</v>
      </c>
      <c r="F517" s="11">
        <f t="shared" ca="1" si="41"/>
        <v>98.096498201676724</v>
      </c>
      <c r="G517" s="30"/>
      <c r="H517" s="12">
        <f t="shared" ca="1" si="39"/>
        <v>0.41937787228431939</v>
      </c>
    </row>
    <row r="518" spans="2:8" ht="15.55" customHeight="1" x14ac:dyDescent="0.65">
      <c r="B518" s="10">
        <v>496</v>
      </c>
      <c r="C518" s="11">
        <f t="shared" ca="1" si="42"/>
        <v>4.504285373491566</v>
      </c>
      <c r="D518" s="11">
        <f t="shared" ca="1" si="40"/>
        <v>496.17306367392865</v>
      </c>
      <c r="E518" s="11">
        <f t="shared" ca="1" si="43"/>
        <v>1.4460323043805576E+40</v>
      </c>
      <c r="F518" s="11">
        <f t="shared" ca="1" si="41"/>
        <v>96.036658221648366</v>
      </c>
      <c r="G518" s="30"/>
      <c r="H518" s="12">
        <f t="shared" ca="1" si="39"/>
        <v>-0.29723738345914585</v>
      </c>
    </row>
    <row r="519" spans="2:8" ht="15.55" customHeight="1" x14ac:dyDescent="0.65">
      <c r="B519" s="10">
        <v>497</v>
      </c>
      <c r="C519" s="11">
        <f t="shared" ca="1" si="42"/>
        <v>3.4297394932183716</v>
      </c>
      <c r="D519" s="11">
        <f t="shared" ca="1" si="40"/>
        <v>495.99937486835375</v>
      </c>
      <c r="E519" s="11">
        <f t="shared" ca="1" si="43"/>
        <v>1.7352387652566692E+40</v>
      </c>
      <c r="F519" s="11">
        <f t="shared" ca="1" si="41"/>
        <v>93.028148452031175</v>
      </c>
      <c r="G519" s="30"/>
      <c r="H519" s="12">
        <f t="shared" ca="1" si="39"/>
        <v>-1.1736888055748806</v>
      </c>
    </row>
    <row r="520" spans="2:8" ht="15.55" customHeight="1" x14ac:dyDescent="0.65">
      <c r="B520" s="10">
        <v>498</v>
      </c>
      <c r="C520" s="11">
        <f t="shared" ca="1" si="42"/>
        <v>3.600843374014886</v>
      </c>
      <c r="D520" s="11">
        <f t="shared" ca="1" si="40"/>
        <v>496.85642664779397</v>
      </c>
      <c r="E520" s="11">
        <f t="shared" ca="1" si="43"/>
        <v>2.082286518308003E+40</v>
      </c>
      <c r="F520" s="11">
        <f t="shared" ca="1" si="41"/>
        <v>90.217174856599385</v>
      </c>
      <c r="G520" s="30"/>
      <c r="H520" s="12">
        <f t="shared" ca="1" si="39"/>
        <v>-0.14294822055981155</v>
      </c>
    </row>
    <row r="521" spans="2:8" ht="15.55" customHeight="1" x14ac:dyDescent="0.65">
      <c r="B521" s="10">
        <v>499</v>
      </c>
      <c r="C521" s="11">
        <f t="shared" ca="1" si="42"/>
        <v>4.3678412582773767</v>
      </c>
      <c r="D521" s="11">
        <f t="shared" ca="1" si="40"/>
        <v>498.34359320685945</v>
      </c>
      <c r="E521" s="11">
        <f t="shared" ca="1" si="43"/>
        <v>2.4987438219696033E+40</v>
      </c>
      <c r="F521" s="11">
        <f t="shared" ca="1" si="41"/>
        <v>88.244183695255941</v>
      </c>
      <c r="G521" s="30"/>
      <c r="H521" s="12">
        <f t="shared" ca="1" si="39"/>
        <v>0.48716655906546802</v>
      </c>
    </row>
    <row r="522" spans="2:8" ht="15.55" customHeight="1" x14ac:dyDescent="0.65">
      <c r="B522" s="10">
        <v>500</v>
      </c>
      <c r="C522" s="11">
        <f t="shared" ca="1" si="42"/>
        <v>4.9410669065163466</v>
      </c>
      <c r="D522" s="11">
        <f t="shared" ca="1" si="40"/>
        <v>499.79038710675388</v>
      </c>
      <c r="E522" s="11">
        <f t="shared" ca="1" si="43"/>
        <v>2.998492586363524E+40</v>
      </c>
      <c r="F522" s="11">
        <f t="shared" ca="1" si="41"/>
        <v>87.013113801375283</v>
      </c>
      <c r="G522" s="30"/>
      <c r="H522" s="12">
        <f t="shared" ca="1" si="39"/>
        <v>0.44679389989444557</v>
      </c>
    </row>
    <row r="523" spans="2:8" ht="15.55" customHeight="1" x14ac:dyDescent="0.65">
      <c r="B523" s="10">
        <v>501</v>
      </c>
      <c r="C523" s="11">
        <f t="shared" ca="1" si="42"/>
        <v>5.0391357584814171</v>
      </c>
      <c r="D523" s="11">
        <f t="shared" ca="1" si="40"/>
        <v>500.8766693400222</v>
      </c>
      <c r="E523" s="11">
        <f t="shared" ca="1" si="43"/>
        <v>3.5981911036362288E+40</v>
      </c>
      <c r="F523" s="11">
        <f t="shared" ca="1" si="41"/>
        <v>86.108991293198471</v>
      </c>
      <c r="G523" s="30"/>
      <c r="H523" s="12">
        <f t="shared" ca="1" si="39"/>
        <v>8.628223326833985E-2</v>
      </c>
    </row>
    <row r="524" spans="2:8" ht="15.55" customHeight="1" x14ac:dyDescent="0.65">
      <c r="B524" s="10">
        <v>502</v>
      </c>
      <c r="C524" s="11">
        <f t="shared" ca="1" si="42"/>
        <v>6.2699982725655907</v>
      </c>
      <c r="D524" s="11">
        <f t="shared" ca="1" si="40"/>
        <v>503.11535900580265</v>
      </c>
      <c r="E524" s="11">
        <f t="shared" ca="1" si="43"/>
        <v>4.3178293243634744E+40</v>
      </c>
      <c r="F524" s="11">
        <f t="shared" ca="1" si="41"/>
        <v>86.663839563606047</v>
      </c>
      <c r="G524" s="30"/>
      <c r="H524" s="12">
        <f t="shared" ca="1" si="39"/>
        <v>1.2386896657804565</v>
      </c>
    </row>
    <row r="525" spans="2:8" ht="15.55" customHeight="1" x14ac:dyDescent="0.65">
      <c r="B525" s="10">
        <v>503</v>
      </c>
      <c r="C525" s="11">
        <f t="shared" ca="1" si="42"/>
        <v>5.5230931621019295</v>
      </c>
      <c r="D525" s="11">
        <f t="shared" ca="1" si="40"/>
        <v>503.62245354985208</v>
      </c>
      <c r="E525" s="11">
        <f t="shared" ca="1" si="43"/>
        <v>5.1813951892361687E+40</v>
      </c>
      <c r="F525" s="11">
        <f t="shared" ca="1" si="41"/>
        <v>86.809207638090314</v>
      </c>
      <c r="G525" s="30"/>
      <c r="H525" s="12">
        <f t="shared" ca="1" si="39"/>
        <v>-0.4929054559505433</v>
      </c>
    </row>
    <row r="526" spans="2:8" ht="15.55" customHeight="1" x14ac:dyDescent="0.65">
      <c r="B526" s="10">
        <v>504</v>
      </c>
      <c r="C526" s="11">
        <f t="shared" ca="1" si="42"/>
        <v>4.4375145661628901</v>
      </c>
      <c r="D526" s="11">
        <f t="shared" ca="1" si="40"/>
        <v>503.64149358633341</v>
      </c>
      <c r="E526" s="11">
        <f t="shared" ca="1" si="43"/>
        <v>6.2176742270834023E+40</v>
      </c>
      <c r="F526" s="11">
        <f t="shared" ca="1" si="41"/>
        <v>86.092440545971428</v>
      </c>
      <c r="G526" s="30"/>
      <c r="H526" s="12">
        <f t="shared" ca="1" si="39"/>
        <v>-0.98095996351865344</v>
      </c>
    </row>
    <row r="527" spans="2:8" ht="15.55" customHeight="1" x14ac:dyDescent="0.65">
      <c r="B527" s="10">
        <v>505</v>
      </c>
      <c r="C527" s="11">
        <f t="shared" ca="1" si="42"/>
        <v>4.6007828422238779</v>
      </c>
      <c r="D527" s="11">
        <f t="shared" ca="1" si="40"/>
        <v>504.692264775627</v>
      </c>
      <c r="E527" s="11">
        <f t="shared" ca="1" si="43"/>
        <v>7.4612090725000824E+40</v>
      </c>
      <c r="F527" s="11">
        <f t="shared" ca="1" si="41"/>
        <v>85.63002927597708</v>
      </c>
      <c r="G527" s="30"/>
      <c r="H527" s="12">
        <f t="shared" ca="1" si="39"/>
        <v>5.0771189293566138E-2</v>
      </c>
    </row>
    <row r="528" spans="2:8" ht="15.55" customHeight="1" x14ac:dyDescent="0.65">
      <c r="B528" s="10">
        <v>506</v>
      </c>
      <c r="C528" s="11">
        <f t="shared" ca="1" si="42"/>
        <v>3.2566440054057111</v>
      </c>
      <c r="D528" s="11">
        <f t="shared" ca="1" si="40"/>
        <v>504.26828250725362</v>
      </c>
      <c r="E528" s="11">
        <f t="shared" ca="1" si="43"/>
        <v>8.9534508870000984E+40</v>
      </c>
      <c r="F528" s="11">
        <f t="shared" ca="1" si="41"/>
        <v>83.928952459149045</v>
      </c>
      <c r="G528" s="30"/>
      <c r="H528" s="12">
        <f t="shared" ca="1" si="39"/>
        <v>-1.4239822683733918</v>
      </c>
    </row>
    <row r="529" spans="2:8" ht="15.55" customHeight="1" x14ac:dyDescent="0.65">
      <c r="B529" s="10">
        <v>507</v>
      </c>
      <c r="C529" s="11">
        <f t="shared" ca="1" si="42"/>
        <v>3.5348749816148839</v>
      </c>
      <c r="D529" s="11">
        <f t="shared" ca="1" si="40"/>
        <v>505.19784228454392</v>
      </c>
      <c r="E529" s="11">
        <f t="shared" ca="1" si="43"/>
        <v>1.0744141064400119E+41</v>
      </c>
      <c r="F529" s="11">
        <f t="shared" ca="1" si="41"/>
        <v>82.47124280853437</v>
      </c>
      <c r="G529" s="30"/>
      <c r="H529" s="12">
        <f t="shared" ca="1" si="39"/>
        <v>-7.044022270968478E-2</v>
      </c>
    </row>
    <row r="530" spans="2:8" ht="15.55" customHeight="1" x14ac:dyDescent="0.65">
      <c r="B530" s="10">
        <v>508</v>
      </c>
      <c r="C530" s="11">
        <f t="shared" ca="1" si="42"/>
        <v>4.4651671914635322</v>
      </c>
      <c r="D530" s="11">
        <f t="shared" ca="1" si="40"/>
        <v>506.83510949071552</v>
      </c>
      <c r="E530" s="11">
        <f t="shared" ca="1" si="43"/>
        <v>1.2892969277280141E+41</v>
      </c>
      <c r="F530" s="11">
        <f t="shared" ca="1" si="41"/>
        <v>81.957281804561276</v>
      </c>
      <c r="G530" s="30"/>
      <c r="H530" s="12">
        <f t="shared" ca="1" si="39"/>
        <v>0.63726720617162547</v>
      </c>
    </row>
    <row r="531" spans="2:8" ht="15.55" customHeight="1" x14ac:dyDescent="0.65">
      <c r="B531" s="10">
        <v>509</v>
      </c>
      <c r="C531" s="11">
        <f t="shared" ca="1" si="42"/>
        <v>5.4670153580328122</v>
      </c>
      <c r="D531" s="11">
        <f t="shared" ca="1" si="40"/>
        <v>508.72999109557753</v>
      </c>
      <c r="E531" s="11">
        <f t="shared" ca="1" si="43"/>
        <v>1.5471563132736169E+41</v>
      </c>
      <c r="F531" s="11">
        <f t="shared" ca="1" si="41"/>
        <v>82.564886077762111</v>
      </c>
      <c r="G531" s="30"/>
      <c r="H531" s="12">
        <f t="shared" ca="1" si="39"/>
        <v>0.89488160486198587</v>
      </c>
    </row>
    <row r="532" spans="2:8" ht="15.55" customHeight="1" x14ac:dyDescent="0.65">
      <c r="B532" s="10">
        <v>510</v>
      </c>
      <c r="C532" s="11">
        <f t="shared" ca="1" si="42"/>
        <v>7.0264714207887247</v>
      </c>
      <c r="D532" s="11">
        <f t="shared" ca="1" si="40"/>
        <v>511.38285022994</v>
      </c>
      <c r="E532" s="11">
        <f t="shared" ca="1" si="43"/>
        <v>1.8565875759283403E+41</v>
      </c>
      <c r="F532" s="11">
        <f t="shared" ca="1" si="41"/>
        <v>84.945016239959713</v>
      </c>
      <c r="G532" s="30"/>
      <c r="H532" s="12">
        <f t="shared" ca="1" si="39"/>
        <v>1.6528591343624746</v>
      </c>
    </row>
    <row r="533" spans="2:8" ht="15.55" customHeight="1" x14ac:dyDescent="0.65">
      <c r="B533" s="10">
        <v>511</v>
      </c>
      <c r="C533" s="11">
        <f t="shared" ca="1" si="42"/>
        <v>7.3179461808849577</v>
      </c>
      <c r="D533" s="11">
        <f t="shared" ca="1" si="40"/>
        <v>513.07961927419399</v>
      </c>
      <c r="E533" s="11">
        <f t="shared" ca="1" si="43"/>
        <v>2.2279050911140084E+41</v>
      </c>
      <c r="F533" s="11">
        <f t="shared" ca="1" si="41"/>
        <v>87.958253569413912</v>
      </c>
      <c r="G533" s="30"/>
      <c r="H533" s="12">
        <f t="shared" ca="1" si="39"/>
        <v>0.69676904425397812</v>
      </c>
    </row>
    <row r="534" spans="2:8" ht="15.55" customHeight="1" x14ac:dyDescent="0.65">
      <c r="B534" s="10">
        <v>512</v>
      </c>
      <c r="C534" s="11">
        <f t="shared" ca="1" si="42"/>
        <v>7.1747221267826209</v>
      </c>
      <c r="D534" s="11">
        <f t="shared" ca="1" si="40"/>
        <v>514.39998445626861</v>
      </c>
      <c r="E534" s="11">
        <f t="shared" ca="1" si="43"/>
        <v>2.6734861093368101E+41</v>
      </c>
      <c r="F534" s="11">
        <f t="shared" ca="1" si="41"/>
        <v>91.141082185597725</v>
      </c>
      <c r="G534" s="30"/>
      <c r="H534" s="12">
        <f t="shared" ca="1" si="39"/>
        <v>0.32036518207465509</v>
      </c>
    </row>
    <row r="535" spans="2:8" ht="15.55" customHeight="1" x14ac:dyDescent="0.65">
      <c r="B535" s="10">
        <v>513</v>
      </c>
      <c r="C535" s="11">
        <f t="shared" ca="1" si="42"/>
        <v>5.8254165484186178</v>
      </c>
      <c r="D535" s="11">
        <f t="shared" ca="1" si="40"/>
        <v>514.48562330326115</v>
      </c>
      <c r="E535" s="11">
        <f t="shared" ca="1" si="43"/>
        <v>3.2081833312041718E+41</v>
      </c>
      <c r="F535" s="11">
        <f t="shared" ca="1" si="41"/>
        <v>93.211684251461534</v>
      </c>
      <c r="G535" s="30"/>
      <c r="H535" s="12">
        <f t="shared" ref="H535:H598" ca="1" si="44">NORMINV(RAND(),$I$17,$I$18)</f>
        <v>-0.91436115300747922</v>
      </c>
    </row>
    <row r="536" spans="2:8" ht="15.55" customHeight="1" x14ac:dyDescent="0.65">
      <c r="B536" s="10">
        <v>514</v>
      </c>
      <c r="C536" s="11">
        <f t="shared" ca="1" si="42"/>
        <v>3.4231417139310292</v>
      </c>
      <c r="D536" s="11">
        <f t="shared" ref="D536:D599" ca="1" si="45">$D$16*D535+$D$18+H536</f>
        <v>513.2484317784573</v>
      </c>
      <c r="E536" s="11">
        <f t="shared" ca="1" si="43"/>
        <v>3.8498199974450058E+41</v>
      </c>
      <c r="F536" s="11">
        <f t="shared" ca="1" si="41"/>
        <v>92.92662376407911</v>
      </c>
      <c r="G536" s="30"/>
      <c r="H536" s="12">
        <f t="shared" ca="1" si="44"/>
        <v>-2.2371915248038654</v>
      </c>
    </row>
    <row r="537" spans="2:8" ht="15.55" customHeight="1" x14ac:dyDescent="0.65">
      <c r="B537" s="10">
        <v>515</v>
      </c>
      <c r="C537" s="11">
        <f t="shared" ca="1" si="42"/>
        <v>3.380295354599455</v>
      </c>
      <c r="D537" s="11">
        <f t="shared" ca="1" si="45"/>
        <v>513.89021376191192</v>
      </c>
      <c r="E537" s="11">
        <f t="shared" ca="1" si="43"/>
        <v>4.6197839969340071E+41</v>
      </c>
      <c r="F537" s="11">
        <f t="shared" ref="F537:F600" ca="1" si="46">$F$16*F536+$F$17*F535+$F$18+H537</f>
        <v>92.379734466374941</v>
      </c>
      <c r="G537" s="30"/>
      <c r="H537" s="12">
        <f t="shared" ca="1" si="44"/>
        <v>-0.35821801654536867</v>
      </c>
    </row>
    <row r="538" spans="2:8" ht="15.55" customHeight="1" x14ac:dyDescent="0.65">
      <c r="B538" s="10">
        <v>516</v>
      </c>
      <c r="C538" s="11">
        <f t="shared" ca="1" si="42"/>
        <v>4.7735593517417598</v>
      </c>
      <c r="D538" s="11">
        <f t="shared" ca="1" si="45"/>
        <v>515.95953682997413</v>
      </c>
      <c r="E538" s="11">
        <f t="shared" ca="1" si="43"/>
        <v>5.5437407963208087E+41</v>
      </c>
      <c r="F538" s="11">
        <f t="shared" ca="1" si="46"/>
        <v>93.027590928862566</v>
      </c>
      <c r="G538" s="30"/>
      <c r="H538" s="12">
        <f t="shared" ca="1" si="44"/>
        <v>1.0693230680621959</v>
      </c>
    </row>
    <row r="539" spans="2:8" ht="15.55" customHeight="1" x14ac:dyDescent="0.65">
      <c r="B539" s="10">
        <v>517</v>
      </c>
      <c r="C539" s="11">
        <f t="shared" ca="1" si="42"/>
        <v>4.4555211928489395</v>
      </c>
      <c r="D539" s="11">
        <f t="shared" ca="1" si="45"/>
        <v>516.59621054142963</v>
      </c>
      <c r="E539" s="11">
        <f t="shared" ca="1" si="43"/>
        <v>6.6524889555849705E+41</v>
      </c>
      <c r="F539" s="11">
        <f t="shared" ca="1" si="46"/>
        <v>93.323538111893185</v>
      </c>
      <c r="G539" s="30"/>
      <c r="H539" s="12">
        <f t="shared" ca="1" si="44"/>
        <v>-0.36332628854446875</v>
      </c>
    </row>
    <row r="540" spans="2:8" ht="15.55" customHeight="1" x14ac:dyDescent="0.65">
      <c r="B540" s="10">
        <v>518</v>
      </c>
      <c r="C540" s="11">
        <f t="shared" ca="1" si="42"/>
        <v>3.4745910417402337</v>
      </c>
      <c r="D540" s="11">
        <f t="shared" ca="1" si="45"/>
        <v>516.50638462889071</v>
      </c>
      <c r="E540" s="11">
        <f t="shared" ca="1" si="43"/>
        <v>7.9829867467019646E+41</v>
      </c>
      <c r="F540" s="11">
        <f t="shared" ca="1" si="46"/>
        <v>92.56978875479318</v>
      </c>
      <c r="G540" s="30"/>
      <c r="H540" s="12">
        <f t="shared" ca="1" si="44"/>
        <v>-1.0898259125389174</v>
      </c>
    </row>
    <row r="541" spans="2:8" ht="15.55" customHeight="1" x14ac:dyDescent="0.65">
      <c r="B541" s="10">
        <v>519</v>
      </c>
      <c r="C541" s="11">
        <f t="shared" ca="1" si="42"/>
        <v>3.8522639040885145</v>
      </c>
      <c r="D541" s="11">
        <f t="shared" ca="1" si="45"/>
        <v>517.57897569958709</v>
      </c>
      <c r="E541" s="11">
        <f t="shared" ca="1" si="43"/>
        <v>9.5795840960423566E+41</v>
      </c>
      <c r="F541" s="11">
        <f t="shared" ca="1" si="46"/>
        <v>92.030770022980576</v>
      </c>
      <c r="G541" s="30"/>
      <c r="H541" s="12">
        <f t="shared" ca="1" si="44"/>
        <v>7.2591070696327642E-2</v>
      </c>
    </row>
    <row r="542" spans="2:8" ht="15.55" customHeight="1" x14ac:dyDescent="0.65">
      <c r="B542" s="10">
        <v>520</v>
      </c>
      <c r="C542" s="11">
        <f t="shared" ca="1" si="42"/>
        <v>5.0838863548409572</v>
      </c>
      <c r="D542" s="11">
        <f t="shared" ca="1" si="45"/>
        <v>519.58105093115728</v>
      </c>
      <c r="E542" s="11">
        <f t="shared" ca="1" si="43"/>
        <v>1.1495500915250828E+42</v>
      </c>
      <c r="F542" s="11">
        <f t="shared" ca="1" si="46"/>
        <v>92.622030508371424</v>
      </c>
      <c r="G542" s="30"/>
      <c r="H542" s="12">
        <f t="shared" ca="1" si="44"/>
        <v>1.0020752315701451</v>
      </c>
    </row>
    <row r="543" spans="2:8" ht="15.55" customHeight="1" x14ac:dyDescent="0.65">
      <c r="B543" s="10">
        <v>521</v>
      </c>
      <c r="C543" s="11">
        <f t="shared" ref="C543:C606" ca="1" si="47">$C$16*C542+$C$18+H543</f>
        <v>4.2572447719401101</v>
      </c>
      <c r="D543" s="11">
        <f t="shared" ca="1" si="45"/>
        <v>519.77118661922464</v>
      </c>
      <c r="E543" s="11">
        <f t="shared" ref="E543:E606" ca="1" si="48">$E$16*E542+$E$18+H543</f>
        <v>1.3794601098300993E+42</v>
      </c>
      <c r="F543" s="11">
        <f t="shared" ca="1" si="46"/>
        <v>92.423992933060717</v>
      </c>
      <c r="G543" s="30"/>
      <c r="H543" s="12">
        <f t="shared" ca="1" si="44"/>
        <v>-0.80986431193265551</v>
      </c>
    </row>
    <row r="544" spans="2:8" ht="15.55" customHeight="1" x14ac:dyDescent="0.65">
      <c r="B544" s="10">
        <v>522</v>
      </c>
      <c r="C544" s="11">
        <f t="shared" ca="1" si="47"/>
        <v>5.0283803264500317</v>
      </c>
      <c r="D544" s="11">
        <f t="shared" ca="1" si="45"/>
        <v>521.39377112812258</v>
      </c>
      <c r="E544" s="11">
        <f t="shared" ca="1" si="48"/>
        <v>1.6553521317961192E+42</v>
      </c>
      <c r="F544" s="11">
        <f t="shared" ca="1" si="46"/>
        <v>92.942123319095302</v>
      </c>
      <c r="G544" s="30"/>
      <c r="H544" s="12">
        <f t="shared" ca="1" si="44"/>
        <v>0.62258450889794392</v>
      </c>
    </row>
    <row r="545" spans="2:8" ht="15.55" customHeight="1" x14ac:dyDescent="0.65">
      <c r="B545" s="10">
        <v>523</v>
      </c>
      <c r="C545" s="11">
        <f t="shared" ca="1" si="47"/>
        <v>5.7057598895885295</v>
      </c>
      <c r="D545" s="11">
        <f t="shared" ca="1" si="45"/>
        <v>523.0768267565511</v>
      </c>
      <c r="E545" s="11">
        <f t="shared" ca="1" si="48"/>
        <v>1.986422558155343E+42</v>
      </c>
      <c r="F545" s="11">
        <f t="shared" ca="1" si="46"/>
        <v>94.167256365624326</v>
      </c>
      <c r="G545" s="30"/>
      <c r="H545" s="12">
        <f t="shared" ca="1" si="44"/>
        <v>0.68305562842850476</v>
      </c>
    </row>
    <row r="546" spans="2:8" ht="15.55" customHeight="1" x14ac:dyDescent="0.65">
      <c r="B546" s="10">
        <v>524</v>
      </c>
      <c r="C546" s="11">
        <f t="shared" ca="1" si="47"/>
        <v>5.8227644963050684</v>
      </c>
      <c r="D546" s="11">
        <f t="shared" ca="1" si="45"/>
        <v>524.33498334118531</v>
      </c>
      <c r="E546" s="11">
        <f t="shared" ca="1" si="48"/>
        <v>2.3837070697864114E+42</v>
      </c>
      <c r="F546" s="11">
        <f t="shared" ca="1" si="46"/>
        <v>95.598611458943736</v>
      </c>
      <c r="G546" s="30"/>
      <c r="H546" s="12">
        <f t="shared" ca="1" si="44"/>
        <v>0.2581565846342449</v>
      </c>
    </row>
    <row r="547" spans="2:8" ht="15.55" customHeight="1" x14ac:dyDescent="0.65">
      <c r="B547" s="10">
        <v>525</v>
      </c>
      <c r="C547" s="11">
        <f t="shared" ca="1" si="47"/>
        <v>6.0017542096576095</v>
      </c>
      <c r="D547" s="11">
        <f t="shared" ca="1" si="45"/>
        <v>525.67852595379884</v>
      </c>
      <c r="E547" s="11">
        <f t="shared" ca="1" si="48"/>
        <v>2.8604484837436933E+42</v>
      </c>
      <c r="F547" s="11">
        <f t="shared" ca="1" si="46"/>
        <v>97.288701091888512</v>
      </c>
      <c r="G547" s="30"/>
      <c r="H547" s="12">
        <f t="shared" ca="1" si="44"/>
        <v>0.34354261261355484</v>
      </c>
    </row>
    <row r="548" spans="2:8" ht="15.55" customHeight="1" x14ac:dyDescent="0.65">
      <c r="B548" s="10">
        <v>526</v>
      </c>
      <c r="C548" s="11">
        <f t="shared" ca="1" si="47"/>
        <v>6.3429404991589973</v>
      </c>
      <c r="D548" s="11">
        <f t="shared" ca="1" si="45"/>
        <v>527.2200630852318</v>
      </c>
      <c r="E548" s="11">
        <f t="shared" ca="1" si="48"/>
        <v>3.4325381804924321E+42</v>
      </c>
      <c r="F548" s="11">
        <f t="shared" ca="1" si="46"/>
        <v>99.395332778382283</v>
      </c>
      <c r="G548" s="30"/>
      <c r="H548" s="12">
        <f t="shared" ca="1" si="44"/>
        <v>0.54153713143290871</v>
      </c>
    </row>
    <row r="549" spans="2:8" ht="15.55" customHeight="1" x14ac:dyDescent="0.65">
      <c r="B549" s="10">
        <v>527</v>
      </c>
      <c r="C549" s="11">
        <f t="shared" ca="1" si="47"/>
        <v>6.6379715029577575</v>
      </c>
      <c r="D549" s="11">
        <f t="shared" ca="1" si="45"/>
        <v>528.78368218886237</v>
      </c>
      <c r="E549" s="11">
        <f t="shared" ca="1" si="48"/>
        <v>4.1190458165909187E+42</v>
      </c>
      <c r="F549" s="11">
        <f t="shared" ca="1" si="46"/>
        <v>101.88203338893832</v>
      </c>
      <c r="G549" s="30"/>
      <c r="H549" s="12">
        <f t="shared" ca="1" si="44"/>
        <v>0.56361910363055912</v>
      </c>
    </row>
    <row r="550" spans="2:8" ht="15.55" customHeight="1" x14ac:dyDescent="0.65">
      <c r="B550" s="10">
        <v>528</v>
      </c>
      <c r="C550" s="11">
        <f t="shared" ca="1" si="47"/>
        <v>6.5825748860334619</v>
      </c>
      <c r="D550" s="11">
        <f t="shared" ca="1" si="45"/>
        <v>530.05587987252966</v>
      </c>
      <c r="E550" s="11">
        <f t="shared" ca="1" si="48"/>
        <v>4.9428549799091026E+42</v>
      </c>
      <c r="F550" s="11">
        <f t="shared" ca="1" si="46"/>
        <v>104.39830829432221</v>
      </c>
      <c r="G550" s="30"/>
      <c r="H550" s="12">
        <f t="shared" ca="1" si="44"/>
        <v>0.27219768366725539</v>
      </c>
    </row>
    <row r="551" spans="2:8" ht="15.55" customHeight="1" x14ac:dyDescent="0.65">
      <c r="B551" s="10">
        <v>529</v>
      </c>
      <c r="C551" s="11">
        <f t="shared" ca="1" si="47"/>
        <v>7.6230368902107681</v>
      </c>
      <c r="D551" s="11">
        <f t="shared" ca="1" si="45"/>
        <v>532.41285685391369</v>
      </c>
      <c r="E551" s="11">
        <f t="shared" ca="1" si="48"/>
        <v>5.9314259758909223E+42</v>
      </c>
      <c r="F551" s="11">
        <f t="shared" ca="1" si="46"/>
        <v>108.0011123566623</v>
      </c>
      <c r="G551" s="30"/>
      <c r="H551" s="12">
        <f t="shared" ca="1" si="44"/>
        <v>1.356976981383998</v>
      </c>
    </row>
    <row r="552" spans="2:8" ht="15.55" customHeight="1" x14ac:dyDescent="0.65">
      <c r="B552" s="10">
        <v>530</v>
      </c>
      <c r="C552" s="11">
        <f t="shared" ca="1" si="47"/>
        <v>7.5321677917241212</v>
      </c>
      <c r="D552" s="11">
        <f t="shared" ca="1" si="45"/>
        <v>533.84659513346924</v>
      </c>
      <c r="E552" s="11">
        <f t="shared" ca="1" si="48"/>
        <v>7.1177111710691063E+42</v>
      </c>
      <c r="F552" s="11">
        <f t="shared" ca="1" si="46"/>
        <v>111.63339120938068</v>
      </c>
      <c r="G552" s="30"/>
      <c r="H552" s="12">
        <f t="shared" ca="1" si="44"/>
        <v>0.4337382795555067</v>
      </c>
    </row>
    <row r="553" spans="2:8" ht="15.55" customHeight="1" x14ac:dyDescent="0.65">
      <c r="B553" s="10">
        <v>531</v>
      </c>
      <c r="C553" s="11">
        <f t="shared" ca="1" si="47"/>
        <v>5.7449547452489096</v>
      </c>
      <c r="D553" s="11">
        <f t="shared" ca="1" si="45"/>
        <v>533.56581564533883</v>
      </c>
      <c r="E553" s="11">
        <f t="shared" ca="1" si="48"/>
        <v>8.5412534052829278E+42</v>
      </c>
      <c r="F553" s="11">
        <f t="shared" ca="1" si="46"/>
        <v>113.54165156513018</v>
      </c>
      <c r="G553" s="30"/>
      <c r="H553" s="12">
        <f t="shared" ca="1" si="44"/>
        <v>-1.2807794881303871</v>
      </c>
    </row>
    <row r="554" spans="2:8" ht="15.55" customHeight="1" x14ac:dyDescent="0.65">
      <c r="B554" s="10">
        <v>532</v>
      </c>
      <c r="C554" s="11">
        <f t="shared" ca="1" si="47"/>
        <v>5.9145274735657454</v>
      </c>
      <c r="D554" s="11">
        <f t="shared" ca="1" si="45"/>
        <v>534.8843793227054</v>
      </c>
      <c r="E554" s="11">
        <f t="shared" ca="1" si="48"/>
        <v>1.0249504086339513E+43</v>
      </c>
      <c r="F554" s="11">
        <f t="shared" ca="1" si="46"/>
        <v>115.46131565057752</v>
      </c>
      <c r="G554" s="30"/>
      <c r="H554" s="12">
        <f t="shared" ca="1" si="44"/>
        <v>0.318563677366617</v>
      </c>
    </row>
    <row r="555" spans="2:8" ht="15.55" customHeight="1" x14ac:dyDescent="0.65">
      <c r="B555" s="10">
        <v>533</v>
      </c>
      <c r="C555" s="11">
        <f t="shared" ca="1" si="47"/>
        <v>6.3186993284204878</v>
      </c>
      <c r="D555" s="11">
        <f t="shared" ca="1" si="45"/>
        <v>536.47145667227323</v>
      </c>
      <c r="E555" s="11">
        <f t="shared" ca="1" si="48"/>
        <v>1.2299404903607417E+43</v>
      </c>
      <c r="F555" s="11">
        <f t="shared" ca="1" si="46"/>
        <v>117.64067416139672</v>
      </c>
      <c r="G555" s="30"/>
      <c r="H555" s="12">
        <f t="shared" ca="1" si="44"/>
        <v>0.58707734956789082</v>
      </c>
    </row>
    <row r="556" spans="2:8" ht="15.55" customHeight="1" x14ac:dyDescent="0.65">
      <c r="B556" s="10">
        <v>534</v>
      </c>
      <c r="C556" s="11">
        <f t="shared" ca="1" si="47"/>
        <v>6.4498082439447524</v>
      </c>
      <c r="D556" s="11">
        <f t="shared" ca="1" si="45"/>
        <v>537.86630545348157</v>
      </c>
      <c r="E556" s="11">
        <f t="shared" ca="1" si="48"/>
        <v>1.4759285884328898E+43</v>
      </c>
      <c r="F556" s="11">
        <f t="shared" ca="1" si="46"/>
        <v>119.84233244583658</v>
      </c>
      <c r="G556" s="30"/>
      <c r="H556" s="12">
        <f t="shared" ca="1" si="44"/>
        <v>0.39484878120836203</v>
      </c>
    </row>
    <row r="557" spans="2:8" ht="15.55" customHeight="1" x14ac:dyDescent="0.65">
      <c r="B557" s="10">
        <v>535</v>
      </c>
      <c r="C557" s="11">
        <f t="shared" ca="1" si="47"/>
        <v>7.2047688734802486</v>
      </c>
      <c r="D557" s="11">
        <f t="shared" ca="1" si="45"/>
        <v>539.91122773180598</v>
      </c>
      <c r="E557" s="11">
        <f t="shared" ca="1" si="48"/>
        <v>1.7711143061194677E+43</v>
      </c>
      <c r="F557" s="11">
        <f t="shared" ca="1" si="46"/>
        <v>122.69234043854293</v>
      </c>
      <c r="G557" s="30"/>
      <c r="H557" s="12">
        <f t="shared" ca="1" si="44"/>
        <v>1.044922278324447</v>
      </c>
    </row>
    <row r="558" spans="2:8" ht="15.55" customHeight="1" x14ac:dyDescent="0.65">
      <c r="B558" s="10">
        <v>536</v>
      </c>
      <c r="C558" s="11">
        <f t="shared" ca="1" si="47"/>
        <v>6.136770339999682</v>
      </c>
      <c r="D558" s="11">
        <f t="shared" ca="1" si="45"/>
        <v>540.28418297302142</v>
      </c>
      <c r="E558" s="11">
        <f t="shared" ca="1" si="48"/>
        <v>2.1253371673433611E+43</v>
      </c>
      <c r="F558" s="11">
        <f t="shared" ca="1" si="46"/>
        <v>124.43187954873574</v>
      </c>
      <c r="G558" s="30"/>
      <c r="H558" s="12">
        <f t="shared" ca="1" si="44"/>
        <v>-0.62704475878451804</v>
      </c>
    </row>
    <row r="559" spans="2:8" ht="15.55" customHeight="1" x14ac:dyDescent="0.65">
      <c r="B559" s="10">
        <v>537</v>
      </c>
      <c r="C559" s="11">
        <f t="shared" ca="1" si="47"/>
        <v>5.0837357841421387</v>
      </c>
      <c r="D559" s="11">
        <f t="shared" ca="1" si="45"/>
        <v>540.45850248516376</v>
      </c>
      <c r="E559" s="11">
        <f t="shared" ca="1" si="48"/>
        <v>2.5504046008120331E+43</v>
      </c>
      <c r="F559" s="11">
        <f t="shared" ca="1" si="46"/>
        <v>124.94486085566621</v>
      </c>
      <c r="G559" s="30"/>
      <c r="H559" s="12">
        <f t="shared" ca="1" si="44"/>
        <v>-0.82568048785760662</v>
      </c>
    </row>
    <row r="560" spans="2:8" ht="15.55" customHeight="1" x14ac:dyDescent="0.65">
      <c r="B560" s="10">
        <v>538</v>
      </c>
      <c r="C560" s="11">
        <f t="shared" ca="1" si="47"/>
        <v>5.0374500985135704</v>
      </c>
      <c r="D560" s="11">
        <f t="shared" ca="1" si="45"/>
        <v>541.42896395636365</v>
      </c>
      <c r="E560" s="11">
        <f t="shared" ca="1" si="48"/>
        <v>3.0604855209744398E+43</v>
      </c>
      <c r="F560" s="11">
        <f t="shared" ca="1" si="46"/>
        <v>125.13268670761612</v>
      </c>
      <c r="G560" s="30"/>
      <c r="H560" s="12">
        <f t="shared" ca="1" si="44"/>
        <v>-2.9538528800140882E-2</v>
      </c>
    </row>
    <row r="561" spans="2:8" ht="15.55" customHeight="1" x14ac:dyDescent="0.65">
      <c r="B561" s="10">
        <v>539</v>
      </c>
      <c r="C561" s="11">
        <f t="shared" ca="1" si="47"/>
        <v>3.8279045447604787</v>
      </c>
      <c r="D561" s="11">
        <f t="shared" ca="1" si="45"/>
        <v>541.22690842231327</v>
      </c>
      <c r="E561" s="11">
        <f t="shared" ca="1" si="48"/>
        <v>3.6725826251693274E+43</v>
      </c>
      <c r="F561" s="11">
        <f t="shared" ca="1" si="46"/>
        <v>123.85022583176399</v>
      </c>
      <c r="G561" s="30"/>
      <c r="H561" s="12">
        <f t="shared" ca="1" si="44"/>
        <v>-1.2020555340503776</v>
      </c>
    </row>
    <row r="562" spans="2:8" ht="15.55" customHeight="1" x14ac:dyDescent="0.65">
      <c r="B562" s="10">
        <v>540</v>
      </c>
      <c r="C562" s="11">
        <f t="shared" ca="1" si="47"/>
        <v>2.6010157548363302</v>
      </c>
      <c r="D562" s="11">
        <f t="shared" ca="1" si="45"/>
        <v>540.7656005413412</v>
      </c>
      <c r="E562" s="11">
        <f t="shared" ca="1" si="48"/>
        <v>4.4070991502031928E+43</v>
      </c>
      <c r="F562" s="11">
        <f t="shared" ca="1" si="46"/>
        <v>120.98337629544885</v>
      </c>
      <c r="G562" s="30"/>
      <c r="H562" s="12">
        <f t="shared" ca="1" si="44"/>
        <v>-1.4613078809720528</v>
      </c>
    </row>
    <row r="563" spans="2:8" ht="15.55" customHeight="1" x14ac:dyDescent="0.65">
      <c r="B563" s="10">
        <v>541</v>
      </c>
      <c r="C563" s="11">
        <f t="shared" ca="1" si="47"/>
        <v>3.121815320080624</v>
      </c>
      <c r="D563" s="11">
        <f t="shared" ca="1" si="45"/>
        <v>541.80660325755275</v>
      </c>
      <c r="E563" s="11">
        <f t="shared" ca="1" si="48"/>
        <v>5.288518980243831E+43</v>
      </c>
      <c r="F563" s="11">
        <f t="shared" ca="1" si="46"/>
        <v>118.20571217065914</v>
      </c>
      <c r="G563" s="30"/>
      <c r="H563" s="12">
        <f t="shared" ca="1" si="44"/>
        <v>4.1002716211559605E-2</v>
      </c>
    </row>
    <row r="564" spans="2:8" ht="15.55" customHeight="1" x14ac:dyDescent="0.65">
      <c r="B564" s="10">
        <v>542</v>
      </c>
      <c r="C564" s="11">
        <f t="shared" ca="1" si="47"/>
        <v>4.2302773901656971</v>
      </c>
      <c r="D564" s="11">
        <f t="shared" ca="1" si="45"/>
        <v>543.53942839165393</v>
      </c>
      <c r="E564" s="11">
        <f t="shared" ca="1" si="48"/>
        <v>6.3462227762925966E+43</v>
      </c>
      <c r="F564" s="11">
        <f t="shared" ca="1" si="46"/>
        <v>116.2288058294951</v>
      </c>
      <c r="G564" s="30"/>
      <c r="H564" s="12">
        <f t="shared" ca="1" si="44"/>
        <v>0.73282513410119765</v>
      </c>
    </row>
    <row r="565" spans="2:8" ht="15.55" customHeight="1" x14ac:dyDescent="0.65">
      <c r="B565" s="10">
        <v>543</v>
      </c>
      <c r="C565" s="11">
        <f t="shared" ca="1" si="47"/>
        <v>4.4306343106765462</v>
      </c>
      <c r="D565" s="11">
        <f t="shared" ca="1" si="45"/>
        <v>544.58584079019795</v>
      </c>
      <c r="E565" s="11">
        <f t="shared" ca="1" si="48"/>
        <v>7.6154673315511155E+43</v>
      </c>
      <c r="F565" s="11">
        <f t="shared" ca="1" si="46"/>
        <v>114.31394539928483</v>
      </c>
      <c r="G565" s="30"/>
      <c r="H565" s="12">
        <f t="shared" ca="1" si="44"/>
        <v>4.6412398543988299E-2</v>
      </c>
    </row>
    <row r="566" spans="2:8" ht="15.55" customHeight="1" x14ac:dyDescent="0.65">
      <c r="B566" s="10">
        <v>544</v>
      </c>
      <c r="C566" s="11">
        <f t="shared" ca="1" si="47"/>
        <v>4.208679623721939</v>
      </c>
      <c r="D566" s="11">
        <f t="shared" ca="1" si="45"/>
        <v>545.25001296537869</v>
      </c>
      <c r="E566" s="11">
        <f t="shared" ca="1" si="48"/>
        <v>9.1385607978613379E+43</v>
      </c>
      <c r="F566" s="11">
        <f t="shared" ca="1" si="46"/>
        <v>112.09245512898131</v>
      </c>
      <c r="G566" s="30"/>
      <c r="H566" s="12">
        <f t="shared" ca="1" si="44"/>
        <v>-0.33582782481929829</v>
      </c>
    </row>
    <row r="567" spans="2:8" ht="15.55" customHeight="1" x14ac:dyDescent="0.65">
      <c r="B567" s="10">
        <v>545</v>
      </c>
      <c r="C567" s="11">
        <f t="shared" ca="1" si="47"/>
        <v>2.9643104376307026</v>
      </c>
      <c r="D567" s="11">
        <f t="shared" ca="1" si="45"/>
        <v>544.84737970403182</v>
      </c>
      <c r="E567" s="11">
        <f t="shared" ca="1" si="48"/>
        <v>1.0966272957433606E+44</v>
      </c>
      <c r="F567" s="11">
        <f t="shared" ca="1" si="46"/>
        <v>108.54734117036843</v>
      </c>
      <c r="G567" s="30"/>
      <c r="H567" s="12">
        <f t="shared" ca="1" si="44"/>
        <v>-1.4026332613468491</v>
      </c>
    </row>
    <row r="568" spans="2:8" ht="15.55" customHeight="1" x14ac:dyDescent="0.65">
      <c r="B568" s="10">
        <v>546</v>
      </c>
      <c r="C568" s="11">
        <f t="shared" ca="1" si="47"/>
        <v>3.8125855162002078</v>
      </c>
      <c r="D568" s="11">
        <f t="shared" ca="1" si="45"/>
        <v>546.28851687012752</v>
      </c>
      <c r="E568" s="11">
        <f t="shared" ca="1" si="48"/>
        <v>1.3159527548920326E+44</v>
      </c>
      <c r="F568" s="11">
        <f t="shared" ca="1" si="46"/>
        <v>105.67695122242264</v>
      </c>
      <c r="G568" s="30"/>
      <c r="H568" s="12">
        <f t="shared" ca="1" si="44"/>
        <v>0.44113716609564563</v>
      </c>
    </row>
    <row r="569" spans="2:8" ht="15.55" customHeight="1" x14ac:dyDescent="0.65">
      <c r="B569" s="10">
        <v>547</v>
      </c>
      <c r="C569" s="11">
        <f t="shared" ca="1" si="47"/>
        <v>4.2651631814745325</v>
      </c>
      <c r="D569" s="11">
        <f t="shared" ca="1" si="45"/>
        <v>547.50361163864193</v>
      </c>
      <c r="E569" s="11">
        <f t="shared" ca="1" si="48"/>
        <v>1.5791433058704392E+44</v>
      </c>
      <c r="F569" s="11">
        <f t="shared" ca="1" si="46"/>
        <v>103.22322162608211</v>
      </c>
      <c r="G569" s="30"/>
      <c r="H569" s="12">
        <f t="shared" ca="1" si="44"/>
        <v>0.21509476851436587</v>
      </c>
    </row>
    <row r="570" spans="2:8" ht="15.55" customHeight="1" x14ac:dyDescent="0.65">
      <c r="B570" s="10">
        <v>548</v>
      </c>
      <c r="C570" s="11">
        <f t="shared" ca="1" si="47"/>
        <v>4.5993472489653611</v>
      </c>
      <c r="D570" s="11">
        <f t="shared" ca="1" si="45"/>
        <v>548.69082834242761</v>
      </c>
      <c r="E570" s="11">
        <f t="shared" ca="1" si="48"/>
        <v>1.8949719670445269E+44</v>
      </c>
      <c r="F570" s="11">
        <f t="shared" ca="1" si="46"/>
        <v>101.14531218093711</v>
      </c>
      <c r="G570" s="30"/>
      <c r="H570" s="12">
        <f t="shared" ca="1" si="44"/>
        <v>0.18721670378573488</v>
      </c>
    </row>
    <row r="571" spans="2:8" ht="15.55" customHeight="1" x14ac:dyDescent="0.65">
      <c r="B571" s="10">
        <v>549</v>
      </c>
      <c r="C571" s="11">
        <f t="shared" ca="1" si="47"/>
        <v>4.0226112122424222</v>
      </c>
      <c r="D571" s="11">
        <f t="shared" ca="1" si="45"/>
        <v>549.03396175549778</v>
      </c>
      <c r="E571" s="11">
        <f t="shared" ca="1" si="48"/>
        <v>2.2739663604534321E+44</v>
      </c>
      <c r="F571" s="11">
        <f t="shared" ca="1" si="46"/>
        <v>98.586094877115912</v>
      </c>
      <c r="G571" s="30"/>
      <c r="H571" s="12">
        <f t="shared" ca="1" si="44"/>
        <v>-0.65686658692986732</v>
      </c>
    </row>
    <row r="572" spans="2:8" ht="15.55" customHeight="1" x14ac:dyDescent="0.65">
      <c r="B572" s="10">
        <v>550</v>
      </c>
      <c r="C572" s="11">
        <f t="shared" ca="1" si="47"/>
        <v>5.5927622963652004</v>
      </c>
      <c r="D572" s="11">
        <f t="shared" ca="1" si="45"/>
        <v>551.40863508206905</v>
      </c>
      <c r="E572" s="11">
        <f t="shared" ca="1" si="48"/>
        <v>2.7287596325441184E+44</v>
      </c>
      <c r="F572" s="11">
        <f t="shared" ca="1" si="46"/>
        <v>97.646019508438727</v>
      </c>
      <c r="G572" s="30"/>
      <c r="H572" s="12">
        <f t="shared" ca="1" si="44"/>
        <v>1.3746733265712632</v>
      </c>
    </row>
    <row r="573" spans="2:8" ht="15.55" customHeight="1" x14ac:dyDescent="0.65">
      <c r="B573" s="10">
        <v>551</v>
      </c>
      <c r="C573" s="11">
        <f t="shared" ca="1" si="47"/>
        <v>6.6158449761234976</v>
      </c>
      <c r="D573" s="11">
        <f t="shared" ca="1" si="45"/>
        <v>553.55027022110039</v>
      </c>
      <c r="E573" s="11">
        <f t="shared" ca="1" si="48"/>
        <v>3.2745115590529418E+44</v>
      </c>
      <c r="F573" s="11">
        <f t="shared" ca="1" si="46"/>
        <v>97.955725866889424</v>
      </c>
      <c r="G573" s="30"/>
      <c r="H573" s="12">
        <f t="shared" ca="1" si="44"/>
        <v>1.141635139031338</v>
      </c>
    </row>
    <row r="574" spans="2:8" ht="15.55" customHeight="1" x14ac:dyDescent="0.65">
      <c r="B574" s="10">
        <v>552</v>
      </c>
      <c r="C574" s="11">
        <f t="shared" ca="1" si="47"/>
        <v>7.0350779815591471</v>
      </c>
      <c r="D574" s="11">
        <f t="shared" ca="1" si="45"/>
        <v>555.29267222176077</v>
      </c>
      <c r="E574" s="11">
        <f t="shared" ca="1" si="48"/>
        <v>3.9294138708635301E+44</v>
      </c>
      <c r="F574" s="11">
        <f t="shared" ca="1" si="46"/>
        <v>99.00040339507099</v>
      </c>
      <c r="G574" s="30"/>
      <c r="H574" s="12">
        <f t="shared" ca="1" si="44"/>
        <v>0.74240200066034834</v>
      </c>
    </row>
    <row r="575" spans="2:8" ht="15.55" customHeight="1" x14ac:dyDescent="0.65">
      <c r="B575" s="10">
        <v>553</v>
      </c>
      <c r="C575" s="11">
        <f t="shared" ca="1" si="47"/>
        <v>5.6027124996267981</v>
      </c>
      <c r="D575" s="11">
        <f t="shared" ca="1" si="45"/>
        <v>555.2673223361403</v>
      </c>
      <c r="E575" s="11">
        <f t="shared" ca="1" si="48"/>
        <v>4.7152966450362359E+44</v>
      </c>
      <c r="F575" s="11">
        <f t="shared" ca="1" si="46"/>
        <v>98.93570602614497</v>
      </c>
      <c r="G575" s="30"/>
      <c r="H575" s="12">
        <f t="shared" ca="1" si="44"/>
        <v>-1.0253498856205203</v>
      </c>
    </row>
    <row r="576" spans="2:8" ht="15.55" customHeight="1" x14ac:dyDescent="0.65">
      <c r="B576" s="10">
        <v>554</v>
      </c>
      <c r="C576" s="11">
        <f t="shared" ca="1" si="47"/>
        <v>6.1737052218008817</v>
      </c>
      <c r="D576" s="11">
        <f t="shared" ca="1" si="45"/>
        <v>556.95885755823974</v>
      </c>
      <c r="E576" s="11">
        <f t="shared" ca="1" si="48"/>
        <v>5.6583559740434829E+44</v>
      </c>
      <c r="F576" s="11">
        <f t="shared" ca="1" si="46"/>
        <v>99.579009582260269</v>
      </c>
      <c r="G576" s="30"/>
      <c r="H576" s="12">
        <f t="shared" ca="1" si="44"/>
        <v>0.69153522209944296</v>
      </c>
    </row>
    <row r="577" spans="2:8" ht="15.55" customHeight="1" x14ac:dyDescent="0.65">
      <c r="B577" s="10">
        <v>555</v>
      </c>
      <c r="C577" s="11">
        <f t="shared" ca="1" si="47"/>
        <v>6.7041927984624943</v>
      </c>
      <c r="D577" s="11">
        <f t="shared" ca="1" si="45"/>
        <v>558.72408617926158</v>
      </c>
      <c r="E577" s="11">
        <f t="shared" ca="1" si="48"/>
        <v>6.7900271688521788E+44</v>
      </c>
      <c r="F577" s="11">
        <f t="shared" ca="1" si="46"/>
        <v>100.93385434352436</v>
      </c>
      <c r="G577" s="30"/>
      <c r="H577" s="12">
        <f t="shared" ca="1" si="44"/>
        <v>0.76522862102178801</v>
      </c>
    </row>
    <row r="578" spans="2:8" ht="15.55" customHeight="1" x14ac:dyDescent="0.65">
      <c r="B578" s="10">
        <v>556</v>
      </c>
      <c r="C578" s="11">
        <f t="shared" ca="1" si="47"/>
        <v>7.4703481443585824</v>
      </c>
      <c r="D578" s="11">
        <f t="shared" ca="1" si="45"/>
        <v>560.83108008485021</v>
      </c>
      <c r="E578" s="11">
        <f t="shared" ca="1" si="48"/>
        <v>8.1480326026226146E+44</v>
      </c>
      <c r="F578" s="11">
        <f t="shared" ca="1" si="46"/>
        <v>103.264418438428</v>
      </c>
      <c r="G578" s="30"/>
      <c r="H578" s="12">
        <f t="shared" ca="1" si="44"/>
        <v>1.1069939055885867</v>
      </c>
    </row>
    <row r="579" spans="2:8" ht="15.55" customHeight="1" x14ac:dyDescent="0.65">
      <c r="B579" s="10">
        <v>557</v>
      </c>
      <c r="C579" s="11">
        <f t="shared" ca="1" si="47"/>
        <v>7.6070262942209554</v>
      </c>
      <c r="D579" s="11">
        <f t="shared" ca="1" si="45"/>
        <v>562.46182786358429</v>
      </c>
      <c r="E579" s="11">
        <f t="shared" ca="1" si="48"/>
        <v>9.7776391231471378E+44</v>
      </c>
      <c r="F579" s="11">
        <f t="shared" ca="1" si="46"/>
        <v>105.9833353591401</v>
      </c>
      <c r="G579" s="30"/>
      <c r="H579" s="12">
        <f t="shared" ca="1" si="44"/>
        <v>0.63074777873408894</v>
      </c>
    </row>
    <row r="580" spans="2:8" ht="15.55" customHeight="1" x14ac:dyDescent="0.65">
      <c r="B580" s="10">
        <v>558</v>
      </c>
      <c r="C580" s="11">
        <f t="shared" ca="1" si="47"/>
        <v>7.999620260267565</v>
      </c>
      <c r="D580" s="11">
        <f t="shared" ca="1" si="45"/>
        <v>564.37582708847503</v>
      </c>
      <c r="E580" s="11">
        <f t="shared" ca="1" si="48"/>
        <v>1.1733166947776565E+45</v>
      </c>
      <c r="F580" s="11">
        <f t="shared" ca="1" si="46"/>
        <v>109.31171562828752</v>
      </c>
      <c r="G580" s="30"/>
      <c r="H580" s="12">
        <f t="shared" ca="1" si="44"/>
        <v>0.91399922489080032</v>
      </c>
    </row>
    <row r="581" spans="2:8" ht="15.55" customHeight="1" x14ac:dyDescent="0.65">
      <c r="B581" s="10">
        <v>559</v>
      </c>
      <c r="C581" s="11">
        <f t="shared" ca="1" si="47"/>
        <v>7.0954828930387652</v>
      </c>
      <c r="D581" s="11">
        <f t="shared" ca="1" si="45"/>
        <v>565.07161377329976</v>
      </c>
      <c r="E581" s="11">
        <f t="shared" ca="1" si="48"/>
        <v>1.4079800337331878E+45</v>
      </c>
      <c r="F581" s="11">
        <f t="shared" ca="1" si="46"/>
        <v>111.9432112017535</v>
      </c>
      <c r="G581" s="30"/>
      <c r="H581" s="12">
        <f t="shared" ca="1" si="44"/>
        <v>-0.3042133151752876</v>
      </c>
    </row>
    <row r="582" spans="2:8" ht="15.55" customHeight="1" x14ac:dyDescent="0.65">
      <c r="B582" s="10">
        <v>560</v>
      </c>
      <c r="C582" s="11">
        <f t="shared" ca="1" si="47"/>
        <v>6.2803489050366688</v>
      </c>
      <c r="D582" s="11">
        <f t="shared" ca="1" si="45"/>
        <v>565.67557636390541</v>
      </c>
      <c r="E582" s="11">
        <f t="shared" ca="1" si="48"/>
        <v>1.6895760404798251E+45</v>
      </c>
      <c r="F582" s="11">
        <f t="shared" ca="1" si="46"/>
        <v>113.82240265219565</v>
      </c>
      <c r="G582" s="30"/>
      <c r="H582" s="12">
        <f t="shared" ca="1" si="44"/>
        <v>-0.39603740939434373</v>
      </c>
    </row>
    <row r="583" spans="2:8" ht="15.55" customHeight="1" x14ac:dyDescent="0.65">
      <c r="B583" s="10">
        <v>561</v>
      </c>
      <c r="C583" s="11">
        <f t="shared" ca="1" si="47"/>
        <v>6.1160083465711379</v>
      </c>
      <c r="D583" s="11">
        <f t="shared" ca="1" si="45"/>
        <v>566.76730558644726</v>
      </c>
      <c r="E583" s="11">
        <f t="shared" ca="1" si="48"/>
        <v>2.0274912485757901E+45</v>
      </c>
      <c r="F583" s="11">
        <f t="shared" ca="1" si="46"/>
        <v>115.48597206811785</v>
      </c>
      <c r="G583" s="30"/>
      <c r="H583" s="12">
        <f t="shared" ca="1" si="44"/>
        <v>9.1729222541802505E-2</v>
      </c>
    </row>
    <row r="584" spans="2:8" ht="15.55" customHeight="1" x14ac:dyDescent="0.65">
      <c r="B584" s="10">
        <v>562</v>
      </c>
      <c r="C584" s="11">
        <f t="shared" ca="1" si="47"/>
        <v>4.4262555354782869</v>
      </c>
      <c r="D584" s="11">
        <f t="shared" ca="1" si="45"/>
        <v>566.30075444466866</v>
      </c>
      <c r="E584" s="11">
        <f t="shared" ca="1" si="48"/>
        <v>2.4329894982909482E+45</v>
      </c>
      <c r="F584" s="11">
        <f t="shared" ca="1" si="46"/>
        <v>115.37840937414724</v>
      </c>
      <c r="G584" s="30"/>
      <c r="H584" s="12">
        <f t="shared" ca="1" si="44"/>
        <v>-1.4665511417786234</v>
      </c>
    </row>
    <row r="585" spans="2:8" ht="15.55" customHeight="1" x14ac:dyDescent="0.65">
      <c r="B585" s="10">
        <v>563</v>
      </c>
      <c r="C585" s="11">
        <f t="shared" ca="1" si="47"/>
        <v>4.6513341876729806</v>
      </c>
      <c r="D585" s="11">
        <f t="shared" ca="1" si="45"/>
        <v>567.41108420395904</v>
      </c>
      <c r="E585" s="11">
        <f t="shared" ca="1" si="48"/>
        <v>2.9195873979491375E+45</v>
      </c>
      <c r="F585" s="11">
        <f t="shared" ca="1" si="46"/>
        <v>115.23707298818286</v>
      </c>
      <c r="G585" s="30"/>
      <c r="H585" s="12">
        <f t="shared" ca="1" si="44"/>
        <v>0.1103297592903506</v>
      </c>
    </row>
    <row r="586" spans="2:8" ht="15.55" customHeight="1" x14ac:dyDescent="0.65">
      <c r="B586" s="10">
        <v>564</v>
      </c>
      <c r="C586" s="11">
        <f t="shared" ca="1" si="47"/>
        <v>3.9274382521672835</v>
      </c>
      <c r="D586" s="11">
        <f t="shared" ca="1" si="45"/>
        <v>567.61745510598791</v>
      </c>
      <c r="E586" s="11">
        <f t="shared" ca="1" si="48"/>
        <v>3.5035048775389649E+45</v>
      </c>
      <c r="F586" s="11">
        <f t="shared" ca="1" si="46"/>
        <v>114.16245704910233</v>
      </c>
      <c r="G586" s="30"/>
      <c r="H586" s="12">
        <f t="shared" ca="1" si="44"/>
        <v>-0.79362909797110104</v>
      </c>
    </row>
    <row r="587" spans="2:8" ht="15.55" customHeight="1" x14ac:dyDescent="0.65">
      <c r="B587" s="10">
        <v>565</v>
      </c>
      <c r="C587" s="11">
        <f t="shared" ca="1" si="47"/>
        <v>3.998572436941465</v>
      </c>
      <c r="D587" s="11">
        <f t="shared" ca="1" si="45"/>
        <v>568.47407694119556</v>
      </c>
      <c r="E587" s="11">
        <f t="shared" ca="1" si="48"/>
        <v>4.2042058530467578E+45</v>
      </c>
      <c r="F587" s="11">
        <f t="shared" ca="1" si="46"/>
        <v>112.89955380925565</v>
      </c>
      <c r="G587" s="30"/>
      <c r="H587" s="12">
        <f t="shared" ca="1" si="44"/>
        <v>-0.14337816479236196</v>
      </c>
    </row>
    <row r="588" spans="2:8" ht="15.55" customHeight="1" x14ac:dyDescent="0.65">
      <c r="B588" s="10">
        <v>566</v>
      </c>
      <c r="C588" s="11">
        <f t="shared" ca="1" si="47"/>
        <v>3.0740881513874676</v>
      </c>
      <c r="D588" s="11">
        <f t="shared" ca="1" si="45"/>
        <v>568.34930714302982</v>
      </c>
      <c r="E588" s="11">
        <f t="shared" ca="1" si="48"/>
        <v>5.045047023656109E+45</v>
      </c>
      <c r="F588" s="11">
        <f t="shared" ca="1" si="46"/>
        <v>110.49654652473691</v>
      </c>
      <c r="G588" s="30"/>
      <c r="H588" s="12">
        <f t="shared" ca="1" si="44"/>
        <v>-1.1247697981657045</v>
      </c>
    </row>
    <row r="589" spans="2:8" ht="15.55" customHeight="1" x14ac:dyDescent="0.65">
      <c r="B589" s="10">
        <v>567</v>
      </c>
      <c r="C589" s="11">
        <f t="shared" ca="1" si="47"/>
        <v>3.9291406022389537</v>
      </c>
      <c r="D589" s="11">
        <f t="shared" ca="1" si="45"/>
        <v>569.81917722415881</v>
      </c>
      <c r="E589" s="11">
        <f t="shared" ca="1" si="48"/>
        <v>6.0540564283873303E+45</v>
      </c>
      <c r="F589" s="11">
        <f t="shared" ca="1" si="46"/>
        <v>108.67471451170647</v>
      </c>
      <c r="G589" s="30"/>
      <c r="H589" s="12">
        <f t="shared" ca="1" si="44"/>
        <v>0.46987008112897916</v>
      </c>
    </row>
    <row r="590" spans="2:8" ht="15.55" customHeight="1" x14ac:dyDescent="0.65">
      <c r="B590" s="10">
        <v>568</v>
      </c>
      <c r="C590" s="11">
        <f t="shared" ca="1" si="47"/>
        <v>4.0657689652615465</v>
      </c>
      <c r="D590" s="11">
        <f t="shared" ca="1" si="45"/>
        <v>570.74163370762915</v>
      </c>
      <c r="E590" s="11">
        <f t="shared" ca="1" si="48"/>
        <v>7.2648677140647963E+45</v>
      </c>
      <c r="F590" s="11">
        <f t="shared" ca="1" si="46"/>
        <v>106.85255671820208</v>
      </c>
      <c r="G590" s="30"/>
      <c r="H590" s="12">
        <f t="shared" ca="1" si="44"/>
        <v>-7.7543516529616829E-2</v>
      </c>
    </row>
    <row r="591" spans="2:8" ht="15.55" customHeight="1" x14ac:dyDescent="0.65">
      <c r="B591" s="10">
        <v>569</v>
      </c>
      <c r="C591" s="11">
        <f t="shared" ca="1" si="47"/>
        <v>5.7011543423295521</v>
      </c>
      <c r="D591" s="11">
        <f t="shared" ca="1" si="45"/>
        <v>573.19017287774943</v>
      </c>
      <c r="E591" s="11">
        <f t="shared" ca="1" si="48"/>
        <v>8.7178412568777548E+45</v>
      </c>
      <c r="F591" s="11">
        <f t="shared" ca="1" si="46"/>
        <v>106.57440672905138</v>
      </c>
      <c r="G591" s="30"/>
      <c r="H591" s="12">
        <f t="shared" ca="1" si="44"/>
        <v>1.4485391701203143</v>
      </c>
    </row>
    <row r="592" spans="2:8" ht="15.55" customHeight="1" x14ac:dyDescent="0.65">
      <c r="B592" s="10">
        <v>570</v>
      </c>
      <c r="C592" s="11">
        <f t="shared" ca="1" si="47"/>
        <v>6.4483576082435103</v>
      </c>
      <c r="D592" s="11">
        <f t="shared" ca="1" si="45"/>
        <v>575.07760701212931</v>
      </c>
      <c r="E592" s="11">
        <f t="shared" ca="1" si="48"/>
        <v>1.0461409508253305E+46</v>
      </c>
      <c r="F592" s="11">
        <f t="shared" ca="1" si="46"/>
        <v>107.14298030601357</v>
      </c>
      <c r="G592" s="30"/>
      <c r="H592" s="12">
        <f t="shared" ca="1" si="44"/>
        <v>0.88743413437986873</v>
      </c>
    </row>
    <row r="593" spans="2:8" ht="15.55" customHeight="1" x14ac:dyDescent="0.65">
      <c r="B593" s="10">
        <v>571</v>
      </c>
      <c r="C593" s="11">
        <f t="shared" ca="1" si="47"/>
        <v>5.0394739479790704</v>
      </c>
      <c r="D593" s="11">
        <f t="shared" ca="1" si="45"/>
        <v>574.95839487351361</v>
      </c>
      <c r="E593" s="11">
        <f t="shared" ca="1" si="48"/>
        <v>1.2553691409903965E+46</v>
      </c>
      <c r="F593" s="11">
        <f t="shared" ca="1" si="46"/>
        <v>106.46974031937329</v>
      </c>
      <c r="G593" s="30"/>
      <c r="H593" s="12">
        <f t="shared" ca="1" si="44"/>
        <v>-1.1192121386157383</v>
      </c>
    </row>
    <row r="594" spans="2:8" ht="15.55" customHeight="1" x14ac:dyDescent="0.65">
      <c r="B594" s="10">
        <v>572</v>
      </c>
      <c r="C594" s="11">
        <f t="shared" ca="1" si="47"/>
        <v>6.2358153014112281</v>
      </c>
      <c r="D594" s="11">
        <f t="shared" ca="1" si="45"/>
        <v>577.16263101654158</v>
      </c>
      <c r="E594" s="11">
        <f t="shared" ca="1" si="48"/>
        <v>1.5064429691884758E+46</v>
      </c>
      <c r="F594" s="11">
        <f t="shared" ca="1" si="46"/>
        <v>106.99663067136485</v>
      </c>
      <c r="G594" s="30"/>
      <c r="H594" s="12">
        <f t="shared" ca="1" si="44"/>
        <v>1.2042361430279718</v>
      </c>
    </row>
    <row r="595" spans="2:8" ht="15.55" customHeight="1" x14ac:dyDescent="0.65">
      <c r="B595" s="10">
        <v>573</v>
      </c>
      <c r="C595" s="11">
        <f t="shared" ca="1" si="47"/>
        <v>4.8579489282704245</v>
      </c>
      <c r="D595" s="11">
        <f t="shared" ca="1" si="45"/>
        <v>577.03192770368298</v>
      </c>
      <c r="E595" s="11">
        <f t="shared" ca="1" si="48"/>
        <v>1.807731563026171E+46</v>
      </c>
      <c r="F595" s="11">
        <f t="shared" ca="1" si="46"/>
        <v>106.27543127210495</v>
      </c>
      <c r="G595" s="30"/>
      <c r="H595" s="12">
        <f t="shared" ca="1" si="44"/>
        <v>-1.1307033128585586</v>
      </c>
    </row>
    <row r="596" spans="2:8" ht="15.55" customHeight="1" x14ac:dyDescent="0.65">
      <c r="B596" s="10">
        <v>574</v>
      </c>
      <c r="C596" s="11">
        <f t="shared" ca="1" si="47"/>
        <v>5.1698902130400537</v>
      </c>
      <c r="D596" s="11">
        <f t="shared" ca="1" si="45"/>
        <v>578.31545877410667</v>
      </c>
      <c r="E596" s="11">
        <f t="shared" ca="1" si="48"/>
        <v>2.169277875631405E+46</v>
      </c>
      <c r="F596" s="11">
        <f t="shared" ca="1" si="46"/>
        <v>105.83991657648109</v>
      </c>
      <c r="G596" s="30"/>
      <c r="H596" s="12">
        <f t="shared" ca="1" si="44"/>
        <v>0.28353107042371378</v>
      </c>
    </row>
    <row r="597" spans="2:8" ht="15.55" customHeight="1" x14ac:dyDescent="0.65">
      <c r="B597" s="10">
        <v>575</v>
      </c>
      <c r="C597" s="11">
        <f t="shared" ca="1" si="47"/>
        <v>3.3891241902535807</v>
      </c>
      <c r="D597" s="11">
        <f t="shared" ca="1" si="45"/>
        <v>577.56867079392816</v>
      </c>
      <c r="E597" s="11">
        <f t="shared" ca="1" si="48"/>
        <v>2.6031334507576861E+46</v>
      </c>
      <c r="F597" s="11">
        <f t="shared" ca="1" si="46"/>
        <v>103.63841105752009</v>
      </c>
      <c r="G597" s="30"/>
      <c r="H597" s="12">
        <f t="shared" ca="1" si="44"/>
        <v>-1.746787980178462</v>
      </c>
    </row>
    <row r="598" spans="2:8" ht="15.55" customHeight="1" x14ac:dyDescent="0.65">
      <c r="B598" s="10">
        <v>576</v>
      </c>
      <c r="C598" s="11">
        <f t="shared" ca="1" si="47"/>
        <v>3.4224057099726783</v>
      </c>
      <c r="D598" s="11">
        <f t="shared" ca="1" si="45"/>
        <v>578.279777151698</v>
      </c>
      <c r="E598" s="11">
        <f t="shared" ca="1" si="48"/>
        <v>3.1237601409092232E+46</v>
      </c>
      <c r="F598" s="11">
        <f t="shared" ca="1" si="46"/>
        <v>101.30976328246017</v>
      </c>
      <c r="G598" s="30"/>
      <c r="H598" s="12">
        <f t="shared" ca="1" si="44"/>
        <v>-0.28889364223018638</v>
      </c>
    </row>
    <row r="599" spans="2:8" ht="15.55" customHeight="1" x14ac:dyDescent="0.65">
      <c r="B599" s="10">
        <v>577</v>
      </c>
      <c r="C599" s="11">
        <f t="shared" ca="1" si="47"/>
        <v>5.1599337296908914</v>
      </c>
      <c r="D599" s="11">
        <f t="shared" ca="1" si="45"/>
        <v>580.70178631341071</v>
      </c>
      <c r="E599" s="11">
        <f t="shared" ca="1" si="48"/>
        <v>3.7485121690910675E+46</v>
      </c>
      <c r="F599" s="11">
        <f t="shared" ca="1" si="46"/>
        <v>100.59960533604378</v>
      </c>
      <c r="G599" s="30"/>
      <c r="H599" s="12">
        <f t="shared" ref="H599:H622" ca="1" si="49">NORMINV(RAND(),$I$17,$I$18)</f>
        <v>1.4220091617127486</v>
      </c>
    </row>
    <row r="600" spans="2:8" ht="15.55" customHeight="1" x14ac:dyDescent="0.65">
      <c r="B600" s="10">
        <v>578</v>
      </c>
      <c r="C600" s="11">
        <f t="shared" ca="1" si="47"/>
        <v>6.7230496422997339</v>
      </c>
      <c r="D600" s="11">
        <f t="shared" ref="D600:D622" ca="1" si="50">$D$16*D599+$D$18+H600</f>
        <v>583.29688897195774</v>
      </c>
      <c r="E600" s="11">
        <f t="shared" ca="1" si="48"/>
        <v>4.498214602909281E+46</v>
      </c>
      <c r="F600" s="11">
        <f t="shared" ca="1" si="46"/>
        <v>101.54246820999143</v>
      </c>
      <c r="G600" s="30"/>
      <c r="H600" s="12">
        <f t="shared" ca="1" si="49"/>
        <v>1.59510265854702</v>
      </c>
    </row>
    <row r="601" spans="2:8" ht="15.55" customHeight="1" x14ac:dyDescent="0.65">
      <c r="B601" s="10">
        <v>579</v>
      </c>
      <c r="C601" s="11">
        <f t="shared" ca="1" si="47"/>
        <v>6.7561161398919332</v>
      </c>
      <c r="D601" s="11">
        <f t="shared" ca="1" si="50"/>
        <v>584.67456539800992</v>
      </c>
      <c r="E601" s="11">
        <f t="shared" ca="1" si="48"/>
        <v>5.3978575234911368E+46</v>
      </c>
      <c r="F601" s="11">
        <f t="shared" ref="F601:F622" ca="1" si="51">$F$16*F600+$F$17*F599+$F$18+H601</f>
        <v>102.76272516923599</v>
      </c>
      <c r="G601" s="30"/>
      <c r="H601" s="12">
        <f t="shared" ca="1" si="49"/>
        <v>0.37767642605214596</v>
      </c>
    </row>
    <row r="602" spans="2:8" ht="15.55" customHeight="1" x14ac:dyDescent="0.65">
      <c r="B602" s="10">
        <v>580</v>
      </c>
      <c r="C602" s="11">
        <f t="shared" ca="1" si="47"/>
        <v>7.0248616857793484</v>
      </c>
      <c r="D602" s="11">
        <f t="shared" ca="1" si="50"/>
        <v>586.29453417187574</v>
      </c>
      <c r="E602" s="11">
        <f t="shared" ca="1" si="48"/>
        <v>6.4774290281893644E+46</v>
      </c>
      <c r="F602" s="11">
        <f t="shared" ca="1" si="51"/>
        <v>104.465500524322</v>
      </c>
      <c r="G602" s="30"/>
      <c r="H602" s="12">
        <f t="shared" ca="1" si="49"/>
        <v>0.6199687738658014</v>
      </c>
    </row>
    <row r="603" spans="2:8" ht="15.55" customHeight="1" x14ac:dyDescent="0.65">
      <c r="B603" s="10">
        <v>581</v>
      </c>
      <c r="C603" s="11">
        <f t="shared" ca="1" si="47"/>
        <v>5.6381837581760301</v>
      </c>
      <c r="D603" s="11">
        <f t="shared" ca="1" si="50"/>
        <v>586.31282858142833</v>
      </c>
      <c r="E603" s="11">
        <f t="shared" ca="1" si="48"/>
        <v>7.7729148338272371E+46</v>
      </c>
      <c r="F603" s="11">
        <f t="shared" ca="1" si="51"/>
        <v>104.98866550175958</v>
      </c>
      <c r="G603" s="30"/>
      <c r="H603" s="12">
        <f t="shared" ca="1" si="49"/>
        <v>-0.98170559044744887</v>
      </c>
    </row>
    <row r="604" spans="2:8" ht="15.55" customHeight="1" x14ac:dyDescent="0.65">
      <c r="B604" s="10">
        <v>582</v>
      </c>
      <c r="C604" s="11">
        <f t="shared" ca="1" si="47"/>
        <v>4.1306180749882939</v>
      </c>
      <c r="D604" s="11">
        <f t="shared" ca="1" si="50"/>
        <v>585.93289964987582</v>
      </c>
      <c r="E604" s="11">
        <f t="shared" ca="1" si="48"/>
        <v>9.3274978005926833E+46</v>
      </c>
      <c r="F604" s="11">
        <f t="shared" ca="1" si="51"/>
        <v>104.03493004465766</v>
      </c>
      <c r="G604" s="30"/>
      <c r="H604" s="12">
        <f t="shared" ca="1" si="49"/>
        <v>-1.3799289315525309</v>
      </c>
    </row>
    <row r="605" spans="2:8" ht="15.55" customHeight="1" x14ac:dyDescent="0.65">
      <c r="B605" s="10">
        <v>583</v>
      </c>
      <c r="C605" s="11">
        <f t="shared" ca="1" si="47"/>
        <v>4.7001798670701325</v>
      </c>
      <c r="D605" s="11">
        <f t="shared" ca="1" si="50"/>
        <v>587.32858505695526</v>
      </c>
      <c r="E605" s="11">
        <f t="shared" ca="1" si="48"/>
        <v>1.1192997360711219E+47</v>
      </c>
      <c r="F605" s="11">
        <f t="shared" ca="1" si="51"/>
        <v>103.5223668853278</v>
      </c>
      <c r="G605" s="30"/>
      <c r="H605" s="12">
        <f t="shared" ca="1" si="49"/>
        <v>0.39568540707949645</v>
      </c>
    </row>
    <row r="606" spans="2:8" ht="15.55" customHeight="1" x14ac:dyDescent="0.65">
      <c r="B606" s="10">
        <v>584</v>
      </c>
      <c r="C606" s="11">
        <f t="shared" ca="1" si="47"/>
        <v>4.3335112977527661</v>
      </c>
      <c r="D606" s="11">
        <f t="shared" ca="1" si="50"/>
        <v>587.90195246105191</v>
      </c>
      <c r="E606" s="11">
        <f t="shared" ca="1" si="48"/>
        <v>1.3431596832853462E+47</v>
      </c>
      <c r="F606" s="11">
        <f t="shared" ca="1" si="51"/>
        <v>102.59407814558098</v>
      </c>
      <c r="G606" s="30"/>
      <c r="H606" s="12">
        <f t="shared" ca="1" si="49"/>
        <v>-0.42663259590334068</v>
      </c>
    </row>
    <row r="607" spans="2:8" ht="15.55" customHeight="1" x14ac:dyDescent="0.65">
      <c r="B607" s="10">
        <v>585</v>
      </c>
      <c r="C607" s="11">
        <f t="shared" ref="C607:C622" ca="1" si="52">$C$16*C606+$C$18+H607</f>
        <v>3.4938609760799668</v>
      </c>
      <c r="D607" s="11">
        <f t="shared" ca="1" si="50"/>
        <v>587.92900439892969</v>
      </c>
      <c r="E607" s="11">
        <f t="shared" ref="E607:E622" ca="1" si="53">$E$16*E606+$E$18+H607</f>
        <v>1.6117916199424155E+47</v>
      </c>
      <c r="F607" s="11">
        <f t="shared" ca="1" si="51"/>
        <v>100.75044654883331</v>
      </c>
      <c r="G607" s="30"/>
      <c r="H607" s="12">
        <f t="shared" ca="1" si="49"/>
        <v>-0.97294806212224594</v>
      </c>
    </row>
    <row r="608" spans="2:8" ht="15.55" customHeight="1" x14ac:dyDescent="0.65">
      <c r="B608" s="10">
        <v>586</v>
      </c>
      <c r="C608" s="11">
        <f t="shared" ca="1" si="52"/>
        <v>4.7291278814308697</v>
      </c>
      <c r="D608" s="11">
        <f t="shared" ca="1" si="50"/>
        <v>589.8630434994966</v>
      </c>
      <c r="E608" s="11">
        <f t="shared" ca="1" si="53"/>
        <v>1.9341499439308986E+47</v>
      </c>
      <c r="F608" s="11">
        <f t="shared" ca="1" si="51"/>
        <v>99.99927643087149</v>
      </c>
      <c r="G608" s="30"/>
      <c r="H608" s="12">
        <f t="shared" ca="1" si="49"/>
        <v>0.93403910056689632</v>
      </c>
    </row>
    <row r="609" spans="2:8" ht="15.55" customHeight="1" x14ac:dyDescent="0.65">
      <c r="B609" s="10">
        <v>587</v>
      </c>
      <c r="C609" s="11">
        <f t="shared" ca="1" si="52"/>
        <v>4.6793216611020947</v>
      </c>
      <c r="D609" s="11">
        <f t="shared" ca="1" si="50"/>
        <v>590.75906285545398</v>
      </c>
      <c r="E609" s="11">
        <f t="shared" ca="1" si="53"/>
        <v>2.3209799327170783E+47</v>
      </c>
      <c r="F609" s="11">
        <f t="shared" ca="1" si="51"/>
        <v>99.211738215174904</v>
      </c>
      <c r="G609" s="30"/>
      <c r="H609" s="12">
        <f t="shared" ca="1" si="49"/>
        <v>-0.10398064404260142</v>
      </c>
    </row>
    <row r="610" spans="2:8" ht="15.55" customHeight="1" x14ac:dyDescent="0.65">
      <c r="B610" s="10">
        <v>588</v>
      </c>
      <c r="C610" s="11">
        <f t="shared" ca="1" si="52"/>
        <v>3.8915196245196046</v>
      </c>
      <c r="D610" s="11">
        <f t="shared" ca="1" si="50"/>
        <v>590.90712515109192</v>
      </c>
      <c r="E610" s="11">
        <f t="shared" ca="1" si="53"/>
        <v>2.7851759192604938E+47</v>
      </c>
      <c r="F610" s="11">
        <f t="shared" ca="1" si="51"/>
        <v>97.65102335237718</v>
      </c>
      <c r="G610" s="30"/>
      <c r="H610" s="12">
        <f t="shared" ca="1" si="49"/>
        <v>-0.85193770436207128</v>
      </c>
    </row>
    <row r="611" spans="2:8" ht="15.55" customHeight="1" x14ac:dyDescent="0.65">
      <c r="B611" s="10">
        <v>589</v>
      </c>
      <c r="C611" s="11">
        <f t="shared" ca="1" si="52"/>
        <v>3.4389644075014227</v>
      </c>
      <c r="D611" s="11">
        <f t="shared" ca="1" si="50"/>
        <v>591.23287385897765</v>
      </c>
      <c r="E611" s="11">
        <f t="shared" ca="1" si="53"/>
        <v>3.3422111031125925E+47</v>
      </c>
      <c r="F611" s="11">
        <f t="shared" ca="1" si="51"/>
        <v>95.580011301593217</v>
      </c>
      <c r="G611" s="30"/>
      <c r="H611" s="12">
        <f t="shared" ca="1" si="49"/>
        <v>-0.67425129211426105</v>
      </c>
    </row>
    <row r="612" spans="2:8" ht="15.55" customHeight="1" x14ac:dyDescent="0.65">
      <c r="B612" s="10">
        <v>590</v>
      </c>
      <c r="C612" s="11">
        <f t="shared" ca="1" si="52"/>
        <v>6.0065383811411532</v>
      </c>
      <c r="D612" s="11">
        <f t="shared" ca="1" si="50"/>
        <v>594.48824071411764</v>
      </c>
      <c r="E612" s="11">
        <f t="shared" ca="1" si="53"/>
        <v>4.0106533237351112E+47</v>
      </c>
      <c r="F612" s="11">
        <f t="shared" ca="1" si="51"/>
        <v>95.994957077503869</v>
      </c>
      <c r="G612" s="30"/>
      <c r="H612" s="12">
        <f t="shared" ca="1" si="49"/>
        <v>2.2553668551400148</v>
      </c>
    </row>
    <row r="613" spans="2:8" ht="15.55" customHeight="1" x14ac:dyDescent="0.65">
      <c r="B613" s="10">
        <v>591</v>
      </c>
      <c r="C613" s="11">
        <f t="shared" ca="1" si="52"/>
        <v>6.5676480406594155</v>
      </c>
      <c r="D613" s="11">
        <f t="shared" ca="1" si="50"/>
        <v>596.25065804986411</v>
      </c>
      <c r="E613" s="11">
        <f t="shared" ca="1" si="53"/>
        <v>4.8127839884821329E+47</v>
      </c>
      <c r="F613" s="11">
        <f t="shared" ca="1" si="51"/>
        <v>97.175025498553993</v>
      </c>
      <c r="G613" s="30"/>
      <c r="H613" s="12">
        <f t="shared" ca="1" si="49"/>
        <v>0.76241733574649273</v>
      </c>
    </row>
    <row r="614" spans="2:8" ht="15.55" customHeight="1" x14ac:dyDescent="0.65">
      <c r="B614" s="10">
        <v>592</v>
      </c>
      <c r="C614" s="11">
        <f t="shared" ca="1" si="52"/>
        <v>7.3508342996991942</v>
      </c>
      <c r="D614" s="11">
        <f t="shared" ca="1" si="50"/>
        <v>598.34737391703572</v>
      </c>
      <c r="E614" s="11">
        <f t="shared" ca="1" si="53"/>
        <v>5.7753407861785594E+47</v>
      </c>
      <c r="F614" s="11">
        <f t="shared" ca="1" si="51"/>
        <v>99.373853373895727</v>
      </c>
      <c r="G614" s="30"/>
      <c r="H614" s="12">
        <f t="shared" ca="1" si="49"/>
        <v>1.0967158671716615</v>
      </c>
    </row>
    <row r="615" spans="2:8" ht="15.55" customHeight="1" x14ac:dyDescent="0.65">
      <c r="B615" s="10">
        <v>593</v>
      </c>
      <c r="C615" s="11">
        <f t="shared" ca="1" si="52"/>
        <v>7.8688922442970295</v>
      </c>
      <c r="D615" s="11">
        <f t="shared" ca="1" si="50"/>
        <v>600.33559872157343</v>
      </c>
      <c r="E615" s="11">
        <f t="shared" ca="1" si="53"/>
        <v>6.9304089434142707E+47</v>
      </c>
      <c r="F615" s="11">
        <f t="shared" ca="1" si="51"/>
        <v>102.36927301125543</v>
      </c>
      <c r="G615" s="30"/>
      <c r="H615" s="12">
        <f t="shared" ca="1" si="49"/>
        <v>0.98822480453767358</v>
      </c>
    </row>
    <row r="616" spans="2:8" ht="15.55" customHeight="1" x14ac:dyDescent="0.65">
      <c r="B616" s="10">
        <v>594</v>
      </c>
      <c r="C616" s="11">
        <f t="shared" ca="1" si="52"/>
        <v>7.4572577730820457</v>
      </c>
      <c r="D616" s="11">
        <f t="shared" ca="1" si="50"/>
        <v>601.49774269921784</v>
      </c>
      <c r="E616" s="11">
        <f t="shared" ca="1" si="53"/>
        <v>8.3164907320971249E+47</v>
      </c>
      <c r="F616" s="11">
        <f t="shared" ca="1" si="51"/>
        <v>105.23355612878461</v>
      </c>
      <c r="G616" s="30"/>
      <c r="H616" s="12">
        <f t="shared" ca="1" si="49"/>
        <v>0.16214397764442207</v>
      </c>
    </row>
    <row r="617" spans="2:8" ht="15.55" customHeight="1" x14ac:dyDescent="0.65">
      <c r="B617" s="10">
        <v>595</v>
      </c>
      <c r="C617" s="11">
        <f t="shared" ca="1" si="52"/>
        <v>7.2833645861296654</v>
      </c>
      <c r="D617" s="11">
        <f t="shared" ca="1" si="50"/>
        <v>602.81530106688183</v>
      </c>
      <c r="E617" s="11">
        <f t="shared" ca="1" si="53"/>
        <v>9.9797888785165502E+47</v>
      </c>
      <c r="F617" s="11">
        <f t="shared" ca="1" si="51"/>
        <v>108.10527657211234</v>
      </c>
      <c r="G617" s="30"/>
      <c r="H617" s="12">
        <f t="shared" ca="1" si="49"/>
        <v>0.31755836766402806</v>
      </c>
    </row>
    <row r="618" spans="2:8" ht="15.55" customHeight="1" x14ac:dyDescent="0.65">
      <c r="B618" s="10">
        <v>596</v>
      </c>
      <c r="C618" s="11">
        <f t="shared" ca="1" si="52"/>
        <v>5.9294094281843979</v>
      </c>
      <c r="D618" s="11">
        <f t="shared" ca="1" si="50"/>
        <v>602.91801882616255</v>
      </c>
      <c r="E618" s="11">
        <f t="shared" ca="1" si="53"/>
        <v>1.197574665421986E+48</v>
      </c>
      <c r="F618" s="11">
        <f t="shared" ca="1" si="51"/>
        <v>109.7402071691001</v>
      </c>
      <c r="G618" s="30"/>
      <c r="H618" s="12">
        <f t="shared" ca="1" si="49"/>
        <v>-0.89728224071933438</v>
      </c>
    </row>
    <row r="619" spans="2:8" ht="15.55" customHeight="1" x14ac:dyDescent="0.65">
      <c r="B619" s="10">
        <v>597</v>
      </c>
      <c r="C619" s="11">
        <f t="shared" ca="1" si="52"/>
        <v>6.9117504449168141</v>
      </c>
      <c r="D619" s="11">
        <f t="shared" ca="1" si="50"/>
        <v>605.08624172853183</v>
      </c>
      <c r="E619" s="11">
        <f t="shared" ca="1" si="53"/>
        <v>1.4370895985063832E+48</v>
      </c>
      <c r="F619" s="11">
        <f t="shared" ca="1" si="51"/>
        <v>112.29881484303725</v>
      </c>
      <c r="G619" s="30"/>
      <c r="H619" s="12">
        <f t="shared" ca="1" si="49"/>
        <v>1.1682229023692954</v>
      </c>
    </row>
    <row r="620" spans="2:8" ht="15.55" customHeight="1" x14ac:dyDescent="0.65">
      <c r="B620" s="10">
        <v>598</v>
      </c>
      <c r="C620" s="11">
        <f t="shared" ca="1" si="52"/>
        <v>8.0592022686235687</v>
      </c>
      <c r="D620" s="11">
        <f t="shared" ca="1" si="50"/>
        <v>607.61604364122195</v>
      </c>
      <c r="E620" s="11">
        <f t="shared" ca="1" si="53"/>
        <v>1.7245075182076597E+48</v>
      </c>
      <c r="F620" s="11">
        <f t="shared" ca="1" si="51"/>
        <v>116.03396159057978</v>
      </c>
      <c r="G620" s="30"/>
      <c r="H620" s="12">
        <f t="shared" ca="1" si="49"/>
        <v>1.5298019126901166</v>
      </c>
    </row>
    <row r="621" spans="2:8" ht="15.55" customHeight="1" x14ac:dyDescent="0.65">
      <c r="B621" s="10">
        <v>599</v>
      </c>
      <c r="C621" s="11">
        <f t="shared" ca="1" si="52"/>
        <v>6.9058943470459875</v>
      </c>
      <c r="D621" s="11">
        <f t="shared" ca="1" si="50"/>
        <v>608.07457617336911</v>
      </c>
      <c r="E621" s="11">
        <f t="shared" ca="1" si="53"/>
        <v>2.0694090218491915E+48</v>
      </c>
      <c r="F621" s="11">
        <f t="shared" ca="1" si="51"/>
        <v>118.73113804708481</v>
      </c>
      <c r="G621" s="30"/>
      <c r="H621" s="12">
        <f t="shared" ca="1" si="49"/>
        <v>-0.54146746785286726</v>
      </c>
    </row>
    <row r="622" spans="2:8" ht="15.55" customHeight="1" x14ac:dyDescent="0.65">
      <c r="B622" s="10">
        <v>600</v>
      </c>
      <c r="C622" s="11">
        <f t="shared" ca="1" si="52"/>
        <v>7.7059129915281925</v>
      </c>
      <c r="D622" s="11">
        <f t="shared" ca="1" si="50"/>
        <v>610.25577368726056</v>
      </c>
      <c r="E622" s="11">
        <f t="shared" ca="1" si="53"/>
        <v>2.4832908262190297E+48</v>
      </c>
      <c r="F622" s="11">
        <f t="shared" ca="1" si="51"/>
        <v>122.17945475592495</v>
      </c>
      <c r="G622" s="30"/>
      <c r="H622" s="12">
        <f t="shared" ca="1" si="49"/>
        <v>1.1811975138914019</v>
      </c>
    </row>
  </sheetData>
  <mergeCells count="1">
    <mergeCell ref="H16:I1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CDB4-8CBD-42DA-92C2-EB734B51E7EA}">
  <dimension ref="B2:I624"/>
  <sheetViews>
    <sheetView topLeftCell="A7" workbookViewId="0">
      <selection activeCell="C13" sqref="C13"/>
    </sheetView>
  </sheetViews>
  <sheetFormatPr defaultRowHeight="15.55" customHeight="1" x14ac:dyDescent="0.65"/>
  <cols>
    <col min="1" max="1" width="9.140625" style="13"/>
    <col min="2" max="2" width="4.28515625" style="19" customWidth="1"/>
    <col min="3" max="6" width="9.140625" style="13"/>
    <col min="7" max="7" width="1.640625" style="27" customWidth="1"/>
    <col min="8" max="16384" width="9.140625" style="13"/>
  </cols>
  <sheetData>
    <row r="2" spans="2:7" ht="15.55" customHeight="1" x14ac:dyDescent="0.65">
      <c r="C2" s="24" t="s">
        <v>39</v>
      </c>
    </row>
    <row r="4" spans="2:7" ht="15.55" customHeight="1" x14ac:dyDescent="0.65">
      <c r="C4" s="13" t="s">
        <v>34</v>
      </c>
    </row>
    <row r="5" spans="2:7" ht="15.55" customHeight="1" x14ac:dyDescent="0.65">
      <c r="C5" s="13" t="s">
        <v>35</v>
      </c>
    </row>
    <row r="7" spans="2:7" ht="15.55" customHeight="1" x14ac:dyDescent="0.65">
      <c r="C7" s="13" t="s">
        <v>13</v>
      </c>
    </row>
    <row r="8" spans="2:7" ht="15.55" customHeight="1" x14ac:dyDescent="0.65">
      <c r="C8" s="13" t="s">
        <v>43</v>
      </c>
    </row>
    <row r="10" spans="2:7" ht="15.55" customHeight="1" x14ac:dyDescent="0.65">
      <c r="C10" s="13" t="s">
        <v>15</v>
      </c>
    </row>
    <row r="11" spans="2:7" ht="15.55" customHeight="1" x14ac:dyDescent="0.65">
      <c r="B11" s="19" t="s">
        <v>8</v>
      </c>
      <c r="C11" s="13" t="s">
        <v>28</v>
      </c>
    </row>
    <row r="12" spans="2:7" ht="15.55" customHeight="1" x14ac:dyDescent="0.65">
      <c r="B12" s="19" t="s">
        <v>9</v>
      </c>
      <c r="C12" s="13" t="s">
        <v>29</v>
      </c>
    </row>
    <row r="13" spans="2:7" ht="15.55" customHeight="1" x14ac:dyDescent="0.65">
      <c r="B13" s="19" t="s">
        <v>10</v>
      </c>
      <c r="C13" s="13" t="s">
        <v>30</v>
      </c>
    </row>
    <row r="15" spans="2:7" ht="15.55" customHeight="1" x14ac:dyDescent="0.65">
      <c r="D15" s="15" t="s">
        <v>31</v>
      </c>
      <c r="E15" s="15" t="s">
        <v>32</v>
      </c>
      <c r="F15" s="15" t="s">
        <v>33</v>
      </c>
      <c r="G15" s="26"/>
    </row>
    <row r="16" spans="2:7" ht="15.55" customHeight="1" x14ac:dyDescent="0.65">
      <c r="C16" s="14" t="s">
        <v>36</v>
      </c>
      <c r="D16" s="8">
        <v>0.5</v>
      </c>
      <c r="E16" s="8">
        <v>0.5</v>
      </c>
      <c r="F16" s="8">
        <v>0.5</v>
      </c>
      <c r="G16" s="16"/>
    </row>
    <row r="17" spans="2:9" ht="15.55" customHeight="1" x14ac:dyDescent="0.65">
      <c r="C17" s="14" t="s">
        <v>37</v>
      </c>
      <c r="D17" s="8"/>
      <c r="E17" s="8">
        <v>0.5</v>
      </c>
      <c r="F17" s="8">
        <v>0.5</v>
      </c>
      <c r="G17" s="32"/>
      <c r="H17" s="78" t="s">
        <v>24</v>
      </c>
      <c r="I17" s="79"/>
    </row>
    <row r="18" spans="2:9" ht="15.55" customHeight="1" x14ac:dyDescent="0.65">
      <c r="C18" s="14" t="s">
        <v>38</v>
      </c>
      <c r="D18" s="8"/>
      <c r="E18" s="8"/>
      <c r="F18" s="8">
        <v>0.5</v>
      </c>
      <c r="G18" s="33"/>
      <c r="H18" s="4" t="s">
        <v>1</v>
      </c>
      <c r="I18" s="7">
        <v>0</v>
      </c>
    </row>
    <row r="19" spans="2:9" ht="15.55" customHeight="1" x14ac:dyDescent="0.65">
      <c r="C19" s="14" t="s">
        <v>4</v>
      </c>
      <c r="D19" s="9">
        <v>10</v>
      </c>
      <c r="E19" s="9">
        <v>10</v>
      </c>
      <c r="F19" s="9">
        <v>10</v>
      </c>
      <c r="G19" s="34"/>
      <c r="H19" s="4" t="s">
        <v>2</v>
      </c>
      <c r="I19" s="7">
        <v>1</v>
      </c>
    </row>
    <row r="20" spans="2:9" ht="15.55" customHeight="1" x14ac:dyDescent="0.65">
      <c r="B20" s="13"/>
    </row>
    <row r="21" spans="2:9" ht="15.55" customHeight="1" x14ac:dyDescent="0.65">
      <c r="C21" s="5"/>
      <c r="D21" s="1"/>
      <c r="E21" s="1"/>
      <c r="F21" s="1"/>
      <c r="G21" s="2"/>
      <c r="H21" s="1"/>
    </row>
    <row r="22" spans="2:9" ht="15.55" customHeight="1" x14ac:dyDescent="0.65">
      <c r="C22" s="5"/>
      <c r="D22" s="20" t="s">
        <v>22</v>
      </c>
      <c r="E22" s="18" t="s">
        <v>23</v>
      </c>
      <c r="F22" s="18" t="s">
        <v>23</v>
      </c>
      <c r="G22" s="35"/>
      <c r="H22" s="31" t="s">
        <v>25</v>
      </c>
    </row>
    <row r="23" spans="2:9" ht="15.55" customHeight="1" x14ac:dyDescent="0.65">
      <c r="C23" s="6" t="s">
        <v>3</v>
      </c>
      <c r="D23" s="15" t="s">
        <v>5</v>
      </c>
      <c r="E23" s="15" t="s">
        <v>6</v>
      </c>
      <c r="F23" s="15" t="s">
        <v>7</v>
      </c>
      <c r="G23" s="29"/>
      <c r="H23" s="3" t="s">
        <v>18</v>
      </c>
      <c r="I23" s="23"/>
    </row>
    <row r="24" spans="2:9" ht="15.55" customHeight="1" x14ac:dyDescent="0.65">
      <c r="C24" s="10">
        <v>0</v>
      </c>
      <c r="D24" s="11">
        <v>0</v>
      </c>
      <c r="E24" s="11">
        <v>0</v>
      </c>
      <c r="F24" s="11">
        <v>0</v>
      </c>
      <c r="G24" s="30"/>
      <c r="H24" s="12">
        <f t="shared" ref="H24:H87" ca="1" si="0">NORMINV(RAND(),$I$18,$I$19)</f>
        <v>0.46448459105651285</v>
      </c>
      <c r="I24" s="22"/>
    </row>
    <row r="25" spans="2:9" ht="15.55" customHeight="1" x14ac:dyDescent="0.65">
      <c r="C25" s="10">
        <v>1</v>
      </c>
      <c r="D25" s="11">
        <f ca="1">$D$16*H24+$D$19+H25</f>
        <v>9.9609824197696231</v>
      </c>
      <c r="E25" s="11">
        <f ca="1">$E$16*H24+$E$19+H25</f>
        <v>9.9609824197696231</v>
      </c>
      <c r="F25" s="11">
        <f ca="1">$F$16*H24+$F$19+H25</f>
        <v>9.9609824197696231</v>
      </c>
      <c r="G25" s="30"/>
      <c r="H25" s="12">
        <f t="shared" ca="1" si="0"/>
        <v>-0.27125987575863464</v>
      </c>
    </row>
    <row r="26" spans="2:9" ht="15.55" customHeight="1" x14ac:dyDescent="0.65">
      <c r="C26" s="10">
        <v>2</v>
      </c>
      <c r="D26" s="11">
        <f t="shared" ref="D26:D89" ca="1" si="1">$D$16*H25+$D$19+H26</f>
        <v>10.652469686658211</v>
      </c>
      <c r="E26" s="11">
        <f ca="1">$E$16*H25+$E$17*H24+$E$19+H26</f>
        <v>10.884711982186467</v>
      </c>
      <c r="F26" s="11">
        <f ca="1">$F$16*H25+$F$17*H24+$F$19+H26</f>
        <v>10.884711982186467</v>
      </c>
      <c r="G26" s="30"/>
      <c r="H26" s="12">
        <f t="shared" ca="1" si="0"/>
        <v>0.78809962453752902</v>
      </c>
    </row>
    <row r="27" spans="2:9" ht="15.55" customHeight="1" x14ac:dyDescent="0.65">
      <c r="C27" s="10">
        <v>3</v>
      </c>
      <c r="D27" s="11">
        <f t="shared" ca="1" si="1"/>
        <v>10.870867781877077</v>
      </c>
      <c r="E27" s="11">
        <f ca="1">$E$16*H26+$E$17*H25+$E$19+H27</f>
        <v>10.73523784399776</v>
      </c>
      <c r="F27" s="11">
        <f ca="1">$F$16*H26+$F$17*H25+$F$18*H24+$F$19+H27</f>
        <v>10.967480139526016</v>
      </c>
      <c r="G27" s="30"/>
      <c r="H27" s="12">
        <f t="shared" ca="1" si="0"/>
        <v>0.47681796960831202</v>
      </c>
    </row>
    <row r="28" spans="2:9" ht="15.55" customHeight="1" x14ac:dyDescent="0.65">
      <c r="C28" s="10">
        <v>4</v>
      </c>
      <c r="D28" s="11">
        <f t="shared" ca="1" si="1"/>
        <v>9.9035485901868956</v>
      </c>
      <c r="E28" s="11">
        <f t="shared" ref="E28:E91" ca="1" si="2">$E$16*H27+$E$17*H26+$E$19+H28</f>
        <v>10.297598402455661</v>
      </c>
      <c r="F28" s="11">
        <f t="shared" ref="F28:F91" ca="1" si="3">$F$16*H27+$F$17*H26+$F$18*H25+$F$19+H28</f>
        <v>10.161968464576342</v>
      </c>
      <c r="G28" s="30"/>
      <c r="H28" s="12">
        <f t="shared" ca="1" si="0"/>
        <v>-0.3348603946172608</v>
      </c>
    </row>
    <row r="29" spans="2:9" ht="15.55" customHeight="1" x14ac:dyDescent="0.65">
      <c r="C29" s="10">
        <v>5</v>
      </c>
      <c r="D29" s="11">
        <f t="shared" ca="1" si="1"/>
        <v>8.6132418494597829</v>
      </c>
      <c r="E29" s="11">
        <f t="shared" ca="1" si="2"/>
        <v>8.8516508342639391</v>
      </c>
      <c r="F29" s="11">
        <f t="shared" ca="1" si="3"/>
        <v>9.2457006465327041</v>
      </c>
      <c r="G29" s="30"/>
      <c r="H29" s="12">
        <f t="shared" ca="1" si="0"/>
        <v>-1.2193279532315864</v>
      </c>
    </row>
    <row r="30" spans="2:9" ht="15.55" customHeight="1" x14ac:dyDescent="0.65">
      <c r="C30" s="10">
        <v>6</v>
      </c>
      <c r="D30" s="11">
        <f t="shared" ca="1" si="1"/>
        <v>10.268442239483976</v>
      </c>
      <c r="E30" s="11">
        <f t="shared" ca="1" si="2"/>
        <v>10.101012042175347</v>
      </c>
      <c r="F30" s="11">
        <f t="shared" ca="1" si="3"/>
        <v>10.339421026979503</v>
      </c>
      <c r="G30" s="30"/>
      <c r="H30" s="12">
        <f t="shared" ca="1" si="0"/>
        <v>0.87810621609976947</v>
      </c>
    </row>
    <row r="31" spans="2:9" ht="15.55" customHeight="1" x14ac:dyDescent="0.65">
      <c r="C31" s="10">
        <v>7</v>
      </c>
      <c r="D31" s="11">
        <f t="shared" ca="1" si="1"/>
        <v>9.3730576426968284</v>
      </c>
      <c r="E31" s="11">
        <f t="shared" ca="1" si="2"/>
        <v>8.7633936660810345</v>
      </c>
      <c r="F31" s="11">
        <f t="shared" ca="1" si="3"/>
        <v>8.5959634687724051</v>
      </c>
      <c r="G31" s="30"/>
      <c r="H31" s="12">
        <f t="shared" ca="1" si="0"/>
        <v>-1.0659954653530561</v>
      </c>
    </row>
    <row r="32" spans="2:9" ht="15.55" customHeight="1" x14ac:dyDescent="0.65">
      <c r="C32" s="10">
        <v>8</v>
      </c>
      <c r="D32" s="11">
        <f t="shared" ca="1" si="1"/>
        <v>8.2934303693105083</v>
      </c>
      <c r="E32" s="11">
        <f t="shared" ca="1" si="2"/>
        <v>8.7324834773603914</v>
      </c>
      <c r="F32" s="11">
        <f t="shared" ca="1" si="3"/>
        <v>8.1228195007445994</v>
      </c>
      <c r="G32" s="30"/>
      <c r="H32" s="12">
        <f t="shared" ca="1" si="0"/>
        <v>-1.1735718980129637</v>
      </c>
    </row>
    <row r="33" spans="3:8" ht="15.55" customHeight="1" x14ac:dyDescent="0.65">
      <c r="C33" s="10">
        <v>9</v>
      </c>
      <c r="D33" s="11">
        <f t="shared" ca="1" si="1"/>
        <v>9.0953294620429421</v>
      </c>
      <c r="E33" s="11">
        <f t="shared" ca="1" si="2"/>
        <v>8.562331729366413</v>
      </c>
      <c r="F33" s="11">
        <f t="shared" ca="1" si="3"/>
        <v>9.0013848374162979</v>
      </c>
      <c r="G33" s="30"/>
      <c r="H33" s="12">
        <f t="shared" ca="1" si="0"/>
        <v>-0.3178845889505772</v>
      </c>
    </row>
    <row r="34" spans="3:8" ht="15.55" customHeight="1" x14ac:dyDescent="0.65">
      <c r="C34" s="10">
        <v>10</v>
      </c>
      <c r="D34" s="11">
        <f t="shared" ca="1" si="1"/>
        <v>12.629066674212266</v>
      </c>
      <c r="E34" s="11">
        <f t="shared" ca="1" si="2"/>
        <v>12.042280725205783</v>
      </c>
      <c r="F34" s="11">
        <f t="shared" ca="1" si="3"/>
        <v>11.509282992529256</v>
      </c>
      <c r="G34" s="30"/>
      <c r="H34" s="12">
        <f t="shared" ca="1" si="0"/>
        <v>2.7880089686875547</v>
      </c>
    </row>
    <row r="35" spans="3:8" ht="15.55" customHeight="1" x14ac:dyDescent="0.65">
      <c r="C35" s="10">
        <v>11</v>
      </c>
      <c r="D35" s="11">
        <f t="shared" ca="1" si="1"/>
        <v>11.275057014048183</v>
      </c>
      <c r="E35" s="11">
        <f t="shared" ca="1" si="2"/>
        <v>11.116114719572893</v>
      </c>
      <c r="F35" s="11">
        <f t="shared" ca="1" si="3"/>
        <v>10.529328770566412</v>
      </c>
      <c r="G35" s="30"/>
      <c r="H35" s="12">
        <f t="shared" ca="1" si="0"/>
        <v>-0.11894747029559428</v>
      </c>
    </row>
    <row r="36" spans="3:8" ht="15.55" customHeight="1" x14ac:dyDescent="0.65">
      <c r="C36" s="10">
        <v>12</v>
      </c>
      <c r="D36" s="11">
        <f t="shared" ca="1" si="1"/>
        <v>9.999694704905151</v>
      </c>
      <c r="E36" s="11">
        <f t="shared" ca="1" si="2"/>
        <v>11.393699189248929</v>
      </c>
      <c r="F36" s="11">
        <f t="shared" ca="1" si="3"/>
        <v>11.234756894773641</v>
      </c>
      <c r="G36" s="30"/>
      <c r="H36" s="12">
        <f t="shared" ca="1" si="0"/>
        <v>5.916844005294785E-2</v>
      </c>
    </row>
    <row r="37" spans="3:8" ht="15.55" customHeight="1" x14ac:dyDescent="0.65">
      <c r="C37" s="10">
        <v>13</v>
      </c>
      <c r="D37" s="11">
        <f t="shared" ca="1" si="1"/>
        <v>11.09327654684855</v>
      </c>
      <c r="E37" s="11">
        <f t="shared" ca="1" si="2"/>
        <v>11.033802811700752</v>
      </c>
      <c r="F37" s="11">
        <f t="shared" ca="1" si="3"/>
        <v>12.427807296044531</v>
      </c>
      <c r="G37" s="30"/>
      <c r="H37" s="12">
        <f t="shared" ca="1" si="0"/>
        <v>1.0636923268220773</v>
      </c>
    </row>
    <row r="38" spans="3:8" ht="15.55" customHeight="1" x14ac:dyDescent="0.65">
      <c r="C38" s="10">
        <v>14</v>
      </c>
      <c r="D38" s="11">
        <f t="shared" ca="1" si="1"/>
        <v>11.632767167657754</v>
      </c>
      <c r="E38" s="11">
        <f t="shared" ca="1" si="2"/>
        <v>11.662351387684227</v>
      </c>
      <c r="F38" s="11">
        <f t="shared" ca="1" si="3"/>
        <v>11.60287765253643</v>
      </c>
      <c r="G38" s="30"/>
      <c r="H38" s="12">
        <f t="shared" ca="1" si="0"/>
        <v>1.1009210042467139</v>
      </c>
    </row>
    <row r="39" spans="3:8" ht="15.55" customHeight="1" x14ac:dyDescent="0.65">
      <c r="C39" s="10">
        <v>15</v>
      </c>
      <c r="D39" s="11">
        <f t="shared" ca="1" si="1"/>
        <v>11.825358309782754</v>
      </c>
      <c r="E39" s="11">
        <f t="shared" ca="1" si="2"/>
        <v>12.357204473193793</v>
      </c>
      <c r="F39" s="11">
        <f t="shared" ca="1" si="3"/>
        <v>12.386788693220266</v>
      </c>
      <c r="G39" s="30"/>
      <c r="H39" s="12">
        <f t="shared" ca="1" si="0"/>
        <v>1.2748978076593962</v>
      </c>
    </row>
    <row r="40" spans="3:8" ht="15.55" customHeight="1" x14ac:dyDescent="0.65">
      <c r="C40" s="10">
        <v>16</v>
      </c>
      <c r="D40" s="11">
        <f t="shared" ca="1" si="1"/>
        <v>10.981363254419318</v>
      </c>
      <c r="E40" s="11">
        <f t="shared" ca="1" si="2"/>
        <v>11.531823756542675</v>
      </c>
      <c r="F40" s="11">
        <f t="shared" ca="1" si="3"/>
        <v>12.063669919953712</v>
      </c>
      <c r="G40" s="30"/>
      <c r="H40" s="12">
        <f t="shared" ca="1" si="0"/>
        <v>0.3439143505896195</v>
      </c>
    </row>
    <row r="41" spans="3:8" ht="15.55" customHeight="1" x14ac:dyDescent="0.65">
      <c r="C41" s="10">
        <v>17</v>
      </c>
      <c r="D41" s="11">
        <f t="shared" ca="1" si="1"/>
        <v>10.100869637558175</v>
      </c>
      <c r="E41" s="11">
        <f t="shared" ca="1" si="2"/>
        <v>10.738318541387871</v>
      </c>
      <c r="F41" s="11">
        <f t="shared" ca="1" si="3"/>
        <v>11.288779043511228</v>
      </c>
      <c r="G41" s="30"/>
      <c r="H41" s="12">
        <f t="shared" ca="1" si="0"/>
        <v>-7.1087537736636397E-2</v>
      </c>
    </row>
    <row r="42" spans="3:8" ht="15.55" customHeight="1" x14ac:dyDescent="0.65">
      <c r="C42" s="10">
        <v>18</v>
      </c>
      <c r="D42" s="11">
        <f t="shared" ca="1" si="1"/>
        <v>8.7012344536708088</v>
      </c>
      <c r="E42" s="11">
        <f t="shared" ca="1" si="2"/>
        <v>8.8731916289656194</v>
      </c>
      <c r="F42" s="11">
        <f t="shared" ca="1" si="3"/>
        <v>9.5106405327953176</v>
      </c>
      <c r="G42" s="30"/>
      <c r="H42" s="12">
        <f t="shared" ca="1" si="0"/>
        <v>-1.2632217774608725</v>
      </c>
    </row>
    <row r="43" spans="3:8" ht="15.55" customHeight="1" x14ac:dyDescent="0.65">
      <c r="C43" s="10">
        <v>19</v>
      </c>
      <c r="D43" s="11">
        <f t="shared" ca="1" si="1"/>
        <v>8.5692973672657473</v>
      </c>
      <c r="E43" s="11">
        <f t="shared" ca="1" si="2"/>
        <v>8.5337535983974302</v>
      </c>
      <c r="F43" s="11">
        <f t="shared" ca="1" si="3"/>
        <v>8.705710773692239</v>
      </c>
      <c r="G43" s="30"/>
      <c r="H43" s="12">
        <f t="shared" ca="1" si="0"/>
        <v>-0.79909174400381533</v>
      </c>
    </row>
    <row r="44" spans="3:8" ht="15.55" customHeight="1" x14ac:dyDescent="0.65">
      <c r="C44" s="10">
        <v>20</v>
      </c>
      <c r="D44" s="11">
        <f t="shared" ca="1" si="1"/>
        <v>7.703799707301024</v>
      </c>
      <c r="E44" s="11">
        <f t="shared" ca="1" si="2"/>
        <v>7.072188818570587</v>
      </c>
      <c r="F44" s="11">
        <f t="shared" ca="1" si="3"/>
        <v>7.0366450497022681</v>
      </c>
      <c r="G44" s="30"/>
      <c r="H44" s="12">
        <f t="shared" ca="1" si="0"/>
        <v>-1.8966544206970688</v>
      </c>
    </row>
    <row r="45" spans="3:8" ht="15.55" customHeight="1" x14ac:dyDescent="0.65">
      <c r="C45" s="10">
        <v>21</v>
      </c>
      <c r="D45" s="11">
        <f t="shared" ca="1" si="1"/>
        <v>7.9152540537875549</v>
      </c>
      <c r="E45" s="11">
        <f t="shared" ca="1" si="2"/>
        <v>7.5157081817856461</v>
      </c>
      <c r="F45" s="11">
        <f t="shared" ca="1" si="3"/>
        <v>6.8840972930552109</v>
      </c>
      <c r="G45" s="30"/>
      <c r="H45" s="12">
        <f t="shared" ca="1" si="0"/>
        <v>-1.1364187358639115</v>
      </c>
    </row>
    <row r="46" spans="3:8" ht="15.55" customHeight="1" x14ac:dyDescent="0.65">
      <c r="C46" s="10">
        <v>22</v>
      </c>
      <c r="D46" s="11">
        <f t="shared" ca="1" si="1"/>
        <v>8.8069557935880489</v>
      </c>
      <c r="E46" s="11">
        <f t="shared" ca="1" si="2"/>
        <v>7.8586285832395149</v>
      </c>
      <c r="F46" s="11">
        <f t="shared" ca="1" si="3"/>
        <v>7.4590827112376079</v>
      </c>
      <c r="G46" s="30"/>
      <c r="H46" s="12">
        <f t="shared" ca="1" si="0"/>
        <v>-0.62483483847999455</v>
      </c>
    </row>
    <row r="47" spans="3:8" ht="15.55" customHeight="1" x14ac:dyDescent="0.65">
      <c r="C47" s="10">
        <v>23</v>
      </c>
      <c r="D47" s="11">
        <f t="shared" ca="1" si="1"/>
        <v>9.3872199593085366</v>
      </c>
      <c r="E47" s="11">
        <f t="shared" ca="1" si="2"/>
        <v>8.8190105913765802</v>
      </c>
      <c r="F47" s="11">
        <f t="shared" ca="1" si="3"/>
        <v>7.8706833810280461</v>
      </c>
      <c r="G47" s="30"/>
      <c r="H47" s="12">
        <f t="shared" ca="1" si="0"/>
        <v>-0.30036262145146603</v>
      </c>
    </row>
    <row r="48" spans="3:8" ht="15.55" customHeight="1" x14ac:dyDescent="0.65">
      <c r="C48" s="10">
        <v>24</v>
      </c>
      <c r="D48" s="11">
        <f t="shared" ca="1" si="1"/>
        <v>10.957524489774377</v>
      </c>
      <c r="E48" s="11">
        <f t="shared" ca="1" si="2"/>
        <v>10.64510707053438</v>
      </c>
      <c r="F48" s="11">
        <f t="shared" ca="1" si="3"/>
        <v>10.076897702602423</v>
      </c>
      <c r="G48" s="30"/>
      <c r="H48" s="12">
        <f t="shared" ca="1" si="0"/>
        <v>1.1077058005001101</v>
      </c>
    </row>
    <row r="49" spans="3:8" ht="15.55" customHeight="1" x14ac:dyDescent="0.65">
      <c r="C49" s="10">
        <v>25</v>
      </c>
      <c r="D49" s="11">
        <f t="shared" ca="1" si="1"/>
        <v>9.9971953402012801</v>
      </c>
      <c r="E49" s="11">
        <f t="shared" ca="1" si="2"/>
        <v>9.847014029475547</v>
      </c>
      <c r="F49" s="11">
        <f t="shared" ca="1" si="3"/>
        <v>9.5345966102355497</v>
      </c>
      <c r="G49" s="30"/>
      <c r="H49" s="12">
        <f t="shared" ca="1" si="0"/>
        <v>-0.55665756004877409</v>
      </c>
    </row>
    <row r="50" spans="3:8" ht="15.55" customHeight="1" x14ac:dyDescent="0.65">
      <c r="C50" s="10">
        <v>26</v>
      </c>
      <c r="D50" s="11">
        <f t="shared" ca="1" si="1"/>
        <v>9.5387053564040141</v>
      </c>
      <c r="E50" s="11">
        <f t="shared" ca="1" si="2"/>
        <v>10.092558256654069</v>
      </c>
      <c r="F50" s="11">
        <f t="shared" ca="1" si="3"/>
        <v>9.942376945928336</v>
      </c>
      <c r="G50" s="30"/>
      <c r="H50" s="12">
        <f t="shared" ca="1" si="0"/>
        <v>-0.18296586357159886</v>
      </c>
    </row>
    <row r="51" spans="3:8" ht="15.55" customHeight="1" x14ac:dyDescent="0.65">
      <c r="C51" s="10">
        <v>27</v>
      </c>
      <c r="D51" s="11">
        <f t="shared" ca="1" si="1"/>
        <v>8.8449161111307824</v>
      </c>
      <c r="E51" s="11">
        <f t="shared" ca="1" si="2"/>
        <v>8.5665873311063958</v>
      </c>
      <c r="F51" s="11">
        <f t="shared" ca="1" si="3"/>
        <v>9.1204402313564508</v>
      </c>
      <c r="G51" s="30"/>
      <c r="H51" s="12">
        <f t="shared" ca="1" si="0"/>
        <v>-1.0636009570834182</v>
      </c>
    </row>
    <row r="52" spans="3:8" ht="15.55" customHeight="1" x14ac:dyDescent="0.65">
      <c r="C52" s="10">
        <v>28</v>
      </c>
      <c r="D52" s="11">
        <f t="shared" ca="1" si="1"/>
        <v>9.2565201043567367</v>
      </c>
      <c r="E52" s="11">
        <f t="shared" ca="1" si="2"/>
        <v>9.1650371725709388</v>
      </c>
      <c r="F52" s="11">
        <f t="shared" ca="1" si="3"/>
        <v>8.8867083925465504</v>
      </c>
      <c r="G52" s="30"/>
      <c r="H52" s="12">
        <f t="shared" ca="1" si="0"/>
        <v>-0.21167941710155308</v>
      </c>
    </row>
    <row r="53" spans="3:8" ht="15.55" customHeight="1" x14ac:dyDescent="0.65">
      <c r="C53" s="10">
        <v>29</v>
      </c>
      <c r="D53" s="11">
        <f t="shared" ca="1" si="1"/>
        <v>10.04487719705207</v>
      </c>
      <c r="E53" s="11">
        <f t="shared" ca="1" si="2"/>
        <v>9.5130767185103622</v>
      </c>
      <c r="F53" s="11">
        <f t="shared" ca="1" si="3"/>
        <v>9.4215937867245625</v>
      </c>
      <c r="G53" s="30"/>
      <c r="H53" s="12">
        <f t="shared" ca="1" si="0"/>
        <v>0.15071690560284765</v>
      </c>
    </row>
    <row r="54" spans="3:8" ht="15.55" customHeight="1" x14ac:dyDescent="0.65">
      <c r="C54" s="10">
        <v>30</v>
      </c>
      <c r="D54" s="11">
        <f t="shared" ca="1" si="1"/>
        <v>9.0837066585766095</v>
      </c>
      <c r="E54" s="11">
        <f t="shared" ca="1" si="2"/>
        <v>8.9778669500258328</v>
      </c>
      <c r="F54" s="11">
        <f t="shared" ca="1" si="3"/>
        <v>8.4460664714841229</v>
      </c>
      <c r="G54" s="30"/>
      <c r="H54" s="12">
        <f t="shared" ca="1" si="0"/>
        <v>-0.99165179422481564</v>
      </c>
    </row>
    <row r="55" spans="3:8" ht="15.55" customHeight="1" x14ac:dyDescent="0.65">
      <c r="C55" s="10">
        <v>31</v>
      </c>
      <c r="D55" s="11">
        <f t="shared" ca="1" si="1"/>
        <v>9.9751603478463213</v>
      </c>
      <c r="E55" s="11">
        <f t="shared" ca="1" si="2"/>
        <v>10.050518800647744</v>
      </c>
      <c r="F55" s="11">
        <f t="shared" ca="1" si="3"/>
        <v>9.944679092096969</v>
      </c>
      <c r="G55" s="30"/>
      <c r="H55" s="12">
        <f t="shared" ca="1" si="0"/>
        <v>0.47098624495872859</v>
      </c>
    </row>
    <row r="56" spans="3:8" ht="15.55" customHeight="1" x14ac:dyDescent="0.65">
      <c r="C56" s="10">
        <v>32</v>
      </c>
      <c r="D56" s="11">
        <f t="shared" ca="1" si="1"/>
        <v>11.087976879082445</v>
      </c>
      <c r="E56" s="11">
        <f t="shared" ca="1" si="2"/>
        <v>10.592150981970038</v>
      </c>
      <c r="F56" s="11">
        <f t="shared" ca="1" si="3"/>
        <v>10.667509434771462</v>
      </c>
      <c r="G56" s="30"/>
      <c r="H56" s="12">
        <f t="shared" ca="1" si="0"/>
        <v>0.85248375660308218</v>
      </c>
    </row>
    <row r="57" spans="3:8" ht="15.55" customHeight="1" x14ac:dyDescent="0.65">
      <c r="C57" s="10">
        <v>33</v>
      </c>
      <c r="D57" s="11">
        <f t="shared" ca="1" si="1"/>
        <v>11.529398446890479</v>
      </c>
      <c r="E57" s="11">
        <f t="shared" ca="1" si="2"/>
        <v>11.764891569369844</v>
      </c>
      <c r="F57" s="11">
        <f t="shared" ca="1" si="3"/>
        <v>11.269065672257435</v>
      </c>
      <c r="G57" s="30"/>
      <c r="H57" s="12">
        <f t="shared" ca="1" si="0"/>
        <v>1.1031565685889377</v>
      </c>
    </row>
    <row r="58" spans="3:8" ht="15.55" customHeight="1" x14ac:dyDescent="0.65">
      <c r="C58" s="10">
        <v>34</v>
      </c>
      <c r="D58" s="11">
        <f t="shared" ca="1" si="1"/>
        <v>10.057735272302336</v>
      </c>
      <c r="E58" s="11">
        <f t="shared" ca="1" si="2"/>
        <v>10.483977150603879</v>
      </c>
      <c r="F58" s="11">
        <f t="shared" ca="1" si="3"/>
        <v>10.719470273083243</v>
      </c>
      <c r="G58" s="30"/>
      <c r="H58" s="12">
        <f t="shared" ca="1" si="0"/>
        <v>-0.49384301199213182</v>
      </c>
    </row>
    <row r="59" spans="3:8" ht="15.55" customHeight="1" x14ac:dyDescent="0.65">
      <c r="C59" s="10">
        <v>35</v>
      </c>
      <c r="D59" s="11">
        <f t="shared" ca="1" si="1"/>
        <v>9.0115195640559342</v>
      </c>
      <c r="E59" s="11">
        <f t="shared" ca="1" si="2"/>
        <v>9.5630978483504059</v>
      </c>
      <c r="F59" s="11">
        <f t="shared" ca="1" si="3"/>
        <v>9.989339726651945</v>
      </c>
      <c r="G59" s="30"/>
      <c r="H59" s="12">
        <f t="shared" ca="1" si="0"/>
        <v>-0.7415589299479981</v>
      </c>
    </row>
    <row r="60" spans="3:8" ht="15.55" customHeight="1" x14ac:dyDescent="0.65">
      <c r="C60" s="10">
        <v>36</v>
      </c>
      <c r="D60" s="11">
        <f t="shared" ca="1" si="1"/>
        <v>11.273045719700228</v>
      </c>
      <c r="E60" s="11">
        <f t="shared" ca="1" si="2"/>
        <v>11.026124213704165</v>
      </c>
      <c r="F60" s="11">
        <f t="shared" ca="1" si="3"/>
        <v>11.577702497998633</v>
      </c>
      <c r="G60" s="30"/>
      <c r="H60" s="12">
        <f t="shared" ca="1" si="0"/>
        <v>1.6438251846742284</v>
      </c>
    </row>
    <row r="61" spans="3:8" ht="15.55" customHeight="1" x14ac:dyDescent="0.65">
      <c r="C61" s="10">
        <v>37</v>
      </c>
      <c r="D61" s="11">
        <f t="shared" ca="1" si="1"/>
        <v>10.381760837906191</v>
      </c>
      <c r="E61" s="11">
        <f t="shared" ca="1" si="2"/>
        <v>10.010981372932191</v>
      </c>
      <c r="F61" s="11">
        <f t="shared" ca="1" si="3"/>
        <v>9.764059866936126</v>
      </c>
      <c r="G61" s="30"/>
      <c r="H61" s="12">
        <f t="shared" ca="1" si="0"/>
        <v>-0.44015175443092386</v>
      </c>
    </row>
    <row r="62" spans="3:8" ht="15.55" customHeight="1" x14ac:dyDescent="0.65">
      <c r="C62" s="10">
        <v>38</v>
      </c>
      <c r="D62" s="11">
        <f t="shared" ca="1" si="1"/>
        <v>10.931867503928133</v>
      </c>
      <c r="E62" s="11">
        <f t="shared" ca="1" si="2"/>
        <v>11.753780096265249</v>
      </c>
      <c r="F62" s="11">
        <f t="shared" ca="1" si="3"/>
        <v>11.38300063129125</v>
      </c>
      <c r="G62" s="30"/>
      <c r="H62" s="12">
        <f t="shared" ca="1" si="0"/>
        <v>1.1519433811435964</v>
      </c>
    </row>
    <row r="63" spans="3:8" ht="15.55" customHeight="1" x14ac:dyDescent="0.65">
      <c r="C63" s="10">
        <v>39</v>
      </c>
      <c r="D63" s="11">
        <f t="shared" ca="1" si="1"/>
        <v>9.3530729196989046</v>
      </c>
      <c r="E63" s="11">
        <f t="shared" ca="1" si="2"/>
        <v>9.1329970424834421</v>
      </c>
      <c r="F63" s="11">
        <f t="shared" ca="1" si="3"/>
        <v>9.9549096348205577</v>
      </c>
      <c r="G63" s="30"/>
      <c r="H63" s="12">
        <f t="shared" ca="1" si="0"/>
        <v>-1.222898770872894</v>
      </c>
    </row>
    <row r="64" spans="3:8" ht="15.55" customHeight="1" x14ac:dyDescent="0.65">
      <c r="C64" s="10">
        <v>40</v>
      </c>
      <c r="D64" s="11">
        <f t="shared" ca="1" si="1"/>
        <v>10.343497354698084</v>
      </c>
      <c r="E64" s="11">
        <f t="shared" ca="1" si="2"/>
        <v>10.919469045269881</v>
      </c>
      <c r="F64" s="11">
        <f t="shared" ca="1" si="3"/>
        <v>10.699393168054421</v>
      </c>
      <c r="G64" s="30"/>
      <c r="H64" s="12">
        <f t="shared" ca="1" si="0"/>
        <v>0.95494674013453062</v>
      </c>
    </row>
    <row r="65" spans="3:8" ht="15.55" customHeight="1" x14ac:dyDescent="0.65">
      <c r="C65" s="10">
        <v>41</v>
      </c>
      <c r="D65" s="11">
        <f t="shared" ca="1" si="1"/>
        <v>10.33464583735844</v>
      </c>
      <c r="E65" s="11">
        <f t="shared" ca="1" si="2"/>
        <v>9.7231964519219929</v>
      </c>
      <c r="F65" s="11">
        <f t="shared" ca="1" si="3"/>
        <v>10.299168142493791</v>
      </c>
      <c r="G65" s="30"/>
      <c r="H65" s="12">
        <f t="shared" ca="1" si="0"/>
        <v>-0.14282753270882459</v>
      </c>
    </row>
    <row r="66" spans="3:8" ht="15.55" customHeight="1" x14ac:dyDescent="0.65">
      <c r="C66" s="10">
        <v>42</v>
      </c>
      <c r="D66" s="11">
        <f t="shared" ca="1" si="1"/>
        <v>10.372835493809569</v>
      </c>
      <c r="E66" s="11">
        <f t="shared" ca="1" si="2"/>
        <v>10.850308863876835</v>
      </c>
      <c r="F66" s="11">
        <f t="shared" ca="1" si="3"/>
        <v>10.238859478440387</v>
      </c>
      <c r="G66" s="30"/>
      <c r="H66" s="12">
        <f t="shared" ca="1" si="0"/>
        <v>0.44424926016398242</v>
      </c>
    </row>
    <row r="67" spans="3:8" ht="15.55" customHeight="1" x14ac:dyDescent="0.65">
      <c r="C67" s="10">
        <v>43</v>
      </c>
      <c r="D67" s="11">
        <f t="shared" ca="1" si="1"/>
        <v>10.622823937116655</v>
      </c>
      <c r="E67" s="11">
        <f t="shared" ca="1" si="2"/>
        <v>10.551410170762242</v>
      </c>
      <c r="F67" s="11">
        <f t="shared" ca="1" si="3"/>
        <v>11.028883540829508</v>
      </c>
      <c r="G67" s="30"/>
      <c r="H67" s="12">
        <f t="shared" ca="1" si="0"/>
        <v>0.40069930703466328</v>
      </c>
    </row>
    <row r="68" spans="3:8" ht="15.55" customHeight="1" x14ac:dyDescent="0.65">
      <c r="C68" s="10">
        <v>44</v>
      </c>
      <c r="D68" s="11">
        <f t="shared" ca="1" si="1"/>
        <v>10.78510765510288</v>
      </c>
      <c r="E68" s="11">
        <f t="shared" ca="1" si="2"/>
        <v>11.007232285184873</v>
      </c>
      <c r="F68" s="11">
        <f t="shared" ca="1" si="3"/>
        <v>10.935818518830459</v>
      </c>
      <c r="G68" s="30"/>
      <c r="H68" s="12">
        <f t="shared" ca="1" si="0"/>
        <v>0.58475800158554936</v>
      </c>
    </row>
    <row r="69" spans="3:8" ht="15.55" customHeight="1" x14ac:dyDescent="0.65">
      <c r="C69" s="10">
        <v>45</v>
      </c>
      <c r="D69" s="11">
        <f t="shared" ca="1" si="1"/>
        <v>9.931919715841131</v>
      </c>
      <c r="E69" s="11">
        <f t="shared" ca="1" si="2"/>
        <v>10.132269369358463</v>
      </c>
      <c r="F69" s="11">
        <f t="shared" ca="1" si="3"/>
        <v>10.354393999440454</v>
      </c>
      <c r="G69" s="30"/>
      <c r="H69" s="12">
        <f t="shared" ca="1" si="0"/>
        <v>-0.36045928495164337</v>
      </c>
    </row>
    <row r="70" spans="3:8" ht="15.55" customHeight="1" x14ac:dyDescent="0.65">
      <c r="C70" s="10">
        <v>46</v>
      </c>
      <c r="D70" s="11">
        <f t="shared" ca="1" si="1"/>
        <v>8.7213673844206294</v>
      </c>
      <c r="E70" s="11">
        <f t="shared" ca="1" si="2"/>
        <v>9.0137463852134054</v>
      </c>
      <c r="F70" s="11">
        <f t="shared" ca="1" si="3"/>
        <v>9.2140960387307373</v>
      </c>
      <c r="G70" s="30"/>
      <c r="H70" s="12">
        <f t="shared" ca="1" si="0"/>
        <v>-1.0984029731035485</v>
      </c>
    </row>
    <row r="71" spans="3:8" ht="15.55" customHeight="1" x14ac:dyDescent="0.65">
      <c r="C71" s="10">
        <v>47</v>
      </c>
      <c r="D71" s="11">
        <f t="shared" ca="1" si="1"/>
        <v>7.993501759755123</v>
      </c>
      <c r="E71" s="11">
        <f t="shared" ca="1" si="2"/>
        <v>7.8132721172793023</v>
      </c>
      <c r="F71" s="11">
        <f t="shared" ca="1" si="3"/>
        <v>8.1056511180720765</v>
      </c>
      <c r="G71" s="30"/>
      <c r="H71" s="12">
        <f t="shared" ca="1" si="0"/>
        <v>-1.4572967536931021</v>
      </c>
    </row>
    <row r="72" spans="3:8" ht="15.55" customHeight="1" x14ac:dyDescent="0.65">
      <c r="C72" s="10">
        <v>48</v>
      </c>
      <c r="D72" s="11">
        <f t="shared" ca="1" si="1"/>
        <v>7.5004993030747631</v>
      </c>
      <c r="E72" s="11">
        <f t="shared" ca="1" si="2"/>
        <v>6.9512978165229882</v>
      </c>
      <c r="F72" s="11">
        <f t="shared" ca="1" si="3"/>
        <v>6.7710681740471657</v>
      </c>
      <c r="G72" s="30"/>
      <c r="H72" s="12">
        <f t="shared" ca="1" si="0"/>
        <v>-1.7708523200786865</v>
      </c>
    </row>
    <row r="73" spans="3:8" ht="15.55" customHeight="1" x14ac:dyDescent="0.65">
      <c r="C73" s="10">
        <v>49</v>
      </c>
      <c r="D73" s="11">
        <f t="shared" ca="1" si="1"/>
        <v>8.0758912111370265</v>
      </c>
      <c r="E73" s="11">
        <f t="shared" ca="1" si="2"/>
        <v>7.3472428342904745</v>
      </c>
      <c r="F73" s="11">
        <f t="shared" ca="1" si="3"/>
        <v>6.7980413477387005</v>
      </c>
      <c r="G73" s="30"/>
      <c r="H73" s="12">
        <f t="shared" ca="1" si="0"/>
        <v>-1.0386826288236308</v>
      </c>
    </row>
    <row r="74" spans="3:8" ht="15.55" customHeight="1" x14ac:dyDescent="0.65">
      <c r="C74" s="10">
        <v>50</v>
      </c>
      <c r="D74" s="11">
        <f t="shared" ca="1" si="1"/>
        <v>10.108896794204616</v>
      </c>
      <c r="E74" s="11">
        <f t="shared" ca="1" si="2"/>
        <v>9.2234706341652721</v>
      </c>
      <c r="F74" s="11">
        <f t="shared" ca="1" si="3"/>
        <v>8.4948222573187202</v>
      </c>
      <c r="G74" s="30"/>
      <c r="H74" s="12">
        <f t="shared" ca="1" si="0"/>
        <v>0.62823810861643026</v>
      </c>
    </row>
    <row r="75" spans="3:8" ht="15.55" customHeight="1" x14ac:dyDescent="0.65">
      <c r="C75" s="10">
        <v>51</v>
      </c>
      <c r="D75" s="11">
        <f t="shared" ca="1" si="1"/>
        <v>10.89088161095267</v>
      </c>
      <c r="E75" s="11">
        <f t="shared" ca="1" si="2"/>
        <v>10.371540296540855</v>
      </c>
      <c r="F75" s="11">
        <f t="shared" ca="1" si="3"/>
        <v>9.4861141365015111</v>
      </c>
      <c r="G75" s="30"/>
      <c r="H75" s="12">
        <f t="shared" ca="1" si="0"/>
        <v>0.57676255664445597</v>
      </c>
    </row>
    <row r="76" spans="3:8" ht="15.55" customHeight="1" x14ac:dyDescent="0.65">
      <c r="C76" s="10">
        <v>52</v>
      </c>
      <c r="D76" s="11">
        <f t="shared" ca="1" si="1"/>
        <v>10.395190290318855</v>
      </c>
      <c r="E76" s="11">
        <f t="shared" ca="1" si="2"/>
        <v>10.709309344627069</v>
      </c>
      <c r="F76" s="11">
        <f t="shared" ca="1" si="3"/>
        <v>10.189968030215253</v>
      </c>
      <c r="G76" s="30"/>
      <c r="H76" s="12">
        <f t="shared" ca="1" si="0"/>
        <v>0.10680901199662551</v>
      </c>
    </row>
    <row r="77" spans="3:8" ht="15.55" customHeight="1" x14ac:dyDescent="0.65">
      <c r="C77" s="10">
        <v>53</v>
      </c>
      <c r="D77" s="11">
        <f t="shared" ca="1" si="1"/>
        <v>8.0335049909153255</v>
      </c>
      <c r="E77" s="11">
        <f t="shared" ca="1" si="2"/>
        <v>8.3218862692375559</v>
      </c>
      <c r="F77" s="11">
        <f t="shared" ca="1" si="3"/>
        <v>8.6360053235457706</v>
      </c>
      <c r="G77" s="30"/>
      <c r="H77" s="12">
        <f t="shared" ca="1" si="0"/>
        <v>-2.0198995150829857</v>
      </c>
    </row>
    <row r="78" spans="3:8" ht="15.55" customHeight="1" x14ac:dyDescent="0.65">
      <c r="C78" s="10">
        <v>54</v>
      </c>
      <c r="D78" s="11">
        <f t="shared" ca="1" si="1"/>
        <v>7.3479384164435464</v>
      </c>
      <c r="E78" s="11">
        <f t="shared" ca="1" si="2"/>
        <v>7.4013429224418603</v>
      </c>
      <c r="F78" s="11">
        <f t="shared" ca="1" si="3"/>
        <v>7.6897242007640871</v>
      </c>
      <c r="G78" s="30"/>
      <c r="H78" s="12">
        <f t="shared" ca="1" si="0"/>
        <v>-1.6421118260149601</v>
      </c>
    </row>
    <row r="79" spans="3:8" ht="15.55" customHeight="1" x14ac:dyDescent="0.65">
      <c r="C79" s="10">
        <v>55</v>
      </c>
      <c r="D79" s="11">
        <f t="shared" ca="1" si="1"/>
        <v>8.7141874638077219</v>
      </c>
      <c r="E79" s="11">
        <f t="shared" ca="1" si="2"/>
        <v>7.7042377062662304</v>
      </c>
      <c r="F79" s="11">
        <f t="shared" ca="1" si="3"/>
        <v>7.7576422122645425</v>
      </c>
      <c r="G79" s="30"/>
      <c r="H79" s="12">
        <f t="shared" ca="1" si="0"/>
        <v>-0.46475662318479732</v>
      </c>
    </row>
    <row r="80" spans="3:8" ht="15.55" customHeight="1" x14ac:dyDescent="0.65">
      <c r="C80" s="10">
        <v>56</v>
      </c>
      <c r="D80" s="11">
        <f t="shared" ca="1" si="1"/>
        <v>10.659142618859866</v>
      </c>
      <c r="E80" s="11">
        <f t="shared" ca="1" si="2"/>
        <v>9.8380867058523851</v>
      </c>
      <c r="F80" s="11">
        <f t="shared" ca="1" si="3"/>
        <v>8.8281369483108918</v>
      </c>
      <c r="G80" s="30"/>
      <c r="H80" s="12">
        <f t="shared" ca="1" si="0"/>
        <v>0.89152093045226422</v>
      </c>
    </row>
    <row r="81" spans="3:8" ht="15.55" customHeight="1" x14ac:dyDescent="0.65">
      <c r="C81" s="10">
        <v>57</v>
      </c>
      <c r="D81" s="11">
        <f t="shared" ca="1" si="1"/>
        <v>10.337132032702511</v>
      </c>
      <c r="E81" s="11">
        <f t="shared" ca="1" si="2"/>
        <v>10.104753721110113</v>
      </c>
      <c r="F81" s="11">
        <f t="shared" ca="1" si="3"/>
        <v>9.2836978081026338</v>
      </c>
      <c r="G81" s="30"/>
      <c r="H81" s="12">
        <f t="shared" ca="1" si="0"/>
        <v>-0.10862843252361928</v>
      </c>
    </row>
    <row r="82" spans="3:8" ht="15.55" customHeight="1" x14ac:dyDescent="0.65">
      <c r="C82" s="10">
        <v>58</v>
      </c>
      <c r="D82" s="11">
        <f t="shared" ca="1" si="1"/>
        <v>11.168290357204862</v>
      </c>
      <c r="E82" s="11">
        <f t="shared" ca="1" si="2"/>
        <v>11.614050822430995</v>
      </c>
      <c r="F82" s="11">
        <f t="shared" ca="1" si="3"/>
        <v>11.381672510838596</v>
      </c>
      <c r="G82" s="30"/>
      <c r="H82" s="12">
        <f t="shared" ca="1" si="0"/>
        <v>1.2226045734666713</v>
      </c>
    </row>
    <row r="83" spans="3:8" ht="15.55" customHeight="1" x14ac:dyDescent="0.65">
      <c r="C83" s="10">
        <v>59</v>
      </c>
      <c r="D83" s="11">
        <f t="shared" ca="1" si="1"/>
        <v>11.005153420960914</v>
      </c>
      <c r="E83" s="11">
        <f t="shared" ca="1" si="2"/>
        <v>10.950839204699104</v>
      </c>
      <c r="F83" s="11">
        <f t="shared" ca="1" si="3"/>
        <v>11.396599669925237</v>
      </c>
      <c r="G83" s="30"/>
      <c r="H83" s="12">
        <f t="shared" ca="1" si="0"/>
        <v>0.39385113422757828</v>
      </c>
    </row>
    <row r="84" spans="3:8" ht="15.55" customHeight="1" x14ac:dyDescent="0.65">
      <c r="C84" s="10">
        <v>60</v>
      </c>
      <c r="D84" s="11">
        <f t="shared" ca="1" si="1"/>
        <v>10.169252608682967</v>
      </c>
      <c r="E84" s="11">
        <f t="shared" ca="1" si="2"/>
        <v>10.780554895416303</v>
      </c>
      <c r="F84" s="11">
        <f t="shared" ca="1" si="3"/>
        <v>10.726240679154493</v>
      </c>
      <c r="G84" s="30"/>
      <c r="H84" s="12">
        <f t="shared" ca="1" si="0"/>
        <v>-2.7672958430822212E-2</v>
      </c>
    </row>
    <row r="85" spans="3:8" ht="15.55" customHeight="1" x14ac:dyDescent="0.65">
      <c r="C85" s="10">
        <v>61</v>
      </c>
      <c r="D85" s="11">
        <f t="shared" ca="1" si="1"/>
        <v>8.7199346678805565</v>
      </c>
      <c r="E85" s="11">
        <f t="shared" ca="1" si="2"/>
        <v>8.9168602349943455</v>
      </c>
      <c r="F85" s="11">
        <f t="shared" ca="1" si="3"/>
        <v>9.5281625217276815</v>
      </c>
      <c r="G85" s="30"/>
      <c r="H85" s="12">
        <f t="shared" ca="1" si="0"/>
        <v>-1.266228852904032</v>
      </c>
    </row>
    <row r="86" spans="3:8" ht="15.55" customHeight="1" x14ac:dyDescent="0.65">
      <c r="C86" s="10">
        <v>62</v>
      </c>
      <c r="D86" s="11">
        <f t="shared" ca="1" si="1"/>
        <v>8.7523054980618156</v>
      </c>
      <c r="E86" s="11">
        <f t="shared" ca="1" si="2"/>
        <v>8.7384690188464038</v>
      </c>
      <c r="F86" s="11">
        <f t="shared" ca="1" si="3"/>
        <v>8.9353945859601929</v>
      </c>
      <c r="G86" s="30"/>
      <c r="H86" s="12">
        <f t="shared" ca="1" si="0"/>
        <v>-0.61458007548616878</v>
      </c>
    </row>
    <row r="87" spans="3:8" ht="15.55" customHeight="1" x14ac:dyDescent="0.65">
      <c r="C87" s="10">
        <v>63</v>
      </c>
      <c r="D87" s="11">
        <f t="shared" ca="1" si="1"/>
        <v>9.9269941325749258</v>
      </c>
      <c r="E87" s="11">
        <f t="shared" ca="1" si="2"/>
        <v>9.2938797061229099</v>
      </c>
      <c r="F87" s="11">
        <f t="shared" ca="1" si="3"/>
        <v>9.2800432269074999</v>
      </c>
      <c r="G87" s="30"/>
      <c r="H87" s="12">
        <f t="shared" ca="1" si="0"/>
        <v>0.23428417031801169</v>
      </c>
    </row>
    <row r="88" spans="3:8" ht="15.55" customHeight="1" x14ac:dyDescent="0.65">
      <c r="C88" s="10">
        <v>64</v>
      </c>
      <c r="D88" s="11">
        <f t="shared" ca="1" si="1"/>
        <v>11.502856845959721</v>
      </c>
      <c r="E88" s="11">
        <f t="shared" ca="1" si="2"/>
        <v>11.195566808216636</v>
      </c>
      <c r="F88" s="11">
        <f t="shared" ca="1" si="3"/>
        <v>10.56245238176462</v>
      </c>
      <c r="G88" s="30"/>
      <c r="H88" s="12">
        <f t="shared" ref="H88:H151" ca="1" si="4">NORMINV(RAND(),$I$18,$I$19)</f>
        <v>1.3857147608007143</v>
      </c>
    </row>
    <row r="89" spans="3:8" ht="15.55" customHeight="1" x14ac:dyDescent="0.65">
      <c r="C89" s="10">
        <v>65</v>
      </c>
      <c r="D89" s="11">
        <f t="shared" ca="1" si="1"/>
        <v>9.8315643478829191</v>
      </c>
      <c r="E89" s="11">
        <f t="shared" ca="1" si="2"/>
        <v>9.9487064330419255</v>
      </c>
      <c r="F89" s="11">
        <f t="shared" ca="1" si="3"/>
        <v>9.6414163952988403</v>
      </c>
      <c r="G89" s="30"/>
      <c r="H89" s="12">
        <f t="shared" ca="1" si="4"/>
        <v>-0.86129303251743694</v>
      </c>
    </row>
    <row r="90" spans="3:8" ht="15.55" customHeight="1" x14ac:dyDescent="0.65">
      <c r="C90" s="10">
        <v>66</v>
      </c>
      <c r="D90" s="11">
        <f t="shared" ref="D90:D153" ca="1" si="5">$D$16*H89+$D$19+H90</f>
        <v>10.200490742772288</v>
      </c>
      <c r="E90" s="11">
        <f t="shared" ca="1" si="2"/>
        <v>10.893348123172645</v>
      </c>
      <c r="F90" s="11">
        <f t="shared" ca="1" si="3"/>
        <v>11.010490208331651</v>
      </c>
      <c r="G90" s="30"/>
      <c r="H90" s="12">
        <f t="shared" ca="1" si="4"/>
        <v>0.63113725903100715</v>
      </c>
    </row>
    <row r="91" spans="3:8" ht="15.55" customHeight="1" x14ac:dyDescent="0.65">
      <c r="C91" s="10">
        <v>67</v>
      </c>
      <c r="D91" s="11">
        <f t="shared" ca="1" si="5"/>
        <v>9.5551184317419189</v>
      </c>
      <c r="E91" s="11">
        <f t="shared" ca="1" si="2"/>
        <v>9.1244719154832001</v>
      </c>
      <c r="F91" s="11">
        <f t="shared" ca="1" si="3"/>
        <v>9.8173292958835585</v>
      </c>
      <c r="G91" s="30"/>
      <c r="H91" s="12">
        <f t="shared" ca="1" si="4"/>
        <v>-0.76045019777358458</v>
      </c>
    </row>
    <row r="92" spans="3:8" ht="15.55" customHeight="1" x14ac:dyDescent="0.65">
      <c r="C92" s="10">
        <v>68</v>
      </c>
      <c r="D92" s="11">
        <f t="shared" ca="1" si="5"/>
        <v>10.692647701000505</v>
      </c>
      <c r="E92" s="11">
        <f t="shared" ref="E92:E155" ca="1" si="6">$E$16*H91+$E$17*H90+$E$19+H92</f>
        <v>11.008216330516008</v>
      </c>
      <c r="F92" s="11">
        <f t="shared" ref="F92:F155" ca="1" si="7">$F$16*H91+$F$17*H90+$F$18*H89+$F$19+H92</f>
        <v>10.57756981425729</v>
      </c>
      <c r="G92" s="30"/>
      <c r="H92" s="12">
        <f t="shared" ca="1" si="4"/>
        <v>1.0728727998872967</v>
      </c>
    </row>
    <row r="93" spans="3:8" ht="15.55" customHeight="1" x14ac:dyDescent="0.65">
      <c r="C93" s="10">
        <v>69</v>
      </c>
      <c r="D93" s="11">
        <f t="shared" ca="1" si="5"/>
        <v>10.887882702331503</v>
      </c>
      <c r="E93" s="11">
        <f t="shared" ca="1" si="6"/>
        <v>10.507657603444709</v>
      </c>
      <c r="F93" s="11">
        <f t="shared" ca="1" si="7"/>
        <v>10.823226232960213</v>
      </c>
      <c r="G93" s="30"/>
      <c r="H93" s="12">
        <f t="shared" ca="1" si="4"/>
        <v>0.35144630238785357</v>
      </c>
    </row>
    <row r="94" spans="3:8" ht="15.55" customHeight="1" x14ac:dyDescent="0.65">
      <c r="C94" s="10">
        <v>70</v>
      </c>
      <c r="D94" s="11">
        <f t="shared" ca="1" si="5"/>
        <v>9.9310948419272869</v>
      </c>
      <c r="E94" s="11">
        <f t="shared" ca="1" si="6"/>
        <v>10.467531241870935</v>
      </c>
      <c r="F94" s="11">
        <f t="shared" ca="1" si="7"/>
        <v>10.087306142984144</v>
      </c>
      <c r="G94" s="30"/>
      <c r="H94" s="12">
        <f t="shared" ca="1" si="4"/>
        <v>-0.24462830926663939</v>
      </c>
    </row>
    <row r="95" spans="3:8" ht="15.55" customHeight="1" x14ac:dyDescent="0.65">
      <c r="C95" s="10">
        <v>71</v>
      </c>
      <c r="D95" s="11">
        <f t="shared" ca="1" si="5"/>
        <v>9.756303568455488</v>
      </c>
      <c r="E95" s="11">
        <f t="shared" ca="1" si="6"/>
        <v>9.9320267196494143</v>
      </c>
      <c r="F95" s="11">
        <f t="shared" ca="1" si="7"/>
        <v>10.468463119593062</v>
      </c>
      <c r="G95" s="30"/>
      <c r="H95" s="12">
        <f t="shared" ca="1" si="4"/>
        <v>-0.12138227691119399</v>
      </c>
    </row>
    <row r="96" spans="3:8" ht="15.55" customHeight="1" x14ac:dyDescent="0.65">
      <c r="C96" s="10">
        <v>72</v>
      </c>
      <c r="D96" s="11">
        <f t="shared" ca="1" si="5"/>
        <v>8.2081117887147101</v>
      </c>
      <c r="E96" s="11">
        <f t="shared" ca="1" si="6"/>
        <v>8.0857976340813913</v>
      </c>
      <c r="F96" s="11">
        <f t="shared" ca="1" si="7"/>
        <v>8.2615207852753176</v>
      </c>
      <c r="G96" s="30"/>
      <c r="H96" s="12">
        <f t="shared" ca="1" si="4"/>
        <v>-1.7311970728296919</v>
      </c>
    </row>
    <row r="97" spans="3:8" ht="15.55" customHeight="1" x14ac:dyDescent="0.65">
      <c r="C97" s="10">
        <v>73</v>
      </c>
      <c r="D97" s="11">
        <f t="shared" ca="1" si="5"/>
        <v>6.772694498481159</v>
      </c>
      <c r="E97" s="11">
        <f t="shared" ca="1" si="6"/>
        <v>6.7120033600255615</v>
      </c>
      <c r="F97" s="11">
        <f t="shared" ca="1" si="7"/>
        <v>6.5896892053922409</v>
      </c>
      <c r="G97" s="30"/>
      <c r="H97" s="12">
        <f t="shared" ca="1" si="4"/>
        <v>-2.3617069651039957</v>
      </c>
    </row>
    <row r="98" spans="3:8" ht="15.55" customHeight="1" x14ac:dyDescent="0.65">
      <c r="C98" s="10">
        <v>74</v>
      </c>
      <c r="D98" s="11">
        <f t="shared" ca="1" si="5"/>
        <v>10.455562589098811</v>
      </c>
      <c r="E98" s="11">
        <f t="shared" ca="1" si="6"/>
        <v>9.5899640526839658</v>
      </c>
      <c r="F98" s="11">
        <f t="shared" ca="1" si="7"/>
        <v>9.5292729142283683</v>
      </c>
      <c r="G98" s="30"/>
      <c r="H98" s="12">
        <f t="shared" ca="1" si="4"/>
        <v>1.6364160716508087</v>
      </c>
    </row>
    <row r="99" spans="3:8" ht="15.55" customHeight="1" x14ac:dyDescent="0.65">
      <c r="C99" s="10">
        <v>75</v>
      </c>
      <c r="D99" s="11">
        <f t="shared" ca="1" si="5"/>
        <v>9.8420812174127512</v>
      </c>
      <c r="E99" s="11">
        <f t="shared" ca="1" si="6"/>
        <v>8.661227734860752</v>
      </c>
      <c r="F99" s="11">
        <f t="shared" ca="1" si="7"/>
        <v>7.7956291984459067</v>
      </c>
      <c r="G99" s="30"/>
      <c r="H99" s="12">
        <f t="shared" ca="1" si="4"/>
        <v>-0.97612681841265425</v>
      </c>
    </row>
    <row r="100" spans="3:8" ht="15.55" customHeight="1" x14ac:dyDescent="0.65">
      <c r="C100" s="10">
        <v>76</v>
      </c>
      <c r="D100" s="11">
        <f t="shared" ca="1" si="5"/>
        <v>9.3799528267966785</v>
      </c>
      <c r="E100" s="11">
        <f t="shared" ca="1" si="6"/>
        <v>10.198160862622084</v>
      </c>
      <c r="F100" s="11">
        <f t="shared" ca="1" si="7"/>
        <v>9.0173073800700863</v>
      </c>
      <c r="G100" s="30"/>
      <c r="H100" s="12">
        <f t="shared" ca="1" si="4"/>
        <v>-0.13198376399699391</v>
      </c>
    </row>
    <row r="101" spans="3:8" ht="15.55" customHeight="1" x14ac:dyDescent="0.65">
      <c r="C101" s="10">
        <v>77</v>
      </c>
      <c r="D101" s="11">
        <f t="shared" ca="1" si="5"/>
        <v>9.3422260022534314</v>
      </c>
      <c r="E101" s="11">
        <f t="shared" ca="1" si="6"/>
        <v>8.8541625930471053</v>
      </c>
      <c r="F101" s="11">
        <f t="shared" ca="1" si="7"/>
        <v>9.6723706288725086</v>
      </c>
      <c r="G101" s="30"/>
      <c r="H101" s="12">
        <f t="shared" ca="1" si="4"/>
        <v>-0.59178211574807149</v>
      </c>
    </row>
    <row r="102" spans="3:8" ht="15.55" customHeight="1" x14ac:dyDescent="0.65">
      <c r="C102" s="10">
        <v>78</v>
      </c>
      <c r="D102" s="11">
        <f t="shared" ca="1" si="5"/>
        <v>9.5980311840275156</v>
      </c>
      <c r="E102" s="11">
        <f t="shared" ca="1" si="6"/>
        <v>9.5320393020290179</v>
      </c>
      <c r="F102" s="11">
        <f t="shared" ca="1" si="7"/>
        <v>9.0439758928226919</v>
      </c>
      <c r="G102" s="30"/>
      <c r="H102" s="12">
        <f t="shared" ca="1" si="4"/>
        <v>-0.10607775809844897</v>
      </c>
    </row>
    <row r="103" spans="3:8" ht="15.55" customHeight="1" x14ac:dyDescent="0.65">
      <c r="C103" s="10">
        <v>79</v>
      </c>
      <c r="D103" s="11">
        <f t="shared" ca="1" si="5"/>
        <v>10.995936686032918</v>
      </c>
      <c r="E103" s="11">
        <f t="shared" ca="1" si="6"/>
        <v>10.700045628158882</v>
      </c>
      <c r="F103" s="11">
        <f t="shared" ca="1" si="7"/>
        <v>10.634053746160387</v>
      </c>
      <c r="G103" s="30"/>
      <c r="H103" s="12">
        <f t="shared" ca="1" si="4"/>
        <v>1.0489755650821435</v>
      </c>
    </row>
    <row r="104" spans="3:8" ht="15.55" customHeight="1" x14ac:dyDescent="0.65">
      <c r="C104" s="10">
        <v>80</v>
      </c>
      <c r="D104" s="11">
        <f t="shared" ca="1" si="5"/>
        <v>9.8630092816532606</v>
      </c>
      <c r="E104" s="11">
        <f t="shared" ca="1" si="6"/>
        <v>9.8099704026040353</v>
      </c>
      <c r="F104" s="11">
        <f t="shared" ca="1" si="7"/>
        <v>9.5140793447299998</v>
      </c>
      <c r="G104" s="30"/>
      <c r="H104" s="12">
        <f t="shared" ca="1" si="4"/>
        <v>-0.66147850088781179</v>
      </c>
    </row>
    <row r="105" spans="3:8" ht="15.55" customHeight="1" x14ac:dyDescent="0.65">
      <c r="C105" s="10">
        <v>81</v>
      </c>
      <c r="D105" s="11">
        <f t="shared" ca="1" si="5"/>
        <v>10.221302945442755</v>
      </c>
      <c r="E105" s="11">
        <f t="shared" ca="1" si="6"/>
        <v>10.745790727983826</v>
      </c>
      <c r="F105" s="11">
        <f t="shared" ca="1" si="7"/>
        <v>10.692751848934602</v>
      </c>
      <c r="G105" s="30"/>
      <c r="H105" s="12">
        <f t="shared" ca="1" si="4"/>
        <v>0.55204219588666026</v>
      </c>
    </row>
    <row r="106" spans="3:8" ht="15.55" customHeight="1" x14ac:dyDescent="0.65">
      <c r="C106" s="10">
        <v>82</v>
      </c>
      <c r="D106" s="11">
        <f t="shared" ca="1" si="5"/>
        <v>11.13512488339742</v>
      </c>
      <c r="E106" s="11">
        <f t="shared" ca="1" si="6"/>
        <v>10.804385632953515</v>
      </c>
      <c r="F106" s="11">
        <f t="shared" ca="1" si="7"/>
        <v>11.328873415494586</v>
      </c>
      <c r="G106" s="30"/>
      <c r="H106" s="12">
        <f t="shared" ca="1" si="4"/>
        <v>0.8591037854540905</v>
      </c>
    </row>
    <row r="107" spans="3:8" ht="15.55" customHeight="1" x14ac:dyDescent="0.65">
      <c r="C107" s="10">
        <v>83</v>
      </c>
      <c r="D107" s="11">
        <f t="shared" ca="1" si="5"/>
        <v>10.125804216011728</v>
      </c>
      <c r="E107" s="11">
        <f t="shared" ca="1" si="6"/>
        <v>10.401825313955058</v>
      </c>
      <c r="F107" s="11">
        <f t="shared" ca="1" si="7"/>
        <v>10.071086063511151</v>
      </c>
      <c r="G107" s="30"/>
      <c r="H107" s="12">
        <f t="shared" ca="1" si="4"/>
        <v>-0.30374767671531755</v>
      </c>
    </row>
    <row r="108" spans="3:8" ht="15.55" customHeight="1" x14ac:dyDescent="0.65">
      <c r="C108" s="10">
        <v>84</v>
      </c>
      <c r="D108" s="11">
        <f t="shared" ca="1" si="5"/>
        <v>9.4395065208672815</v>
      </c>
      <c r="E108" s="11">
        <f t="shared" ca="1" si="6"/>
        <v>9.8690584135943276</v>
      </c>
      <c r="F108" s="11">
        <f t="shared" ca="1" si="7"/>
        <v>10.145079511537658</v>
      </c>
      <c r="G108" s="30"/>
      <c r="H108" s="12">
        <f t="shared" ca="1" si="4"/>
        <v>-0.40861964077505936</v>
      </c>
    </row>
    <row r="109" spans="3:8" ht="15.55" customHeight="1" x14ac:dyDescent="0.65">
      <c r="C109" s="10">
        <v>85</v>
      </c>
      <c r="D109" s="11">
        <f t="shared" ca="1" si="5"/>
        <v>9.4493225081568024</v>
      </c>
      <c r="E109" s="11">
        <f t="shared" ca="1" si="6"/>
        <v>9.2974486697991434</v>
      </c>
      <c r="F109" s="11">
        <f t="shared" ca="1" si="7"/>
        <v>9.7270005625261877</v>
      </c>
      <c r="G109" s="30"/>
      <c r="H109" s="12">
        <f t="shared" ca="1" si="4"/>
        <v>-0.3463676714556691</v>
      </c>
    </row>
    <row r="110" spans="3:8" ht="15.55" customHeight="1" x14ac:dyDescent="0.65">
      <c r="C110" s="10">
        <v>86</v>
      </c>
      <c r="D110" s="11">
        <f t="shared" ca="1" si="5"/>
        <v>9.97039224694133</v>
      </c>
      <c r="E110" s="11">
        <f t="shared" ca="1" si="6"/>
        <v>9.7660824265538011</v>
      </c>
      <c r="F110" s="11">
        <f t="shared" ca="1" si="7"/>
        <v>9.6142085881961421</v>
      </c>
      <c r="G110" s="30"/>
      <c r="H110" s="12">
        <f t="shared" ca="1" si="4"/>
        <v>0.14357608266916491</v>
      </c>
    </row>
    <row r="111" spans="3:8" ht="15.55" customHeight="1" x14ac:dyDescent="0.65">
      <c r="C111" s="10">
        <v>87</v>
      </c>
      <c r="D111" s="11">
        <f t="shared" ca="1" si="5"/>
        <v>10.627407185356459</v>
      </c>
      <c r="E111" s="11">
        <f t="shared" ca="1" si="6"/>
        <v>10.454223349628625</v>
      </c>
      <c r="F111" s="11">
        <f t="shared" ca="1" si="7"/>
        <v>10.249913529241095</v>
      </c>
      <c r="G111" s="30"/>
      <c r="H111" s="12">
        <f t="shared" ca="1" si="4"/>
        <v>0.55561914402187706</v>
      </c>
    </row>
    <row r="112" spans="3:8" ht="15.55" customHeight="1" x14ac:dyDescent="0.65">
      <c r="C112" s="10">
        <v>88</v>
      </c>
      <c r="D112" s="11">
        <f t="shared" ca="1" si="5"/>
        <v>12.193887268304797</v>
      </c>
      <c r="E112" s="11">
        <f t="shared" ca="1" si="6"/>
        <v>12.265675309639381</v>
      </c>
      <c r="F112" s="11">
        <f t="shared" ca="1" si="7"/>
        <v>12.092491473911545</v>
      </c>
      <c r="G112" s="30"/>
      <c r="H112" s="12">
        <f t="shared" ca="1" si="4"/>
        <v>1.9160776962938593</v>
      </c>
    </row>
    <row r="113" spans="3:8" ht="15.55" customHeight="1" x14ac:dyDescent="0.65">
      <c r="C113" s="10">
        <v>89</v>
      </c>
      <c r="D113" s="11">
        <f t="shared" ca="1" si="5"/>
        <v>10.968284169568326</v>
      </c>
      <c r="E113" s="11">
        <f t="shared" ca="1" si="6"/>
        <v>11.246093741579266</v>
      </c>
      <c r="F113" s="11">
        <f t="shared" ca="1" si="7"/>
        <v>11.317881782913847</v>
      </c>
      <c r="G113" s="30"/>
      <c r="H113" s="12">
        <f t="shared" ca="1" si="4"/>
        <v>1.0245321421397053E-2</v>
      </c>
    </row>
    <row r="114" spans="3:8" ht="15.55" customHeight="1" x14ac:dyDescent="0.65">
      <c r="C114" s="10">
        <v>90</v>
      </c>
      <c r="D114" s="11">
        <f t="shared" ca="1" si="5"/>
        <v>9.621738836448241</v>
      </c>
      <c r="E114" s="11">
        <f t="shared" ca="1" si="6"/>
        <v>10.57977768459517</v>
      </c>
      <c r="F114" s="11">
        <f t="shared" ca="1" si="7"/>
        <v>10.857587256606109</v>
      </c>
      <c r="G114" s="30"/>
      <c r="H114" s="12">
        <f t="shared" ca="1" si="4"/>
        <v>-0.38338382426245832</v>
      </c>
    </row>
    <row r="115" spans="3:8" ht="15.55" customHeight="1" x14ac:dyDescent="0.65">
      <c r="C115" s="10">
        <v>91</v>
      </c>
      <c r="D115" s="11">
        <f t="shared" ca="1" si="5"/>
        <v>8.6999728394651932</v>
      </c>
      <c r="E115" s="11">
        <f t="shared" ca="1" si="6"/>
        <v>8.7050955001758918</v>
      </c>
      <c r="F115" s="11">
        <f t="shared" ca="1" si="7"/>
        <v>9.6631343483228225</v>
      </c>
      <c r="G115" s="30"/>
      <c r="H115" s="12">
        <f t="shared" ca="1" si="4"/>
        <v>-1.1083352484035773</v>
      </c>
    </row>
    <row r="116" spans="3:8" ht="15.55" customHeight="1" x14ac:dyDescent="0.65">
      <c r="C116" s="10">
        <v>92</v>
      </c>
      <c r="D116" s="11">
        <f t="shared" ca="1" si="5"/>
        <v>9.8562526828563897</v>
      </c>
      <c r="E116" s="11">
        <f t="shared" ca="1" si="6"/>
        <v>9.66456077072516</v>
      </c>
      <c r="F116" s="11">
        <f t="shared" ca="1" si="7"/>
        <v>9.6696834314358586</v>
      </c>
      <c r="G116" s="30"/>
      <c r="H116" s="12">
        <f t="shared" ca="1" si="4"/>
        <v>0.41042030705817828</v>
      </c>
    </row>
    <row r="117" spans="3:8" ht="15.55" customHeight="1" x14ac:dyDescent="0.65">
      <c r="C117" s="10">
        <v>93</v>
      </c>
      <c r="D117" s="11">
        <f t="shared" ca="1" si="5"/>
        <v>8.2968286433175127</v>
      </c>
      <c r="E117" s="11">
        <f t="shared" ca="1" si="6"/>
        <v>7.742661019115725</v>
      </c>
      <c r="F117" s="11">
        <f t="shared" ca="1" si="7"/>
        <v>7.5509691069844953</v>
      </c>
      <c r="G117" s="30"/>
      <c r="H117" s="12">
        <f t="shared" ca="1" si="4"/>
        <v>-1.9083815102115758</v>
      </c>
    </row>
    <row r="118" spans="3:8" ht="15.55" customHeight="1" x14ac:dyDescent="0.65">
      <c r="C118" s="10">
        <v>94</v>
      </c>
      <c r="D118" s="11">
        <f t="shared" ca="1" si="5"/>
        <v>9.9885565012947328</v>
      </c>
      <c r="E118" s="11">
        <f t="shared" ca="1" si="6"/>
        <v>10.193766654823822</v>
      </c>
      <c r="F118" s="11">
        <f t="shared" ca="1" si="7"/>
        <v>9.6395990306220334</v>
      </c>
      <c r="G118" s="30"/>
      <c r="H118" s="12">
        <f t="shared" ca="1" si="4"/>
        <v>0.94274725640052082</v>
      </c>
    </row>
    <row r="119" spans="3:8" ht="15.55" customHeight="1" x14ac:dyDescent="0.65">
      <c r="C119" s="10">
        <v>95</v>
      </c>
      <c r="D119" s="11">
        <f t="shared" ca="1" si="5"/>
        <v>11.545626819953348</v>
      </c>
      <c r="E119" s="11">
        <f t="shared" ca="1" si="6"/>
        <v>10.591436064847562</v>
      </c>
      <c r="F119" s="11">
        <f t="shared" ca="1" si="7"/>
        <v>10.796646218376651</v>
      </c>
      <c r="G119" s="30"/>
      <c r="H119" s="12">
        <f t="shared" ca="1" si="4"/>
        <v>1.074253191753088</v>
      </c>
    </row>
    <row r="120" spans="3:8" ht="15.55" customHeight="1" x14ac:dyDescent="0.65">
      <c r="C120" s="10">
        <v>96</v>
      </c>
      <c r="D120" s="11">
        <f t="shared" ca="1" si="5"/>
        <v>11.751547704094822</v>
      </c>
      <c r="E120" s="11">
        <f t="shared" ca="1" si="6"/>
        <v>12.222921332295083</v>
      </c>
      <c r="F120" s="11">
        <f t="shared" ca="1" si="7"/>
        <v>11.268730577189295</v>
      </c>
      <c r="G120" s="30"/>
      <c r="H120" s="12">
        <f t="shared" ca="1" si="4"/>
        <v>1.2144211082182783</v>
      </c>
    </row>
    <row r="121" spans="3:8" ht="15.55" customHeight="1" x14ac:dyDescent="0.65">
      <c r="C121" s="10">
        <v>97</v>
      </c>
      <c r="D121" s="11">
        <f t="shared" ca="1" si="5"/>
        <v>11.813355373449006</v>
      </c>
      <c r="E121" s="11">
        <f t="shared" ca="1" si="6"/>
        <v>12.35048196932555</v>
      </c>
      <c r="F121" s="11">
        <f t="shared" ca="1" si="7"/>
        <v>12.821855597525811</v>
      </c>
      <c r="G121" s="30"/>
      <c r="H121" s="12">
        <f t="shared" ca="1" si="4"/>
        <v>1.2061448193398667</v>
      </c>
    </row>
    <row r="122" spans="3:8" ht="15.55" customHeight="1" x14ac:dyDescent="0.65">
      <c r="C122" s="10">
        <v>98</v>
      </c>
      <c r="D122" s="11">
        <f t="shared" ca="1" si="5"/>
        <v>8.8265120092719425</v>
      </c>
      <c r="E122" s="11">
        <f t="shared" ca="1" si="6"/>
        <v>9.4337225633810817</v>
      </c>
      <c r="F122" s="11">
        <f t="shared" ca="1" si="7"/>
        <v>9.9708491592576252</v>
      </c>
      <c r="G122" s="30"/>
      <c r="H122" s="12">
        <f t="shared" ca="1" si="4"/>
        <v>-1.7765604003979905</v>
      </c>
    </row>
    <row r="123" spans="3:8" ht="15.55" customHeight="1" x14ac:dyDescent="0.65">
      <c r="C123" s="10">
        <v>99</v>
      </c>
      <c r="D123" s="11">
        <f t="shared" ca="1" si="5"/>
        <v>8.7427834266852802</v>
      </c>
      <c r="E123" s="11">
        <f t="shared" ca="1" si="6"/>
        <v>9.3458558363552129</v>
      </c>
      <c r="F123" s="11">
        <f t="shared" ca="1" si="7"/>
        <v>9.9530663904643522</v>
      </c>
      <c r="G123" s="30"/>
      <c r="H123" s="12">
        <f t="shared" ca="1" si="4"/>
        <v>-0.36893637311572453</v>
      </c>
    </row>
    <row r="124" spans="3:8" ht="15.55" customHeight="1" x14ac:dyDescent="0.65">
      <c r="C124" s="10">
        <v>100</v>
      </c>
      <c r="D124" s="11">
        <f t="shared" ca="1" si="5"/>
        <v>10.665118811295052</v>
      </c>
      <c r="E124" s="11">
        <f t="shared" ca="1" si="6"/>
        <v>9.776838611096057</v>
      </c>
      <c r="F124" s="11">
        <f t="shared" ca="1" si="7"/>
        <v>10.37991102076599</v>
      </c>
      <c r="G124" s="30"/>
      <c r="H124" s="12">
        <f t="shared" ca="1" si="4"/>
        <v>0.84958699785291392</v>
      </c>
    </row>
    <row r="125" spans="3:8" ht="15.55" customHeight="1" x14ac:dyDescent="0.65">
      <c r="C125" s="10">
        <v>101</v>
      </c>
      <c r="D125" s="11">
        <f t="shared" ca="1" si="5"/>
        <v>9.7270611793818507</v>
      </c>
      <c r="E125" s="11">
        <f t="shared" ca="1" si="6"/>
        <v>9.5425929928239892</v>
      </c>
      <c r="F125" s="11">
        <f t="shared" ca="1" si="7"/>
        <v>8.6543127926249941</v>
      </c>
      <c r="G125" s="30"/>
      <c r="H125" s="12">
        <f t="shared" ca="1" si="4"/>
        <v>-0.69773231954460602</v>
      </c>
    </row>
    <row r="126" spans="3:8" ht="15.55" customHeight="1" x14ac:dyDescent="0.65">
      <c r="C126" s="10">
        <v>102</v>
      </c>
      <c r="D126" s="11">
        <f t="shared" ca="1" si="5"/>
        <v>9.2029284990727955</v>
      </c>
      <c r="E126" s="11">
        <f t="shared" ca="1" si="6"/>
        <v>9.6277219979992523</v>
      </c>
      <c r="F126" s="11">
        <f t="shared" ca="1" si="7"/>
        <v>9.4432538114413909</v>
      </c>
      <c r="G126" s="30"/>
      <c r="H126" s="12">
        <f t="shared" ca="1" si="4"/>
        <v>-0.44820534115490201</v>
      </c>
    </row>
    <row r="127" spans="3:8" ht="15.55" customHeight="1" x14ac:dyDescent="0.65">
      <c r="C127" s="10">
        <v>103</v>
      </c>
      <c r="D127" s="11">
        <f t="shared" ca="1" si="5"/>
        <v>11.436752309039598</v>
      </c>
      <c r="E127" s="11">
        <f t="shared" ca="1" si="6"/>
        <v>11.087886149267295</v>
      </c>
      <c r="F127" s="11">
        <f t="shared" ca="1" si="7"/>
        <v>11.512679648193751</v>
      </c>
      <c r="G127" s="30"/>
      <c r="H127" s="12">
        <f t="shared" ca="1" si="4"/>
        <v>1.6608549796170495</v>
      </c>
    </row>
    <row r="128" spans="3:8" ht="15.55" customHeight="1" x14ac:dyDescent="0.65">
      <c r="C128" s="10">
        <v>104</v>
      </c>
      <c r="D128" s="11">
        <f t="shared" ca="1" si="5"/>
        <v>12.800264602166335</v>
      </c>
      <c r="E128" s="11">
        <f t="shared" ca="1" si="6"/>
        <v>12.576161931588883</v>
      </c>
      <c r="F128" s="11">
        <f t="shared" ca="1" si="7"/>
        <v>12.22729577181658</v>
      </c>
      <c r="G128" s="30"/>
      <c r="H128" s="12">
        <f t="shared" ca="1" si="4"/>
        <v>1.96983711235781</v>
      </c>
    </row>
    <row r="129" spans="3:8" ht="15.55" customHeight="1" x14ac:dyDescent="0.65">
      <c r="C129" s="10">
        <v>105</v>
      </c>
      <c r="D129" s="11">
        <f t="shared" ca="1" si="5"/>
        <v>12.086668842694241</v>
      </c>
      <c r="E129" s="11">
        <f t="shared" ca="1" si="6"/>
        <v>12.917096332502766</v>
      </c>
      <c r="F129" s="11">
        <f t="shared" ca="1" si="7"/>
        <v>12.692993661925316</v>
      </c>
      <c r="G129" s="30"/>
      <c r="H129" s="12">
        <f t="shared" ca="1" si="4"/>
        <v>1.1017502865153372</v>
      </c>
    </row>
    <row r="130" spans="3:8" ht="15.55" customHeight="1" x14ac:dyDescent="0.65">
      <c r="C130" s="10">
        <v>106</v>
      </c>
      <c r="D130" s="11">
        <f t="shared" ca="1" si="5"/>
        <v>10.347136617512271</v>
      </c>
      <c r="E130" s="11">
        <f t="shared" ca="1" si="6"/>
        <v>11.332055173691177</v>
      </c>
      <c r="F130" s="11">
        <f t="shared" ca="1" si="7"/>
        <v>12.162482663499702</v>
      </c>
      <c r="G130" s="30"/>
      <c r="H130" s="12">
        <f t="shared" ca="1" si="4"/>
        <v>-0.20373852574539753</v>
      </c>
    </row>
    <row r="131" spans="3:8" ht="15.55" customHeight="1" x14ac:dyDescent="0.65">
      <c r="C131" s="10">
        <v>107</v>
      </c>
      <c r="D131" s="11">
        <f t="shared" ca="1" si="5"/>
        <v>9.1683967435919271</v>
      </c>
      <c r="E131" s="11">
        <f t="shared" ca="1" si="6"/>
        <v>9.7192718868495955</v>
      </c>
      <c r="F131" s="11">
        <f t="shared" ca="1" si="7"/>
        <v>10.7041904430285</v>
      </c>
      <c r="G131" s="30"/>
      <c r="H131" s="12">
        <f t="shared" ca="1" si="4"/>
        <v>-0.72973399353537516</v>
      </c>
    </row>
    <row r="132" spans="3:8" ht="15.55" customHeight="1" x14ac:dyDescent="0.65">
      <c r="C132" s="10">
        <v>108</v>
      </c>
      <c r="D132" s="11">
        <f t="shared" ca="1" si="5"/>
        <v>10.563387199375386</v>
      </c>
      <c r="E132" s="11">
        <f t="shared" ca="1" si="6"/>
        <v>10.461517936502688</v>
      </c>
      <c r="F132" s="11">
        <f t="shared" ca="1" si="7"/>
        <v>11.012393079760356</v>
      </c>
      <c r="G132" s="30"/>
      <c r="H132" s="12">
        <f t="shared" ca="1" si="4"/>
        <v>0.92825419614307358</v>
      </c>
    </row>
    <row r="133" spans="3:8" ht="15.55" customHeight="1" x14ac:dyDescent="0.65">
      <c r="C133" s="10">
        <v>109</v>
      </c>
      <c r="D133" s="11">
        <f t="shared" ca="1" si="5"/>
        <v>10.7027281639616</v>
      </c>
      <c r="E133" s="11">
        <f t="shared" ca="1" si="6"/>
        <v>10.337861167193914</v>
      </c>
      <c r="F133" s="11">
        <f t="shared" ca="1" si="7"/>
        <v>10.235991904321214</v>
      </c>
      <c r="G133" s="30"/>
      <c r="H133" s="12">
        <f t="shared" ca="1" si="4"/>
        <v>0.23860106589006413</v>
      </c>
    </row>
    <row r="134" spans="3:8" ht="15.55" customHeight="1" x14ac:dyDescent="0.65">
      <c r="C134" s="10">
        <v>110</v>
      </c>
      <c r="D134" s="11">
        <f t="shared" ca="1" si="5"/>
        <v>9.1250313303311543</v>
      </c>
      <c r="E134" s="11">
        <f t="shared" ca="1" si="6"/>
        <v>9.5891584284026905</v>
      </c>
      <c r="F134" s="11">
        <f t="shared" ca="1" si="7"/>
        <v>9.2242914316350024</v>
      </c>
      <c r="G134" s="30"/>
      <c r="H134" s="12">
        <f t="shared" ca="1" si="4"/>
        <v>-0.99426920261387908</v>
      </c>
    </row>
    <row r="135" spans="3:8" ht="15.55" customHeight="1" x14ac:dyDescent="0.65">
      <c r="C135" s="10">
        <v>111</v>
      </c>
      <c r="D135" s="11">
        <f t="shared" ca="1" si="5"/>
        <v>9.4171197350872617</v>
      </c>
      <c r="E135" s="11">
        <f t="shared" ca="1" si="6"/>
        <v>9.5364202680322929</v>
      </c>
      <c r="F135" s="11">
        <f t="shared" ca="1" si="7"/>
        <v>10.000547366103831</v>
      </c>
      <c r="G135" s="30"/>
      <c r="H135" s="12">
        <f t="shared" ca="1" si="4"/>
        <v>-8.5745663605798939E-2</v>
      </c>
    </row>
    <row r="136" spans="3:8" ht="15.55" customHeight="1" x14ac:dyDescent="0.65">
      <c r="C136" s="10">
        <v>112</v>
      </c>
      <c r="D136" s="11">
        <f t="shared" ca="1" si="5"/>
        <v>9.6034785273529799</v>
      </c>
      <c r="E136" s="11">
        <f t="shared" ca="1" si="6"/>
        <v>9.1063439260460406</v>
      </c>
      <c r="F136" s="11">
        <f t="shared" ca="1" si="7"/>
        <v>9.2256444589910718</v>
      </c>
      <c r="G136" s="30"/>
      <c r="H136" s="12">
        <f t="shared" ca="1" si="4"/>
        <v>-0.35364864084412106</v>
      </c>
    </row>
    <row r="137" spans="3:8" ht="15.55" customHeight="1" x14ac:dyDescent="0.65">
      <c r="C137" s="10">
        <v>113</v>
      </c>
      <c r="D137" s="11">
        <f t="shared" ca="1" si="5"/>
        <v>10.658374636709652</v>
      </c>
      <c r="E137" s="11">
        <f t="shared" ca="1" si="6"/>
        <v>10.615501804906753</v>
      </c>
      <c r="F137" s="11">
        <f t="shared" ca="1" si="7"/>
        <v>10.118367203599814</v>
      </c>
      <c r="G137" s="30"/>
      <c r="H137" s="12">
        <f t="shared" ca="1" si="4"/>
        <v>0.83519895713171299</v>
      </c>
    </row>
    <row r="138" spans="3:8" ht="15.55" customHeight="1" x14ac:dyDescent="0.65">
      <c r="C138" s="10">
        <v>114</v>
      </c>
      <c r="D138" s="11">
        <f t="shared" ca="1" si="5"/>
        <v>9.9882838721437537</v>
      </c>
      <c r="E138" s="11">
        <f t="shared" ca="1" si="6"/>
        <v>9.8114595517216934</v>
      </c>
      <c r="F138" s="11">
        <f t="shared" ca="1" si="7"/>
        <v>9.7685867199187939</v>
      </c>
      <c r="G138" s="30"/>
      <c r="H138" s="12">
        <f t="shared" ca="1" si="4"/>
        <v>-0.42931560642210193</v>
      </c>
    </row>
    <row r="139" spans="3:8" ht="15.55" customHeight="1" x14ac:dyDescent="0.65">
      <c r="C139" s="10">
        <v>115</v>
      </c>
      <c r="D139" s="11">
        <f t="shared" ca="1" si="5"/>
        <v>10.483428545340612</v>
      </c>
      <c r="E139" s="11">
        <f t="shared" ca="1" si="6"/>
        <v>10.901028023906468</v>
      </c>
      <c r="F139" s="11">
        <f t="shared" ca="1" si="7"/>
        <v>10.724203703484408</v>
      </c>
      <c r="G139" s="30"/>
      <c r="H139" s="12">
        <f t="shared" ca="1" si="4"/>
        <v>0.69808634855166229</v>
      </c>
    </row>
    <row r="140" spans="3:8" ht="15.55" customHeight="1" x14ac:dyDescent="0.65">
      <c r="C140" s="10">
        <v>116</v>
      </c>
      <c r="D140" s="11">
        <f t="shared" ca="1" si="5"/>
        <v>9.5435498233592497</v>
      </c>
      <c r="E140" s="11">
        <f t="shared" ca="1" si="6"/>
        <v>9.3288920201481993</v>
      </c>
      <c r="F140" s="11">
        <f t="shared" ca="1" si="7"/>
        <v>9.7464914987140556</v>
      </c>
      <c r="G140" s="30"/>
      <c r="H140" s="12">
        <f t="shared" ca="1" si="4"/>
        <v>-0.80549335091658103</v>
      </c>
    </row>
    <row r="141" spans="3:8" ht="15.55" customHeight="1" x14ac:dyDescent="0.65">
      <c r="C141" s="10">
        <v>117</v>
      </c>
      <c r="D141" s="11">
        <f t="shared" ca="1" si="5"/>
        <v>9.8218087671547565</v>
      </c>
      <c r="E141" s="11">
        <f t="shared" ca="1" si="6"/>
        <v>10.170851941430588</v>
      </c>
      <c r="F141" s="11">
        <f t="shared" ca="1" si="7"/>
        <v>9.9561941382195371</v>
      </c>
      <c r="G141" s="30"/>
      <c r="H141" s="12">
        <f t="shared" ca="1" si="4"/>
        <v>0.22455544261304697</v>
      </c>
    </row>
    <row r="142" spans="3:8" ht="15.55" customHeight="1" x14ac:dyDescent="0.65">
      <c r="C142" s="10">
        <v>118</v>
      </c>
      <c r="D142" s="11">
        <f t="shared" ca="1" si="5"/>
        <v>10.920530411006304</v>
      </c>
      <c r="E142" s="11">
        <f t="shared" ca="1" si="6"/>
        <v>10.517783735548015</v>
      </c>
      <c r="F142" s="11">
        <f t="shared" ca="1" si="7"/>
        <v>10.866826909823846</v>
      </c>
      <c r="G142" s="30"/>
      <c r="H142" s="12">
        <f t="shared" ca="1" si="4"/>
        <v>0.80825268969978115</v>
      </c>
    </row>
    <row r="143" spans="3:8" ht="15.55" customHeight="1" x14ac:dyDescent="0.65">
      <c r="C143" s="10">
        <v>119</v>
      </c>
      <c r="D143" s="11">
        <f t="shared" ca="1" si="5"/>
        <v>9.4640477607731466</v>
      </c>
      <c r="E143" s="11">
        <f t="shared" ca="1" si="6"/>
        <v>9.5763254820796693</v>
      </c>
      <c r="F143" s="11">
        <f t="shared" ca="1" si="7"/>
        <v>9.1735788066213804</v>
      </c>
      <c r="G143" s="30"/>
      <c r="H143" s="12">
        <f t="shared" ca="1" si="4"/>
        <v>-0.94007858407674461</v>
      </c>
    </row>
    <row r="144" spans="3:8" ht="15.55" customHeight="1" x14ac:dyDescent="0.65">
      <c r="C144" s="10">
        <v>120</v>
      </c>
      <c r="D144" s="11">
        <f t="shared" ca="1" si="5"/>
        <v>9.7477912774694815</v>
      </c>
      <c r="E144" s="11">
        <f t="shared" ca="1" si="6"/>
        <v>10.151917622319374</v>
      </c>
      <c r="F144" s="11">
        <f t="shared" ca="1" si="7"/>
        <v>10.264195343625897</v>
      </c>
      <c r="G144" s="30"/>
      <c r="H144" s="12">
        <f t="shared" ca="1" si="4"/>
        <v>0.2178305695078544</v>
      </c>
    </row>
    <row r="145" spans="3:8" ht="15.55" customHeight="1" x14ac:dyDescent="0.65">
      <c r="C145" s="10">
        <v>121</v>
      </c>
      <c r="D145" s="11">
        <f t="shared" ca="1" si="5"/>
        <v>9.9313316282680155</v>
      </c>
      <c r="E145" s="11">
        <f t="shared" ca="1" si="6"/>
        <v>9.4612923362296435</v>
      </c>
      <c r="F145" s="11">
        <f t="shared" ca="1" si="7"/>
        <v>9.8654186810795341</v>
      </c>
      <c r="G145" s="30"/>
      <c r="H145" s="12">
        <f t="shared" ca="1" si="4"/>
        <v>-0.17758365648591196</v>
      </c>
    </row>
    <row r="146" spans="3:8" ht="15.55" customHeight="1" x14ac:dyDescent="0.65">
      <c r="C146" s="10">
        <v>122</v>
      </c>
      <c r="D146" s="11">
        <f t="shared" ca="1" si="5"/>
        <v>8.2544279431298815</v>
      </c>
      <c r="E146" s="11">
        <f t="shared" ca="1" si="6"/>
        <v>8.3633432278838082</v>
      </c>
      <c r="F146" s="11">
        <f t="shared" ca="1" si="7"/>
        <v>7.8933039358454362</v>
      </c>
      <c r="G146" s="30"/>
      <c r="H146" s="12">
        <f t="shared" ca="1" si="4"/>
        <v>-1.6567802286271633</v>
      </c>
    </row>
    <row r="147" spans="3:8" ht="15.55" customHeight="1" x14ac:dyDescent="0.65">
      <c r="C147" s="10">
        <v>123</v>
      </c>
      <c r="D147" s="11">
        <f t="shared" ca="1" si="5"/>
        <v>10.567064335845513</v>
      </c>
      <c r="E147" s="11">
        <f t="shared" ca="1" si="6"/>
        <v>10.478272507602558</v>
      </c>
      <c r="F147" s="11">
        <f t="shared" ca="1" si="7"/>
        <v>10.587187792356485</v>
      </c>
      <c r="G147" s="30"/>
      <c r="H147" s="12">
        <f t="shared" ca="1" si="4"/>
        <v>1.3954544501590955</v>
      </c>
    </row>
    <row r="148" spans="3:8" ht="15.55" customHeight="1" x14ac:dyDescent="0.65">
      <c r="C148" s="10">
        <v>124</v>
      </c>
      <c r="D148" s="11">
        <f t="shared" ca="1" si="5"/>
        <v>11.29408979969568</v>
      </c>
      <c r="E148" s="11">
        <f t="shared" ca="1" si="6"/>
        <v>10.465699685382098</v>
      </c>
      <c r="F148" s="11">
        <f t="shared" ca="1" si="7"/>
        <v>10.376907857139141</v>
      </c>
      <c r="G148" s="30"/>
      <c r="H148" s="12">
        <f t="shared" ca="1" si="4"/>
        <v>0.59636257461613218</v>
      </c>
    </row>
    <row r="149" spans="3:8" ht="15.55" customHeight="1" x14ac:dyDescent="0.65">
      <c r="C149" s="10">
        <v>125</v>
      </c>
      <c r="D149" s="11">
        <f t="shared" ca="1" si="5"/>
        <v>9.6491996006062397</v>
      </c>
      <c r="E149" s="11">
        <f t="shared" ca="1" si="6"/>
        <v>10.346926825685786</v>
      </c>
      <c r="F149" s="11">
        <f t="shared" ca="1" si="7"/>
        <v>9.5185367113722048</v>
      </c>
      <c r="G149" s="30"/>
      <c r="H149" s="12">
        <f t="shared" ca="1" si="4"/>
        <v>-0.64898168670182721</v>
      </c>
    </row>
    <row r="150" spans="3:8" ht="15.55" customHeight="1" x14ac:dyDescent="0.65">
      <c r="C150" s="10">
        <v>126</v>
      </c>
      <c r="D150" s="11">
        <f t="shared" ca="1" si="5"/>
        <v>8.824090398486625</v>
      </c>
      <c r="E150" s="11">
        <f t="shared" ca="1" si="6"/>
        <v>9.1222716857946917</v>
      </c>
      <c r="F150" s="11">
        <f t="shared" ca="1" si="7"/>
        <v>9.8199989108742383</v>
      </c>
      <c r="G150" s="30"/>
      <c r="H150" s="12">
        <f t="shared" ca="1" si="4"/>
        <v>-0.85141875816246182</v>
      </c>
    </row>
    <row r="151" spans="3:8" ht="15.55" customHeight="1" x14ac:dyDescent="0.65">
      <c r="C151" s="10">
        <v>127</v>
      </c>
      <c r="D151" s="11">
        <f t="shared" ca="1" si="5"/>
        <v>8.3981735186725679</v>
      </c>
      <c r="E151" s="11">
        <f t="shared" ca="1" si="6"/>
        <v>8.0736826753216544</v>
      </c>
      <c r="F151" s="11">
        <f t="shared" ca="1" si="7"/>
        <v>8.3718639626297211</v>
      </c>
      <c r="G151" s="30"/>
      <c r="H151" s="12">
        <f t="shared" ca="1" si="4"/>
        <v>-1.1761171022462009</v>
      </c>
    </row>
    <row r="152" spans="3:8" ht="15.55" customHeight="1" x14ac:dyDescent="0.65">
      <c r="C152" s="10">
        <v>128</v>
      </c>
      <c r="D152" s="11">
        <f t="shared" ca="1" si="5"/>
        <v>9.6590371746936814</v>
      </c>
      <c r="E152" s="11">
        <f t="shared" ca="1" si="6"/>
        <v>9.2333277956124515</v>
      </c>
      <c r="F152" s="11">
        <f t="shared" ca="1" si="7"/>
        <v>8.908836952261538</v>
      </c>
      <c r="G152" s="30"/>
      <c r="H152" s="12">
        <f t="shared" ref="H152:H215" ca="1" si="8">NORMINV(RAND(),$I$18,$I$19)</f>
        <v>0.24709572581678205</v>
      </c>
    </row>
    <row r="153" spans="3:8" ht="15.55" customHeight="1" x14ac:dyDescent="0.65">
      <c r="C153" s="10">
        <v>129</v>
      </c>
      <c r="D153" s="11">
        <f t="shared" ca="1" si="5"/>
        <v>9.1403716974162972</v>
      </c>
      <c r="E153" s="11">
        <f t="shared" ca="1" si="6"/>
        <v>8.5523131462931978</v>
      </c>
      <c r="F153" s="11">
        <f t="shared" ca="1" si="7"/>
        <v>8.1266037672119662</v>
      </c>
      <c r="G153" s="30"/>
      <c r="H153" s="12">
        <f t="shared" ca="1" si="8"/>
        <v>-0.98317616549209264</v>
      </c>
    </row>
    <row r="154" spans="3:8" ht="15.55" customHeight="1" x14ac:dyDescent="0.65">
      <c r="C154" s="10">
        <v>130</v>
      </c>
      <c r="D154" s="11">
        <f t="shared" ref="D154:D217" ca="1" si="9">$D$16*H153+$D$19+H154</f>
        <v>10.417247199073094</v>
      </c>
      <c r="E154" s="11">
        <f t="shared" ca="1" si="6"/>
        <v>10.540795061981486</v>
      </c>
      <c r="F154" s="11">
        <f t="shared" ca="1" si="7"/>
        <v>9.9527365108583847</v>
      </c>
      <c r="G154" s="30"/>
      <c r="H154" s="12">
        <f t="shared" ca="1" si="8"/>
        <v>0.90883528181914108</v>
      </c>
    </row>
    <row r="155" spans="3:8" ht="15.55" customHeight="1" x14ac:dyDescent="0.65">
      <c r="C155" s="10">
        <v>131</v>
      </c>
      <c r="D155" s="11">
        <f t="shared" ca="1" si="9"/>
        <v>8.8940315892453992</v>
      </c>
      <c r="E155" s="11">
        <f t="shared" ca="1" si="6"/>
        <v>8.4024435064993526</v>
      </c>
      <c r="F155" s="11">
        <f t="shared" ca="1" si="7"/>
        <v>8.5259913694077447</v>
      </c>
      <c r="G155" s="30"/>
      <c r="H155" s="12">
        <f t="shared" ca="1" si="8"/>
        <v>-1.5603860516641708</v>
      </c>
    </row>
    <row r="156" spans="3:8" ht="15.55" customHeight="1" x14ac:dyDescent="0.65">
      <c r="C156" s="10">
        <v>132</v>
      </c>
      <c r="D156" s="11">
        <f t="shared" ca="1" si="9"/>
        <v>9.9220094363508657</v>
      </c>
      <c r="E156" s="11">
        <f t="shared" ref="E156:E219" ca="1" si="10">$E$16*H155+$E$17*H154+$E$19+H156</f>
        <v>10.376427077260436</v>
      </c>
      <c r="F156" s="11">
        <f t="shared" ref="F156:F219" ca="1" si="11">$F$16*H155+$F$17*H154+$F$18*H153+$F$19+H156</f>
        <v>9.8848389945143893</v>
      </c>
      <c r="G156" s="30"/>
      <c r="H156" s="12">
        <f t="shared" ca="1" si="8"/>
        <v>0.70220246218295179</v>
      </c>
    </row>
    <row r="157" spans="3:8" ht="15.55" customHeight="1" x14ac:dyDescent="0.65">
      <c r="C157" s="10">
        <v>133</v>
      </c>
      <c r="D157" s="11">
        <f t="shared" ca="1" si="9"/>
        <v>11.466159754010686</v>
      </c>
      <c r="E157" s="11">
        <f t="shared" ca="1" si="10"/>
        <v>10.685966728178601</v>
      </c>
      <c r="F157" s="11">
        <f t="shared" ca="1" si="11"/>
        <v>11.140384369088171</v>
      </c>
      <c r="G157" s="30"/>
      <c r="H157" s="12">
        <f t="shared" ca="1" si="8"/>
        <v>1.11505852291921</v>
      </c>
    </row>
    <row r="158" spans="3:8" ht="15.55" customHeight="1" x14ac:dyDescent="0.65">
      <c r="C158" s="10">
        <v>134</v>
      </c>
      <c r="D158" s="11">
        <f t="shared" ca="1" si="9"/>
        <v>9.6138812291047238</v>
      </c>
      <c r="E158" s="11">
        <f t="shared" ca="1" si="10"/>
        <v>9.9649824601962003</v>
      </c>
      <c r="F158" s="11">
        <f t="shared" ca="1" si="11"/>
        <v>9.184789434364113</v>
      </c>
      <c r="G158" s="30"/>
      <c r="H158" s="12">
        <f t="shared" ca="1" si="8"/>
        <v>-0.94364803235488193</v>
      </c>
    </row>
    <row r="159" spans="3:8" ht="15.55" customHeight="1" x14ac:dyDescent="0.65">
      <c r="C159" s="10">
        <v>135</v>
      </c>
      <c r="D159" s="11">
        <f t="shared" ca="1" si="9"/>
        <v>9.2662390517830211</v>
      </c>
      <c r="E159" s="11">
        <f t="shared" ca="1" si="10"/>
        <v>9.8237683132426259</v>
      </c>
      <c r="F159" s="11">
        <f t="shared" ca="1" si="11"/>
        <v>10.174869544334102</v>
      </c>
      <c r="G159" s="30"/>
      <c r="H159" s="12">
        <f t="shared" ca="1" si="8"/>
        <v>-0.26193693203953766</v>
      </c>
    </row>
    <row r="160" spans="3:8" ht="15.55" customHeight="1" x14ac:dyDescent="0.65">
      <c r="C160" s="10">
        <v>136</v>
      </c>
      <c r="D160" s="11">
        <f t="shared" ca="1" si="9"/>
        <v>10.199411251987755</v>
      </c>
      <c r="E160" s="11">
        <f t="shared" ca="1" si="10"/>
        <v>9.727587235810315</v>
      </c>
      <c r="F160" s="11">
        <f t="shared" ca="1" si="11"/>
        <v>10.28511649726992</v>
      </c>
      <c r="G160" s="30"/>
      <c r="H160" s="12">
        <f t="shared" ca="1" si="8"/>
        <v>0.33037971800752508</v>
      </c>
    </row>
    <row r="161" spans="3:8" ht="15.55" customHeight="1" x14ac:dyDescent="0.65">
      <c r="C161" s="10">
        <v>137</v>
      </c>
      <c r="D161" s="11">
        <f t="shared" ca="1" si="9"/>
        <v>12.476603983505845</v>
      </c>
      <c r="E161" s="11">
        <f t="shared" ca="1" si="10"/>
        <v>12.345635517486077</v>
      </c>
      <c r="F161" s="11">
        <f t="shared" ca="1" si="11"/>
        <v>11.873811501308635</v>
      </c>
      <c r="G161" s="30"/>
      <c r="H161" s="12">
        <f t="shared" ca="1" si="8"/>
        <v>2.3114141245020825</v>
      </c>
    </row>
    <row r="162" spans="3:8" ht="15.55" customHeight="1" x14ac:dyDescent="0.65">
      <c r="C162" s="10">
        <v>138</v>
      </c>
      <c r="D162" s="11">
        <f t="shared" ca="1" si="9"/>
        <v>12.571514155292405</v>
      </c>
      <c r="E162" s="11">
        <f t="shared" ca="1" si="10"/>
        <v>12.736704014296167</v>
      </c>
      <c r="F162" s="11">
        <f t="shared" ca="1" si="11"/>
        <v>12.6057355482764</v>
      </c>
      <c r="G162" s="30"/>
      <c r="H162" s="12">
        <f t="shared" ca="1" si="8"/>
        <v>1.4158070930413633</v>
      </c>
    </row>
    <row r="163" spans="3:8" ht="15.55" customHeight="1" x14ac:dyDescent="0.65">
      <c r="C163" s="10">
        <v>139</v>
      </c>
      <c r="D163" s="11">
        <f t="shared" ca="1" si="9"/>
        <v>13.051750769478755</v>
      </c>
      <c r="E163" s="11">
        <f t="shared" ca="1" si="10"/>
        <v>14.207457831729796</v>
      </c>
      <c r="F163" s="11">
        <f t="shared" ca="1" si="11"/>
        <v>14.37264769073356</v>
      </c>
      <c r="G163" s="30"/>
      <c r="H163" s="12">
        <f t="shared" ca="1" si="8"/>
        <v>2.343847222958074</v>
      </c>
    </row>
    <row r="164" spans="3:8" ht="15.55" customHeight="1" x14ac:dyDescent="0.65">
      <c r="C164" s="10">
        <v>140</v>
      </c>
      <c r="D164" s="11">
        <f t="shared" ca="1" si="9"/>
        <v>11.682427375673416</v>
      </c>
      <c r="E164" s="11">
        <f t="shared" ca="1" si="10"/>
        <v>12.390330922194098</v>
      </c>
      <c r="F164" s="11">
        <f t="shared" ca="1" si="11"/>
        <v>13.546037984445139</v>
      </c>
      <c r="G164" s="30"/>
      <c r="H164" s="12">
        <f t="shared" ca="1" si="8"/>
        <v>0.51050376419437882</v>
      </c>
    </row>
    <row r="165" spans="3:8" ht="15.55" customHeight="1" x14ac:dyDescent="0.65">
      <c r="C165" s="10">
        <v>141</v>
      </c>
      <c r="D165" s="11">
        <f t="shared" ca="1" si="9"/>
        <v>9.7137619847736598</v>
      </c>
      <c r="E165" s="11">
        <f t="shared" ca="1" si="10"/>
        <v>10.885685596252697</v>
      </c>
      <c r="F165" s="11">
        <f t="shared" ca="1" si="11"/>
        <v>11.593589142773379</v>
      </c>
      <c r="G165" s="30"/>
      <c r="H165" s="12">
        <f t="shared" ca="1" si="8"/>
        <v>-0.54148989732353014</v>
      </c>
    </row>
    <row r="166" spans="3:8" ht="15.55" customHeight="1" x14ac:dyDescent="0.65">
      <c r="C166" s="10">
        <v>142</v>
      </c>
      <c r="D166" s="11">
        <f t="shared" ca="1" si="9"/>
        <v>9.1239173003660987</v>
      </c>
      <c r="E166" s="11">
        <f t="shared" ca="1" si="10"/>
        <v>9.3791691824632881</v>
      </c>
      <c r="F166" s="11">
        <f t="shared" ca="1" si="11"/>
        <v>10.551092793942324</v>
      </c>
      <c r="G166" s="30"/>
      <c r="H166" s="12">
        <f t="shared" ca="1" si="8"/>
        <v>-0.60533775097213582</v>
      </c>
    </row>
    <row r="167" spans="3:8" ht="15.55" customHeight="1" x14ac:dyDescent="0.65">
      <c r="C167" s="10">
        <v>143</v>
      </c>
      <c r="D167" s="11">
        <f t="shared" ca="1" si="9"/>
        <v>9.1081687719368887</v>
      </c>
      <c r="E167" s="11">
        <f t="shared" ca="1" si="10"/>
        <v>8.8374238232751239</v>
      </c>
      <c r="F167" s="11">
        <f t="shared" ca="1" si="11"/>
        <v>9.0926757053723133</v>
      </c>
      <c r="G167" s="30"/>
      <c r="H167" s="12">
        <f t="shared" ca="1" si="8"/>
        <v>-0.58916235257704275</v>
      </c>
    </row>
    <row r="168" spans="3:8" ht="15.55" customHeight="1" x14ac:dyDescent="0.65">
      <c r="C168" s="10">
        <v>144</v>
      </c>
      <c r="D168" s="11">
        <f t="shared" ca="1" si="9"/>
        <v>8.0273125922407811</v>
      </c>
      <c r="E168" s="11">
        <f t="shared" ca="1" si="10"/>
        <v>7.7246437167547128</v>
      </c>
      <c r="F168" s="11">
        <f t="shared" ca="1" si="11"/>
        <v>7.453898768092948</v>
      </c>
      <c r="G168" s="30"/>
      <c r="H168" s="12">
        <f t="shared" ca="1" si="8"/>
        <v>-1.6781062314706978</v>
      </c>
    </row>
    <row r="169" spans="3:8" ht="15.55" customHeight="1" x14ac:dyDescent="0.65">
      <c r="C169" s="10">
        <v>145</v>
      </c>
      <c r="D169" s="11">
        <f t="shared" ca="1" si="9"/>
        <v>9.2045127233973822</v>
      </c>
      <c r="E169" s="11">
        <f t="shared" ca="1" si="10"/>
        <v>8.9099315471088598</v>
      </c>
      <c r="F169" s="11">
        <f t="shared" ca="1" si="11"/>
        <v>8.6072626716227933</v>
      </c>
      <c r="G169" s="30"/>
      <c r="H169" s="12">
        <f t="shared" ca="1" si="8"/>
        <v>4.3565839132731134E-2</v>
      </c>
    </row>
    <row r="170" spans="3:8" ht="15.55" customHeight="1" x14ac:dyDescent="0.65">
      <c r="C170" s="10">
        <v>146</v>
      </c>
      <c r="D170" s="11">
        <f t="shared" ca="1" si="9"/>
        <v>11.69127287072094</v>
      </c>
      <c r="E170" s="11">
        <f t="shared" ca="1" si="10"/>
        <v>10.85221975498559</v>
      </c>
      <c r="F170" s="11">
        <f t="shared" ca="1" si="11"/>
        <v>10.55763857869707</v>
      </c>
      <c r="G170" s="30"/>
      <c r="H170" s="12">
        <f t="shared" ca="1" si="8"/>
        <v>1.6694899511545742</v>
      </c>
    </row>
    <row r="171" spans="3:8" ht="15.55" customHeight="1" x14ac:dyDescent="0.65">
      <c r="C171" s="10">
        <v>147</v>
      </c>
      <c r="D171" s="11">
        <f t="shared" ca="1" si="9"/>
        <v>9.5908252995142149</v>
      </c>
      <c r="E171" s="11">
        <f t="shared" ca="1" si="10"/>
        <v>9.6126082190805811</v>
      </c>
      <c r="F171" s="11">
        <f t="shared" ca="1" si="11"/>
        <v>8.773555103345231</v>
      </c>
      <c r="G171" s="30"/>
      <c r="H171" s="12">
        <f t="shared" ca="1" si="8"/>
        <v>-1.2439196760630715</v>
      </c>
    </row>
    <row r="172" spans="3:8" ht="15.55" customHeight="1" x14ac:dyDescent="0.65">
      <c r="C172" s="10">
        <v>148</v>
      </c>
      <c r="D172" s="11">
        <f t="shared" ca="1" si="9"/>
        <v>7.7245597230617831</v>
      </c>
      <c r="E172" s="11">
        <f t="shared" ca="1" si="10"/>
        <v>8.5593046986390711</v>
      </c>
      <c r="F172" s="11">
        <f t="shared" ca="1" si="11"/>
        <v>8.5810876182054372</v>
      </c>
      <c r="G172" s="30"/>
      <c r="H172" s="12">
        <f t="shared" ca="1" si="8"/>
        <v>-1.6534804389066806</v>
      </c>
    </row>
    <row r="173" spans="3:8" ht="15.55" customHeight="1" x14ac:dyDescent="0.65">
      <c r="C173" s="10">
        <v>149</v>
      </c>
      <c r="D173" s="11">
        <f t="shared" ca="1" si="9"/>
        <v>9.164365879793305</v>
      </c>
      <c r="E173" s="11">
        <f t="shared" ca="1" si="10"/>
        <v>8.5424060417617689</v>
      </c>
      <c r="F173" s="11">
        <f t="shared" ca="1" si="11"/>
        <v>9.377151017339056</v>
      </c>
      <c r="G173" s="30"/>
      <c r="H173" s="12">
        <f t="shared" ca="1" si="8"/>
        <v>-8.8939007533546614E-3</v>
      </c>
    </row>
    <row r="174" spans="3:8" ht="15.55" customHeight="1" x14ac:dyDescent="0.65">
      <c r="C174" s="10">
        <v>150</v>
      </c>
      <c r="D174" s="11">
        <f t="shared" ca="1" si="9"/>
        <v>10.902211027957408</v>
      </c>
      <c r="E174" s="11">
        <f t="shared" ca="1" si="10"/>
        <v>10.075470808504067</v>
      </c>
      <c r="F174" s="11">
        <f t="shared" ca="1" si="11"/>
        <v>9.4535109704725322</v>
      </c>
      <c r="G174" s="30"/>
      <c r="H174" s="12">
        <f t="shared" ca="1" si="8"/>
        <v>0.9066579783340849</v>
      </c>
    </row>
    <row r="175" spans="3:8" ht="15.55" customHeight="1" x14ac:dyDescent="0.65">
      <c r="C175" s="10">
        <v>151</v>
      </c>
      <c r="D175" s="11">
        <f t="shared" ca="1" si="9"/>
        <v>9.6151769081405991</v>
      </c>
      <c r="E175" s="11">
        <f t="shared" ca="1" si="10"/>
        <v>9.6107299577639225</v>
      </c>
      <c r="F175" s="11">
        <f t="shared" ca="1" si="11"/>
        <v>8.7839897383105807</v>
      </c>
      <c r="G175" s="30"/>
      <c r="H175" s="12">
        <f t="shared" ca="1" si="8"/>
        <v>-0.83815208102644279</v>
      </c>
    </row>
    <row r="176" spans="3:8" ht="15.55" customHeight="1" x14ac:dyDescent="0.65">
      <c r="C176" s="10">
        <v>152</v>
      </c>
      <c r="D176" s="11">
        <f t="shared" ca="1" si="9"/>
        <v>8.4626173930163766</v>
      </c>
      <c r="E176" s="11">
        <f t="shared" ca="1" si="10"/>
        <v>8.9159463821834191</v>
      </c>
      <c r="F176" s="11">
        <f t="shared" ca="1" si="11"/>
        <v>8.9114994318067424</v>
      </c>
      <c r="G176" s="30"/>
      <c r="H176" s="12">
        <f t="shared" ca="1" si="8"/>
        <v>-1.1183065664704011</v>
      </c>
    </row>
    <row r="177" spans="3:8" ht="15.55" customHeight="1" x14ac:dyDescent="0.65">
      <c r="C177" s="10">
        <v>153</v>
      </c>
      <c r="D177" s="11">
        <f t="shared" ca="1" si="9"/>
        <v>11.012776150780752</v>
      </c>
      <c r="E177" s="11">
        <f t="shared" ca="1" si="10"/>
        <v>10.59370011026753</v>
      </c>
      <c r="F177" s="11">
        <f t="shared" ca="1" si="11"/>
        <v>11.047029099434571</v>
      </c>
      <c r="G177" s="30"/>
      <c r="H177" s="12">
        <f t="shared" ca="1" si="8"/>
        <v>1.571929434015952</v>
      </c>
    </row>
    <row r="178" spans="3:8" ht="15.55" customHeight="1" x14ac:dyDescent="0.65">
      <c r="C178" s="10">
        <v>154</v>
      </c>
      <c r="D178" s="11">
        <f t="shared" ca="1" si="9"/>
        <v>8.8434242508227676</v>
      </c>
      <c r="E178" s="11">
        <f t="shared" ca="1" si="10"/>
        <v>8.2842709675875668</v>
      </c>
      <c r="F178" s="11">
        <f t="shared" ca="1" si="11"/>
        <v>7.8651949270743442</v>
      </c>
      <c r="G178" s="30"/>
      <c r="H178" s="12">
        <f t="shared" ca="1" si="8"/>
        <v>-1.9425404661852097</v>
      </c>
    </row>
    <row r="179" spans="3:8" ht="15.55" customHeight="1" x14ac:dyDescent="0.65">
      <c r="C179" s="10">
        <v>155</v>
      </c>
      <c r="D179" s="11">
        <f t="shared" ca="1" si="9"/>
        <v>8.1299591582280986</v>
      </c>
      <c r="E179" s="11">
        <f t="shared" ca="1" si="10"/>
        <v>8.915923875236075</v>
      </c>
      <c r="F179" s="11">
        <f t="shared" ca="1" si="11"/>
        <v>8.3567705920008741</v>
      </c>
      <c r="G179" s="30"/>
      <c r="H179" s="12">
        <f t="shared" ca="1" si="8"/>
        <v>-0.89877060867929581</v>
      </c>
    </row>
    <row r="180" spans="3:8" ht="15.55" customHeight="1" x14ac:dyDescent="0.65">
      <c r="C180" s="10">
        <v>156</v>
      </c>
      <c r="D180" s="11">
        <f t="shared" ca="1" si="9"/>
        <v>8.4451197270204972</v>
      </c>
      <c r="E180" s="11">
        <f t="shared" ca="1" si="10"/>
        <v>7.4738494939278928</v>
      </c>
      <c r="F180" s="11">
        <f t="shared" ca="1" si="11"/>
        <v>8.2598142109358683</v>
      </c>
      <c r="G180" s="30"/>
      <c r="H180" s="12">
        <f t="shared" ca="1" si="8"/>
        <v>-1.1054949686398541</v>
      </c>
    </row>
    <row r="181" spans="3:8" ht="15.55" customHeight="1" x14ac:dyDescent="0.65">
      <c r="C181" s="10">
        <v>157</v>
      </c>
      <c r="D181" s="11">
        <f t="shared" ca="1" si="9"/>
        <v>9.1916456813879357</v>
      </c>
      <c r="E181" s="11">
        <f t="shared" ca="1" si="10"/>
        <v>8.7422603770482858</v>
      </c>
      <c r="F181" s="11">
        <f t="shared" ca="1" si="11"/>
        <v>7.7709901439556814</v>
      </c>
      <c r="G181" s="30"/>
      <c r="H181" s="12">
        <f t="shared" ca="1" si="8"/>
        <v>-0.25560683429213871</v>
      </c>
    </row>
    <row r="182" spans="3:8" ht="15.55" customHeight="1" x14ac:dyDescent="0.65">
      <c r="C182" s="10">
        <v>158</v>
      </c>
      <c r="D182" s="11">
        <f t="shared" ca="1" si="9"/>
        <v>9.1812466966860775</v>
      </c>
      <c r="E182" s="11">
        <f t="shared" ca="1" si="10"/>
        <v>8.6284992123661493</v>
      </c>
      <c r="F182" s="11">
        <f t="shared" ca="1" si="11"/>
        <v>8.1791139080265012</v>
      </c>
      <c r="G182" s="30"/>
      <c r="H182" s="12">
        <f t="shared" ca="1" si="8"/>
        <v>-0.69094988616785324</v>
      </c>
    </row>
    <row r="183" spans="3:8" ht="15.55" customHeight="1" x14ac:dyDescent="0.65">
      <c r="C183" s="10">
        <v>159</v>
      </c>
      <c r="D183" s="11">
        <f t="shared" ca="1" si="9"/>
        <v>9.2901041247052305</v>
      </c>
      <c r="E183" s="11">
        <f t="shared" ca="1" si="10"/>
        <v>9.1623007075591616</v>
      </c>
      <c r="F183" s="11">
        <f t="shared" ca="1" si="11"/>
        <v>8.6095532232392333</v>
      </c>
      <c r="G183" s="30"/>
      <c r="H183" s="12">
        <f t="shared" ca="1" si="8"/>
        <v>-0.3644209322108426</v>
      </c>
    </row>
    <row r="184" spans="3:8" ht="15.55" customHeight="1" x14ac:dyDescent="0.65">
      <c r="C184" s="10">
        <v>160</v>
      </c>
      <c r="D184" s="11">
        <f t="shared" ca="1" si="9"/>
        <v>8.842884408691793</v>
      </c>
      <c r="E184" s="11">
        <f t="shared" ca="1" si="10"/>
        <v>8.4974094656078663</v>
      </c>
      <c r="F184" s="11">
        <f t="shared" ca="1" si="11"/>
        <v>8.3696060484617956</v>
      </c>
      <c r="G184" s="30"/>
      <c r="H184" s="12">
        <f t="shared" ca="1" si="8"/>
        <v>-0.97490512520278705</v>
      </c>
    </row>
    <row r="185" spans="3:8" ht="15.55" customHeight="1" x14ac:dyDescent="0.65">
      <c r="C185" s="10">
        <v>161</v>
      </c>
      <c r="D185" s="11">
        <f t="shared" ca="1" si="9"/>
        <v>8.3892489318494157</v>
      </c>
      <c r="E185" s="11">
        <f t="shared" ca="1" si="10"/>
        <v>8.2070384657439952</v>
      </c>
      <c r="F185" s="11">
        <f t="shared" ca="1" si="11"/>
        <v>7.8615635226600693</v>
      </c>
      <c r="G185" s="30"/>
      <c r="H185" s="12">
        <f t="shared" ca="1" si="8"/>
        <v>-1.1232985055491895</v>
      </c>
    </row>
    <row r="186" spans="3:8" ht="15.55" customHeight="1" x14ac:dyDescent="0.65">
      <c r="C186" s="10">
        <v>162</v>
      </c>
      <c r="D186" s="11">
        <f t="shared" ca="1" si="9"/>
        <v>8.8461099799358802</v>
      </c>
      <c r="E186" s="11">
        <f t="shared" ca="1" si="10"/>
        <v>8.3586574173344879</v>
      </c>
      <c r="F186" s="11">
        <f t="shared" ca="1" si="11"/>
        <v>8.1764469512290656</v>
      </c>
      <c r="G186" s="30"/>
      <c r="H186" s="12">
        <f t="shared" ca="1" si="8"/>
        <v>-0.59224076728952435</v>
      </c>
    </row>
    <row r="187" spans="3:8" ht="15.55" customHeight="1" x14ac:dyDescent="0.65">
      <c r="C187" s="10">
        <v>163</v>
      </c>
      <c r="D187" s="11">
        <f t="shared" ca="1" si="9"/>
        <v>10.270575730969632</v>
      </c>
      <c r="E187" s="11">
        <f t="shared" ca="1" si="10"/>
        <v>9.7089264781950373</v>
      </c>
      <c r="F187" s="11">
        <f t="shared" ca="1" si="11"/>
        <v>9.2214739155936449</v>
      </c>
      <c r="G187" s="30"/>
      <c r="H187" s="12">
        <f t="shared" ca="1" si="8"/>
        <v>0.56669611461439517</v>
      </c>
    </row>
    <row r="188" spans="3:8" ht="15.55" customHeight="1" x14ac:dyDescent="0.65">
      <c r="C188" s="10">
        <v>164</v>
      </c>
      <c r="D188" s="11">
        <f t="shared" ca="1" si="9"/>
        <v>9.5220058887348653</v>
      </c>
      <c r="E188" s="11">
        <f t="shared" ca="1" si="10"/>
        <v>9.225885505090103</v>
      </c>
      <c r="F188" s="11">
        <f t="shared" ca="1" si="11"/>
        <v>8.6642362523155079</v>
      </c>
      <c r="G188" s="30"/>
      <c r="H188" s="12">
        <f t="shared" ca="1" si="8"/>
        <v>-0.7613421685723315</v>
      </c>
    </row>
    <row r="189" spans="3:8" ht="15.55" customHeight="1" x14ac:dyDescent="0.65">
      <c r="C189" s="10">
        <v>165</v>
      </c>
      <c r="D189" s="11">
        <f t="shared" ca="1" si="9"/>
        <v>8.0413788456717494</v>
      </c>
      <c r="E189" s="11">
        <f t="shared" ca="1" si="10"/>
        <v>8.3247269029789468</v>
      </c>
      <c r="F189" s="11">
        <f t="shared" ca="1" si="11"/>
        <v>8.0286065193341845</v>
      </c>
      <c r="G189" s="30"/>
      <c r="H189" s="12">
        <f t="shared" ca="1" si="8"/>
        <v>-1.5779500700420848</v>
      </c>
    </row>
    <row r="190" spans="3:8" ht="15.55" customHeight="1" x14ac:dyDescent="0.65">
      <c r="C190" s="10">
        <v>166</v>
      </c>
      <c r="D190" s="11">
        <f t="shared" ca="1" si="9"/>
        <v>9.4444258477830818</v>
      </c>
      <c r="E190" s="11">
        <f t="shared" ca="1" si="10"/>
        <v>9.0637547634969167</v>
      </c>
      <c r="F190" s="11">
        <f t="shared" ca="1" si="11"/>
        <v>9.347102820804114</v>
      </c>
      <c r="G190" s="30"/>
      <c r="H190" s="12">
        <f t="shared" ca="1" si="8"/>
        <v>0.23340088280412516</v>
      </c>
    </row>
    <row r="191" spans="3:8" ht="15.55" customHeight="1" x14ac:dyDescent="0.65">
      <c r="C191" s="10">
        <v>167</v>
      </c>
      <c r="D191" s="11">
        <f t="shared" ca="1" si="9"/>
        <v>10.856352471940401</v>
      </c>
      <c r="E191" s="11">
        <f t="shared" ca="1" si="10"/>
        <v>10.067377436919358</v>
      </c>
      <c r="F191" s="11">
        <f t="shared" ca="1" si="11"/>
        <v>9.6867063526331911</v>
      </c>
      <c r="G191" s="30"/>
      <c r="H191" s="12">
        <f t="shared" ca="1" si="8"/>
        <v>0.73965203053833706</v>
      </c>
    </row>
    <row r="192" spans="3:8" ht="15.55" customHeight="1" x14ac:dyDescent="0.65">
      <c r="C192" s="10">
        <v>168</v>
      </c>
      <c r="D192" s="11">
        <f t="shared" ca="1" si="9"/>
        <v>9.9721219323424215</v>
      </c>
      <c r="E192" s="11">
        <f t="shared" ca="1" si="10"/>
        <v>10.088822373744485</v>
      </c>
      <c r="F192" s="11">
        <f t="shared" ca="1" si="11"/>
        <v>9.2998473387234419</v>
      </c>
      <c r="G192" s="30"/>
      <c r="H192" s="12">
        <f t="shared" ca="1" si="8"/>
        <v>-0.39770408292674653</v>
      </c>
    </row>
    <row r="193" spans="3:8" ht="15.55" customHeight="1" x14ac:dyDescent="0.65">
      <c r="C193" s="10">
        <v>169</v>
      </c>
      <c r="D193" s="11">
        <f t="shared" ca="1" si="9"/>
        <v>10.291097491518107</v>
      </c>
      <c r="E193" s="11">
        <f t="shared" ca="1" si="10"/>
        <v>10.660923506787276</v>
      </c>
      <c r="F193" s="11">
        <f t="shared" ca="1" si="11"/>
        <v>10.777623948189339</v>
      </c>
      <c r="G193" s="30"/>
      <c r="H193" s="12">
        <f t="shared" ca="1" si="8"/>
        <v>0.48994953298148036</v>
      </c>
    </row>
    <row r="194" spans="3:8" ht="15.55" customHeight="1" x14ac:dyDescent="0.65">
      <c r="C194" s="10">
        <v>170</v>
      </c>
      <c r="D194" s="11">
        <f t="shared" ca="1" si="9"/>
        <v>10.643875274639123</v>
      </c>
      <c r="E194" s="11">
        <f t="shared" ca="1" si="10"/>
        <v>10.44502323317575</v>
      </c>
      <c r="F194" s="11">
        <f t="shared" ca="1" si="11"/>
        <v>10.814849248444919</v>
      </c>
      <c r="G194" s="30"/>
      <c r="H194" s="12">
        <f t="shared" ca="1" si="8"/>
        <v>0.39890050814838346</v>
      </c>
    </row>
    <row r="195" spans="3:8" ht="15.55" customHeight="1" x14ac:dyDescent="0.65">
      <c r="C195" s="10">
        <v>171</v>
      </c>
      <c r="D195" s="11">
        <f t="shared" ca="1" si="9"/>
        <v>8.9558178944526912</v>
      </c>
      <c r="E195" s="11">
        <f t="shared" ca="1" si="10"/>
        <v>9.2007926609434314</v>
      </c>
      <c r="F195" s="11">
        <f t="shared" ca="1" si="11"/>
        <v>9.0019406194800577</v>
      </c>
      <c r="G195" s="30"/>
      <c r="H195" s="12">
        <f t="shared" ca="1" si="8"/>
        <v>-1.2436323596215002</v>
      </c>
    </row>
    <row r="196" spans="3:8" ht="15.55" customHeight="1" x14ac:dyDescent="0.65">
      <c r="C196" s="10">
        <v>172</v>
      </c>
      <c r="D196" s="11">
        <f t="shared" ca="1" si="9"/>
        <v>8.5968171292477642</v>
      </c>
      <c r="E196" s="11">
        <f t="shared" ca="1" si="10"/>
        <v>8.7962673833219558</v>
      </c>
      <c r="F196" s="11">
        <f t="shared" ca="1" si="11"/>
        <v>9.041242149812696</v>
      </c>
      <c r="G196" s="30"/>
      <c r="H196" s="12">
        <f t="shared" ca="1" si="8"/>
        <v>-0.78136669094148548</v>
      </c>
    </row>
    <row r="197" spans="3:8" ht="15.55" customHeight="1" x14ac:dyDescent="0.65">
      <c r="C197" s="10">
        <v>173</v>
      </c>
      <c r="D197" s="11">
        <f t="shared" ca="1" si="9"/>
        <v>10.301290382218776</v>
      </c>
      <c r="E197" s="11">
        <f t="shared" ca="1" si="10"/>
        <v>9.6794742024080254</v>
      </c>
      <c r="F197" s="11">
        <f t="shared" ca="1" si="11"/>
        <v>9.878924456482217</v>
      </c>
      <c r="G197" s="30"/>
      <c r="H197" s="12">
        <f t="shared" ca="1" si="8"/>
        <v>0.69197372768951837</v>
      </c>
    </row>
    <row r="198" spans="3:8" ht="15.55" customHeight="1" x14ac:dyDescent="0.65">
      <c r="C198" s="10">
        <v>174</v>
      </c>
      <c r="D198" s="11">
        <f t="shared" ca="1" si="9"/>
        <v>9.843641599149441</v>
      </c>
      <c r="E198" s="11">
        <f t="shared" ca="1" si="10"/>
        <v>9.4529582536786982</v>
      </c>
      <c r="F198" s="11">
        <f t="shared" ca="1" si="11"/>
        <v>8.831142073867948</v>
      </c>
      <c r="G198" s="30"/>
      <c r="H198" s="12">
        <f t="shared" ca="1" si="8"/>
        <v>-0.50234526469531771</v>
      </c>
    </row>
    <row r="199" spans="3:8" ht="15.55" customHeight="1" x14ac:dyDescent="0.65">
      <c r="C199" s="10">
        <v>175</v>
      </c>
      <c r="D199" s="11">
        <f t="shared" ca="1" si="9"/>
        <v>10.120021483368884</v>
      </c>
      <c r="E199" s="11">
        <f t="shared" ca="1" si="10"/>
        <v>10.466008347213643</v>
      </c>
      <c r="F199" s="11">
        <f t="shared" ca="1" si="11"/>
        <v>10.0753250017429</v>
      </c>
      <c r="G199" s="30"/>
      <c r="H199" s="12">
        <f t="shared" ca="1" si="8"/>
        <v>0.37119411571654326</v>
      </c>
    </row>
    <row r="200" spans="3:8" ht="15.55" customHeight="1" x14ac:dyDescent="0.65">
      <c r="C200" s="10">
        <v>176</v>
      </c>
      <c r="D200" s="11">
        <f t="shared" ca="1" si="9"/>
        <v>9.8663458328882587</v>
      </c>
      <c r="E200" s="11">
        <f t="shared" ca="1" si="10"/>
        <v>9.6151732005405997</v>
      </c>
      <c r="F200" s="11">
        <f t="shared" ca="1" si="11"/>
        <v>9.9611600643853588</v>
      </c>
      <c r="G200" s="30"/>
      <c r="H200" s="12">
        <f t="shared" ca="1" si="8"/>
        <v>-0.31925122497001363</v>
      </c>
    </row>
    <row r="201" spans="3:8" ht="15.55" customHeight="1" x14ac:dyDescent="0.65">
      <c r="C201" s="10">
        <v>177</v>
      </c>
      <c r="D201" s="11">
        <f t="shared" ca="1" si="9"/>
        <v>9.4964016155295994</v>
      </c>
      <c r="E201" s="11">
        <f t="shared" ca="1" si="10"/>
        <v>9.6819986733878718</v>
      </c>
      <c r="F201" s="11">
        <f t="shared" ca="1" si="11"/>
        <v>9.4308260410402127</v>
      </c>
      <c r="G201" s="30"/>
      <c r="H201" s="12">
        <f t="shared" ca="1" si="8"/>
        <v>-0.34397277198539344</v>
      </c>
    </row>
    <row r="202" spans="3:8" ht="15.55" customHeight="1" x14ac:dyDescent="0.65">
      <c r="C202" s="10">
        <v>178</v>
      </c>
      <c r="D202" s="11">
        <f t="shared" ca="1" si="9"/>
        <v>10.365495416616593</v>
      </c>
      <c r="E202" s="11">
        <f t="shared" ca="1" si="10"/>
        <v>10.205869804131586</v>
      </c>
      <c r="F202" s="11">
        <f t="shared" ca="1" si="11"/>
        <v>10.391466861989857</v>
      </c>
      <c r="G202" s="30"/>
      <c r="H202" s="12">
        <f t="shared" ca="1" si="8"/>
        <v>0.53748180260928813</v>
      </c>
    </row>
    <row r="203" spans="3:8" ht="15.55" customHeight="1" x14ac:dyDescent="0.65">
      <c r="C203" s="10">
        <v>179</v>
      </c>
      <c r="D203" s="11">
        <f t="shared" ca="1" si="9"/>
        <v>8.8450976450708989</v>
      </c>
      <c r="E203" s="11">
        <f t="shared" ca="1" si="10"/>
        <v>8.6731112590782011</v>
      </c>
      <c r="F203" s="11">
        <f t="shared" ca="1" si="11"/>
        <v>8.5134856465931943</v>
      </c>
      <c r="G203" s="30"/>
      <c r="H203" s="12">
        <f t="shared" ca="1" si="8"/>
        <v>-1.423643256233746</v>
      </c>
    </row>
    <row r="204" spans="3:8" ht="15.55" customHeight="1" x14ac:dyDescent="0.65">
      <c r="C204" s="10">
        <v>180</v>
      </c>
      <c r="D204" s="11">
        <f t="shared" ca="1" si="9"/>
        <v>9.3731968490743647</v>
      </c>
      <c r="E204" s="11">
        <f t="shared" ca="1" si="10"/>
        <v>9.6419377503790091</v>
      </c>
      <c r="F204" s="11">
        <f t="shared" ca="1" si="11"/>
        <v>9.4699513643863114</v>
      </c>
      <c r="G204" s="30"/>
      <c r="H204" s="12">
        <f t="shared" ca="1" si="8"/>
        <v>8.5018477191236827E-2</v>
      </c>
    </row>
    <row r="205" spans="3:8" ht="15.55" customHeight="1" x14ac:dyDescent="0.65">
      <c r="C205" s="10">
        <v>181</v>
      </c>
      <c r="D205" s="11">
        <f t="shared" ca="1" si="9"/>
        <v>9.751666278965498</v>
      </c>
      <c r="E205" s="11">
        <f t="shared" ca="1" si="10"/>
        <v>9.0398446508486252</v>
      </c>
      <c r="F205" s="11">
        <f t="shared" ca="1" si="11"/>
        <v>9.3085855521532679</v>
      </c>
      <c r="G205" s="30"/>
      <c r="H205" s="12">
        <f t="shared" ca="1" si="8"/>
        <v>-0.29084295963012075</v>
      </c>
    </row>
    <row r="206" spans="3:8" ht="15.55" customHeight="1" x14ac:dyDescent="0.65">
      <c r="C206" s="10">
        <v>182</v>
      </c>
      <c r="D206" s="11">
        <f t="shared" ca="1" si="9"/>
        <v>8.6010221993944089</v>
      </c>
      <c r="E206" s="11">
        <f t="shared" ca="1" si="10"/>
        <v>8.6435314379900259</v>
      </c>
      <c r="F206" s="11">
        <f t="shared" ca="1" si="11"/>
        <v>7.931709809873154</v>
      </c>
      <c r="G206" s="30"/>
      <c r="H206" s="12">
        <f t="shared" ca="1" si="8"/>
        <v>-1.2535563207905309</v>
      </c>
    </row>
    <row r="207" spans="3:8" ht="15.55" customHeight="1" x14ac:dyDescent="0.65">
      <c r="C207" s="10">
        <v>183</v>
      </c>
      <c r="D207" s="11">
        <f t="shared" ca="1" si="9"/>
        <v>9.5492880966177776</v>
      </c>
      <c r="E207" s="11">
        <f t="shared" ca="1" si="10"/>
        <v>9.4038666168027163</v>
      </c>
      <c r="F207" s="11">
        <f t="shared" ca="1" si="11"/>
        <v>9.446375855398335</v>
      </c>
      <c r="G207" s="30"/>
      <c r="H207" s="12">
        <f t="shared" ca="1" si="8"/>
        <v>0.17606625701304268</v>
      </c>
    </row>
    <row r="208" spans="3:8" ht="15.55" customHeight="1" x14ac:dyDescent="0.65">
      <c r="C208" s="10">
        <v>184</v>
      </c>
      <c r="D208" s="11">
        <f t="shared" ca="1" si="9"/>
        <v>9.0970270341439967</v>
      </c>
      <c r="E208" s="11">
        <f t="shared" ca="1" si="10"/>
        <v>8.47024887374873</v>
      </c>
      <c r="F208" s="11">
        <f t="shared" ca="1" si="11"/>
        <v>8.3248273939336705</v>
      </c>
      <c r="G208" s="30"/>
      <c r="H208" s="12">
        <f t="shared" ca="1" si="8"/>
        <v>-0.99100609436252518</v>
      </c>
    </row>
    <row r="209" spans="3:8" ht="15.55" customHeight="1" x14ac:dyDescent="0.65">
      <c r="C209" s="10">
        <v>185</v>
      </c>
      <c r="D209" s="11">
        <f t="shared" ca="1" si="9"/>
        <v>9.4520855639846104</v>
      </c>
      <c r="E209" s="11">
        <f t="shared" ca="1" si="10"/>
        <v>9.5401186924911325</v>
      </c>
      <c r="F209" s="11">
        <f t="shared" ca="1" si="11"/>
        <v>8.9133405320958659</v>
      </c>
      <c r="G209" s="30"/>
      <c r="H209" s="12">
        <f t="shared" ca="1" si="8"/>
        <v>-5.2411388834126493E-2</v>
      </c>
    </row>
    <row r="210" spans="3:8" ht="15.55" customHeight="1" x14ac:dyDescent="0.65">
      <c r="C210" s="10">
        <v>186</v>
      </c>
      <c r="D210" s="11">
        <f t="shared" ca="1" si="9"/>
        <v>9.1105952416111116</v>
      </c>
      <c r="E210" s="11">
        <f t="shared" ca="1" si="10"/>
        <v>8.6150921944298489</v>
      </c>
      <c r="F210" s="11">
        <f t="shared" ca="1" si="11"/>
        <v>8.703125322936371</v>
      </c>
      <c r="G210" s="30"/>
      <c r="H210" s="12">
        <f t="shared" ca="1" si="8"/>
        <v>-0.86319906397182422</v>
      </c>
    </row>
    <row r="211" spans="3:8" ht="15.55" customHeight="1" x14ac:dyDescent="0.65">
      <c r="C211" s="10">
        <v>187</v>
      </c>
      <c r="D211" s="11">
        <f t="shared" ca="1" si="9"/>
        <v>7.7090327724587748</v>
      </c>
      <c r="E211" s="11">
        <f t="shared" ca="1" si="10"/>
        <v>7.6828270780417114</v>
      </c>
      <c r="F211" s="11">
        <f t="shared" ca="1" si="11"/>
        <v>7.1873240308604487</v>
      </c>
      <c r="G211" s="30"/>
      <c r="H211" s="12">
        <f t="shared" ca="1" si="8"/>
        <v>-1.8593676955553133</v>
      </c>
    </row>
    <row r="212" spans="3:8" ht="15.55" customHeight="1" x14ac:dyDescent="0.65">
      <c r="C212" s="10">
        <v>188</v>
      </c>
      <c r="D212" s="11">
        <f t="shared" ca="1" si="9"/>
        <v>9.0015892271254927</v>
      </c>
      <c r="E212" s="11">
        <f t="shared" ca="1" si="10"/>
        <v>8.5699896951395811</v>
      </c>
      <c r="F212" s="11">
        <f t="shared" ca="1" si="11"/>
        <v>8.5437840007225176</v>
      </c>
      <c r="G212" s="30"/>
      <c r="H212" s="12">
        <f t="shared" ca="1" si="8"/>
        <v>-6.8726925096851091E-2</v>
      </c>
    </row>
    <row r="213" spans="3:8" ht="15.55" customHeight="1" x14ac:dyDescent="0.65">
      <c r="C213" s="10">
        <v>189</v>
      </c>
      <c r="D213" s="11">
        <f t="shared" ca="1" si="9"/>
        <v>10.854154793881184</v>
      </c>
      <c r="E213" s="11">
        <f t="shared" ca="1" si="10"/>
        <v>9.9244709461035274</v>
      </c>
      <c r="F213" s="11">
        <f t="shared" ca="1" si="11"/>
        <v>9.4928714141176158</v>
      </c>
      <c r="G213" s="30"/>
      <c r="H213" s="12">
        <f t="shared" ca="1" si="8"/>
        <v>0.88851825642960913</v>
      </c>
    </row>
    <row r="214" spans="3:8" ht="15.55" customHeight="1" x14ac:dyDescent="0.65">
      <c r="C214" s="10">
        <v>190</v>
      </c>
      <c r="D214" s="11">
        <f t="shared" ca="1" si="9"/>
        <v>10.541519337081617</v>
      </c>
      <c r="E214" s="11">
        <f t="shared" ca="1" si="10"/>
        <v>10.507155874533192</v>
      </c>
      <c r="F214" s="11">
        <f t="shared" ca="1" si="11"/>
        <v>9.5774720267555349</v>
      </c>
      <c r="G214" s="30"/>
      <c r="H214" s="12">
        <f t="shared" ca="1" si="8"/>
        <v>9.7260208866812609E-2</v>
      </c>
    </row>
    <row r="215" spans="3:8" ht="15.55" customHeight="1" x14ac:dyDescent="0.65">
      <c r="C215" s="10">
        <v>191</v>
      </c>
      <c r="D215" s="11">
        <f t="shared" ca="1" si="9"/>
        <v>11.447670650194638</v>
      </c>
      <c r="E215" s="11">
        <f t="shared" ca="1" si="10"/>
        <v>11.891929778409443</v>
      </c>
      <c r="F215" s="11">
        <f t="shared" ca="1" si="11"/>
        <v>11.857566315861016</v>
      </c>
      <c r="G215" s="30"/>
      <c r="H215" s="12">
        <f t="shared" ca="1" si="8"/>
        <v>1.3990405457612307</v>
      </c>
    </row>
    <row r="216" spans="3:8" ht="15.55" customHeight="1" x14ac:dyDescent="0.65">
      <c r="C216" s="10">
        <v>192</v>
      </c>
      <c r="D216" s="11">
        <f t="shared" ca="1" si="9"/>
        <v>11.684895446515231</v>
      </c>
      <c r="E216" s="11">
        <f t="shared" ca="1" si="10"/>
        <v>11.733525550948638</v>
      </c>
      <c r="F216" s="11">
        <f t="shared" ca="1" si="11"/>
        <v>12.177784679163441</v>
      </c>
      <c r="G216" s="30"/>
      <c r="H216" s="12">
        <f t="shared" ref="H216:H279" ca="1" si="12">NORMINV(RAND(),$I$18,$I$19)</f>
        <v>0.98537517363461613</v>
      </c>
    </row>
    <row r="217" spans="3:8" ht="15.55" customHeight="1" x14ac:dyDescent="0.65">
      <c r="C217" s="10">
        <v>193</v>
      </c>
      <c r="D217" s="11">
        <f t="shared" ca="1" si="9"/>
        <v>11.052192181022038</v>
      </c>
      <c r="E217" s="11">
        <f t="shared" ca="1" si="10"/>
        <v>11.751712453902654</v>
      </c>
      <c r="F217" s="11">
        <f t="shared" ca="1" si="11"/>
        <v>11.800342558336061</v>
      </c>
      <c r="G217" s="30"/>
      <c r="H217" s="12">
        <f t="shared" ca="1" si="12"/>
        <v>0.55950459420473087</v>
      </c>
    </row>
    <row r="218" spans="3:8" ht="15.55" customHeight="1" x14ac:dyDescent="0.65">
      <c r="C218" s="10">
        <v>194</v>
      </c>
      <c r="D218" s="11">
        <f t="shared" ref="D218:D281" ca="1" si="13">$D$16*H217+$D$19+H218</f>
        <v>10.406550794350924</v>
      </c>
      <c r="E218" s="11">
        <f t="shared" ca="1" si="10"/>
        <v>10.899238381168232</v>
      </c>
      <c r="F218" s="11">
        <f t="shared" ca="1" si="11"/>
        <v>11.598758654048847</v>
      </c>
      <c r="G218" s="30"/>
      <c r="H218" s="12">
        <f t="shared" ca="1" si="12"/>
        <v>0.12679849724855827</v>
      </c>
    </row>
    <row r="219" spans="3:8" ht="15.55" customHeight="1" x14ac:dyDescent="0.65">
      <c r="C219" s="10">
        <v>195</v>
      </c>
      <c r="D219" s="11">
        <f t="shared" ca="1" si="13"/>
        <v>8.1379690757537251</v>
      </c>
      <c r="E219" s="11">
        <f t="shared" ca="1" si="10"/>
        <v>8.4177213728560911</v>
      </c>
      <c r="F219" s="11">
        <f t="shared" ca="1" si="11"/>
        <v>8.9104089596733989</v>
      </c>
      <c r="G219" s="30"/>
      <c r="H219" s="12">
        <f t="shared" ca="1" si="12"/>
        <v>-1.9254301728705534</v>
      </c>
    </row>
    <row r="220" spans="3:8" ht="15.55" customHeight="1" x14ac:dyDescent="0.65">
      <c r="C220" s="10">
        <v>196</v>
      </c>
      <c r="D220" s="11">
        <f t="shared" ca="1" si="13"/>
        <v>9.3528332615654861</v>
      </c>
      <c r="E220" s="11">
        <f t="shared" ref="E220:E283" ca="1" si="14">$E$16*H219+$E$17*H218+$E$19+H220</f>
        <v>9.416232510189765</v>
      </c>
      <c r="F220" s="11">
        <f t="shared" ref="F220:F283" ca="1" si="15">$F$16*H219+$F$17*H218+$F$18*H217+$F$19+H220</f>
        <v>9.6959848072921293</v>
      </c>
      <c r="G220" s="30"/>
      <c r="H220" s="12">
        <f t="shared" ca="1" si="12"/>
        <v>0.31554834800076131</v>
      </c>
    </row>
    <row r="221" spans="3:8" ht="15.55" customHeight="1" x14ac:dyDescent="0.65">
      <c r="C221" s="10">
        <v>197</v>
      </c>
      <c r="D221" s="11">
        <f t="shared" ca="1" si="13"/>
        <v>10.79257671373383</v>
      </c>
      <c r="E221" s="11">
        <f t="shared" ca="1" si="14"/>
        <v>9.8298616272985537</v>
      </c>
      <c r="F221" s="11">
        <f t="shared" ca="1" si="15"/>
        <v>9.8932608759228327</v>
      </c>
      <c r="G221" s="30"/>
      <c r="H221" s="12">
        <f t="shared" ca="1" si="12"/>
        <v>0.63480253973344969</v>
      </c>
    </row>
    <row r="222" spans="3:8" ht="15.55" customHeight="1" x14ac:dyDescent="0.65">
      <c r="C222" s="10">
        <v>198</v>
      </c>
      <c r="D222" s="11">
        <f t="shared" ca="1" si="13"/>
        <v>12.307842943495563</v>
      </c>
      <c r="E222" s="11">
        <f t="shared" ca="1" si="14"/>
        <v>12.465617117495944</v>
      </c>
      <c r="F222" s="11">
        <f t="shared" ca="1" si="15"/>
        <v>11.502902031060668</v>
      </c>
      <c r="G222" s="30"/>
      <c r="H222" s="12">
        <f t="shared" ca="1" si="12"/>
        <v>1.9904416736288386</v>
      </c>
    </row>
    <row r="223" spans="3:8" ht="15.55" customHeight="1" x14ac:dyDescent="0.65">
      <c r="C223" s="10">
        <v>199</v>
      </c>
      <c r="D223" s="11">
        <f t="shared" ca="1" si="13"/>
        <v>9.9953325188488868</v>
      </c>
      <c r="E223" s="11">
        <f t="shared" ca="1" si="14"/>
        <v>10.312733788715612</v>
      </c>
      <c r="F223" s="11">
        <f t="shared" ca="1" si="15"/>
        <v>10.470507962715994</v>
      </c>
      <c r="G223" s="30"/>
      <c r="H223" s="12">
        <f t="shared" ca="1" si="12"/>
        <v>-0.99988831796553201</v>
      </c>
    </row>
    <row r="224" spans="3:8" ht="15.55" customHeight="1" x14ac:dyDescent="0.65">
      <c r="C224" s="10">
        <v>200</v>
      </c>
      <c r="D224" s="11">
        <f t="shared" ca="1" si="13"/>
        <v>8.1495699484648103</v>
      </c>
      <c r="E224" s="11">
        <f t="shared" ca="1" si="14"/>
        <v>9.1447907852792287</v>
      </c>
      <c r="F224" s="11">
        <f t="shared" ca="1" si="15"/>
        <v>9.4621920551459535</v>
      </c>
      <c r="G224" s="30"/>
      <c r="H224" s="12">
        <f t="shared" ca="1" si="12"/>
        <v>-1.3504858925524235</v>
      </c>
    </row>
    <row r="225" spans="3:8" ht="15.55" customHeight="1" x14ac:dyDescent="0.65">
      <c r="C225" s="10">
        <v>201</v>
      </c>
      <c r="D225" s="11">
        <f t="shared" ca="1" si="13"/>
        <v>9.4691190990917029</v>
      </c>
      <c r="E225" s="11">
        <f t="shared" ca="1" si="14"/>
        <v>8.9691749401089371</v>
      </c>
      <c r="F225" s="11">
        <f t="shared" ca="1" si="15"/>
        <v>9.9643957769233555</v>
      </c>
      <c r="G225" s="30"/>
      <c r="H225" s="12">
        <f t="shared" ca="1" si="12"/>
        <v>0.14436204536791478</v>
      </c>
    </row>
    <row r="226" spans="3:8" ht="15.55" customHeight="1" x14ac:dyDescent="0.65">
      <c r="C226" s="10">
        <v>202</v>
      </c>
      <c r="D226" s="11">
        <f t="shared" ca="1" si="13"/>
        <v>8.6665505036962891</v>
      </c>
      <c r="E226" s="11">
        <f t="shared" ca="1" si="14"/>
        <v>7.9913075574200789</v>
      </c>
      <c r="F226" s="11">
        <f t="shared" ca="1" si="15"/>
        <v>7.4913633984373114</v>
      </c>
      <c r="G226" s="30"/>
      <c r="H226" s="12">
        <f t="shared" ca="1" si="12"/>
        <v>-1.4056305189876677</v>
      </c>
    </row>
    <row r="227" spans="3:8" ht="15.55" customHeight="1" x14ac:dyDescent="0.65">
      <c r="C227" s="10">
        <v>203</v>
      </c>
      <c r="D227" s="11">
        <f t="shared" ca="1" si="13"/>
        <v>8.1477758791613848</v>
      </c>
      <c r="E227" s="11">
        <f t="shared" ca="1" si="14"/>
        <v>8.2199569018453413</v>
      </c>
      <c r="F227" s="11">
        <f t="shared" ca="1" si="15"/>
        <v>7.5447139555691294</v>
      </c>
      <c r="G227" s="30"/>
      <c r="H227" s="12">
        <f t="shared" ca="1" si="12"/>
        <v>-1.149408861344781</v>
      </c>
    </row>
    <row r="228" spans="3:8" ht="15.55" customHeight="1" x14ac:dyDescent="0.65">
      <c r="C228" s="10">
        <v>204</v>
      </c>
      <c r="D228" s="11">
        <f t="shared" ca="1" si="13"/>
        <v>10.152085486635261</v>
      </c>
      <c r="E228" s="11">
        <f t="shared" ca="1" si="14"/>
        <v>9.4492702271414277</v>
      </c>
      <c r="F228" s="11">
        <f t="shared" ca="1" si="15"/>
        <v>9.521451249825386</v>
      </c>
      <c r="G228" s="30"/>
      <c r="H228" s="12">
        <f t="shared" ca="1" si="12"/>
        <v>0.72678991730765208</v>
      </c>
    </row>
    <row r="229" spans="3:8" ht="15.55" customHeight="1" x14ac:dyDescent="0.65">
      <c r="C229" s="10">
        <v>205</v>
      </c>
      <c r="D229" s="11">
        <f t="shared" ca="1" si="13"/>
        <v>10.649400150009949</v>
      </c>
      <c r="E229" s="11">
        <f t="shared" ca="1" si="14"/>
        <v>10.074695719337559</v>
      </c>
      <c r="F229" s="11">
        <f t="shared" ca="1" si="15"/>
        <v>9.3718804598437249</v>
      </c>
      <c r="G229" s="30"/>
      <c r="H229" s="12">
        <f t="shared" ca="1" si="12"/>
        <v>0.28600519135612346</v>
      </c>
    </row>
    <row r="230" spans="3:8" ht="15.55" customHeight="1" x14ac:dyDescent="0.65">
      <c r="C230" s="10">
        <v>206</v>
      </c>
      <c r="D230" s="11">
        <f t="shared" ca="1" si="13"/>
        <v>11.503013297224724</v>
      </c>
      <c r="E230" s="11">
        <f t="shared" ca="1" si="14"/>
        <v>11.866408255878548</v>
      </c>
      <c r="F230" s="11">
        <f t="shared" ca="1" si="15"/>
        <v>11.291703825206159</v>
      </c>
      <c r="G230" s="30"/>
      <c r="H230" s="12">
        <f t="shared" ca="1" si="12"/>
        <v>1.3600107015466609</v>
      </c>
    </row>
    <row r="231" spans="3:8" ht="15.55" customHeight="1" x14ac:dyDescent="0.65">
      <c r="C231" s="10">
        <v>207</v>
      </c>
      <c r="D231" s="11">
        <f t="shared" ca="1" si="13"/>
        <v>10.502423444661103</v>
      </c>
      <c r="E231" s="11">
        <f t="shared" ca="1" si="14"/>
        <v>10.645426040339165</v>
      </c>
      <c r="F231" s="11">
        <f t="shared" ca="1" si="15"/>
        <v>11.008820998992991</v>
      </c>
      <c r="G231" s="30"/>
      <c r="H231" s="12">
        <f t="shared" ca="1" si="12"/>
        <v>-0.17758190611222621</v>
      </c>
    </row>
    <row r="232" spans="3:8" ht="15.55" customHeight="1" x14ac:dyDescent="0.65">
      <c r="C232" s="10">
        <v>208</v>
      </c>
      <c r="D232" s="11">
        <f t="shared" ca="1" si="13"/>
        <v>9.6491388259123951</v>
      </c>
      <c r="E232" s="11">
        <f t="shared" ca="1" si="14"/>
        <v>10.329144176685727</v>
      </c>
      <c r="F232" s="11">
        <f t="shared" ca="1" si="15"/>
        <v>10.472146772363788</v>
      </c>
      <c r="G232" s="30"/>
      <c r="H232" s="12">
        <f t="shared" ca="1" si="12"/>
        <v>-0.26207022103149163</v>
      </c>
    </row>
    <row r="233" spans="3:8" ht="15.55" customHeight="1" x14ac:dyDescent="0.65">
      <c r="C233" s="10">
        <v>209</v>
      </c>
      <c r="D233" s="11">
        <f t="shared" ca="1" si="13"/>
        <v>10.909373887436459</v>
      </c>
      <c r="E233" s="11">
        <f t="shared" ca="1" si="14"/>
        <v>10.820582934380347</v>
      </c>
      <c r="F233" s="11">
        <f t="shared" ca="1" si="15"/>
        <v>11.500588285153677</v>
      </c>
      <c r="G233" s="30"/>
      <c r="H233" s="12">
        <f t="shared" ca="1" si="12"/>
        <v>1.0404089979522055</v>
      </c>
    </row>
    <row r="234" spans="3:8" ht="15.55" customHeight="1" x14ac:dyDescent="0.65">
      <c r="C234" s="10">
        <v>210</v>
      </c>
      <c r="D234" s="11">
        <f t="shared" ca="1" si="13"/>
        <v>11.714925022330037</v>
      </c>
      <c r="E234" s="11">
        <f t="shared" ca="1" si="14"/>
        <v>11.583889911814291</v>
      </c>
      <c r="F234" s="11">
        <f t="shared" ca="1" si="15"/>
        <v>11.495098958758179</v>
      </c>
      <c r="G234" s="30"/>
      <c r="H234" s="12">
        <f t="shared" ca="1" si="12"/>
        <v>1.1947205233539346</v>
      </c>
    </row>
    <row r="235" spans="3:8" ht="15.55" customHeight="1" x14ac:dyDescent="0.65">
      <c r="C235" s="10">
        <v>211</v>
      </c>
      <c r="D235" s="11">
        <f t="shared" ca="1" si="13"/>
        <v>9.1795964442094427</v>
      </c>
      <c r="E235" s="11">
        <f t="shared" ca="1" si="14"/>
        <v>9.6998009431855454</v>
      </c>
      <c r="F235" s="11">
        <f t="shared" ca="1" si="15"/>
        <v>9.5687658326697989</v>
      </c>
      <c r="G235" s="30"/>
      <c r="H235" s="12">
        <f t="shared" ca="1" si="12"/>
        <v>-1.4177638174675253</v>
      </c>
    </row>
    <row r="236" spans="3:8" ht="15.55" customHeight="1" x14ac:dyDescent="0.65">
      <c r="C236" s="10">
        <v>212</v>
      </c>
      <c r="D236" s="11">
        <f t="shared" ca="1" si="13"/>
        <v>9.4128342365100259</v>
      </c>
      <c r="E236" s="11">
        <f t="shared" ca="1" si="14"/>
        <v>10.010194498186992</v>
      </c>
      <c r="F236" s="11">
        <f t="shared" ca="1" si="15"/>
        <v>10.530398997163095</v>
      </c>
      <c r="G236" s="30"/>
      <c r="H236" s="12">
        <f t="shared" ca="1" si="12"/>
        <v>0.12171614524378854</v>
      </c>
    </row>
    <row r="237" spans="3:8" ht="15.55" customHeight="1" x14ac:dyDescent="0.65">
      <c r="C237" s="10">
        <v>213</v>
      </c>
      <c r="D237" s="11">
        <f t="shared" ca="1" si="13"/>
        <v>9.5865313606184746</v>
      </c>
      <c r="E237" s="11">
        <f t="shared" ca="1" si="14"/>
        <v>8.8776494518847127</v>
      </c>
      <c r="F237" s="11">
        <f t="shared" ca="1" si="15"/>
        <v>9.4750097135616791</v>
      </c>
      <c r="G237" s="30"/>
      <c r="H237" s="12">
        <f t="shared" ca="1" si="12"/>
        <v>-0.47432671200341892</v>
      </c>
    </row>
    <row r="238" spans="3:8" ht="15.55" customHeight="1" x14ac:dyDescent="0.65">
      <c r="C238" s="10">
        <v>214</v>
      </c>
      <c r="D238" s="11">
        <f t="shared" ca="1" si="13"/>
        <v>10.143243494537286</v>
      </c>
      <c r="E238" s="11">
        <f t="shared" ca="1" si="14"/>
        <v>10.20410156715918</v>
      </c>
      <c r="F238" s="11">
        <f t="shared" ca="1" si="15"/>
        <v>9.495219658425416</v>
      </c>
      <c r="G238" s="30"/>
      <c r="H238" s="12">
        <f t="shared" ca="1" si="12"/>
        <v>0.38040685053899537</v>
      </c>
    </row>
    <row r="239" spans="3:8" ht="15.55" customHeight="1" x14ac:dyDescent="0.65">
      <c r="C239" s="10">
        <v>215</v>
      </c>
      <c r="D239" s="11">
        <f t="shared" ca="1" si="13"/>
        <v>11.466370722420704</v>
      </c>
      <c r="E239" s="11">
        <f t="shared" ca="1" si="14"/>
        <v>11.229207366418994</v>
      </c>
      <c r="F239" s="11">
        <f t="shared" ca="1" si="15"/>
        <v>11.290065439040889</v>
      </c>
      <c r="G239" s="30"/>
      <c r="H239" s="12">
        <f t="shared" ca="1" si="12"/>
        <v>1.2761672971512066</v>
      </c>
    </row>
    <row r="240" spans="3:8" ht="15.55" customHeight="1" x14ac:dyDescent="0.65">
      <c r="C240" s="10">
        <v>216</v>
      </c>
      <c r="D240" s="11">
        <f t="shared" ca="1" si="13"/>
        <v>11.191076882728439</v>
      </c>
      <c r="E240" s="11">
        <f t="shared" ca="1" si="14"/>
        <v>11.381280307997935</v>
      </c>
      <c r="F240" s="11">
        <f t="shared" ca="1" si="15"/>
        <v>11.144116951996226</v>
      </c>
      <c r="G240" s="30"/>
      <c r="H240" s="12">
        <f t="shared" ca="1" si="12"/>
        <v>0.55299323415283552</v>
      </c>
    </row>
    <row r="241" spans="3:8" ht="15.55" customHeight="1" x14ac:dyDescent="0.65">
      <c r="C241" s="10">
        <v>217</v>
      </c>
      <c r="D241" s="11">
        <f t="shared" ca="1" si="13"/>
        <v>11.764120611239111</v>
      </c>
      <c r="E241" s="11">
        <f t="shared" ca="1" si="14"/>
        <v>12.402204259814713</v>
      </c>
      <c r="F241" s="11">
        <f t="shared" ca="1" si="15"/>
        <v>12.592407685084211</v>
      </c>
      <c r="G241" s="30"/>
      <c r="H241" s="12">
        <f t="shared" ca="1" si="12"/>
        <v>1.4876239941626934</v>
      </c>
    </row>
    <row r="242" spans="3:8" ht="15.55" customHeight="1" x14ac:dyDescent="0.65">
      <c r="C242" s="10">
        <v>218</v>
      </c>
      <c r="D242" s="11">
        <f t="shared" ca="1" si="13"/>
        <v>11.212405866619212</v>
      </c>
      <c r="E242" s="11">
        <f t="shared" ca="1" si="14"/>
        <v>11.488902483695631</v>
      </c>
      <c r="F242" s="11">
        <f t="shared" ca="1" si="15"/>
        <v>12.126986132271234</v>
      </c>
      <c r="G242" s="30"/>
      <c r="H242" s="12">
        <f t="shared" ca="1" si="12"/>
        <v>0.46859386953786641</v>
      </c>
    </row>
    <row r="243" spans="3:8" ht="15.55" customHeight="1" x14ac:dyDescent="0.65">
      <c r="C243" s="10">
        <v>219</v>
      </c>
      <c r="D243" s="11">
        <f t="shared" ca="1" si="13"/>
        <v>10.793484287369269</v>
      </c>
      <c r="E243" s="11">
        <f t="shared" ca="1" si="14"/>
        <v>11.537296284450616</v>
      </c>
      <c r="F243" s="11">
        <f t="shared" ca="1" si="15"/>
        <v>11.813792901527034</v>
      </c>
      <c r="G243" s="30"/>
      <c r="H243" s="12">
        <f t="shared" ca="1" si="12"/>
        <v>0.55918735260033681</v>
      </c>
    </row>
    <row r="244" spans="3:8" ht="15.55" customHeight="1" x14ac:dyDescent="0.65">
      <c r="C244" s="10">
        <v>220</v>
      </c>
      <c r="D244" s="11">
        <f t="shared" ca="1" si="13"/>
        <v>10.093060936369669</v>
      </c>
      <c r="E244" s="11">
        <f t="shared" ca="1" si="14"/>
        <v>10.327357871138602</v>
      </c>
      <c r="F244" s="11">
        <f t="shared" ca="1" si="15"/>
        <v>11.07116986821995</v>
      </c>
      <c r="G244" s="30"/>
      <c r="H244" s="12">
        <f t="shared" ca="1" si="12"/>
        <v>-0.18653273993049865</v>
      </c>
    </row>
    <row r="245" spans="3:8" ht="15.55" customHeight="1" x14ac:dyDescent="0.65">
      <c r="C245" s="10">
        <v>221</v>
      </c>
      <c r="D245" s="11">
        <f t="shared" ca="1" si="13"/>
        <v>10.720769618700972</v>
      </c>
      <c r="E245" s="11">
        <f t="shared" ca="1" si="14"/>
        <v>11.00036329500114</v>
      </c>
      <c r="F245" s="11">
        <f t="shared" ca="1" si="15"/>
        <v>11.234660229770073</v>
      </c>
      <c r="G245" s="30"/>
      <c r="H245" s="12">
        <f t="shared" ca="1" si="12"/>
        <v>0.81403598866622096</v>
      </c>
    </row>
    <row r="246" spans="3:8" ht="15.55" customHeight="1" x14ac:dyDescent="0.65">
      <c r="C246" s="10">
        <v>222</v>
      </c>
      <c r="D246" s="11">
        <f t="shared" ca="1" si="13"/>
        <v>10.317510078618911</v>
      </c>
      <c r="E246" s="11">
        <f t="shared" ca="1" si="14"/>
        <v>10.224243708653661</v>
      </c>
      <c r="F246" s="11">
        <f t="shared" ca="1" si="15"/>
        <v>10.503837384953831</v>
      </c>
      <c r="G246" s="30"/>
      <c r="H246" s="12">
        <f t="shared" ca="1" si="12"/>
        <v>-8.9507915714198791E-2</v>
      </c>
    </row>
    <row r="247" spans="3:8" ht="15.55" customHeight="1" x14ac:dyDescent="0.65">
      <c r="C247" s="10">
        <v>223</v>
      </c>
      <c r="D247" s="11">
        <f t="shared" ca="1" si="13"/>
        <v>7.3345314783760092</v>
      </c>
      <c r="E247" s="11">
        <f t="shared" ca="1" si="14"/>
        <v>7.741549472709119</v>
      </c>
      <c r="F247" s="11">
        <f t="shared" ca="1" si="15"/>
        <v>7.6482831027438696</v>
      </c>
      <c r="G247" s="30"/>
      <c r="H247" s="12">
        <f t="shared" ca="1" si="12"/>
        <v>-2.6207145637668927</v>
      </c>
    </row>
    <row r="248" spans="3:8" ht="15.55" customHeight="1" x14ac:dyDescent="0.65">
      <c r="C248" s="10">
        <v>224</v>
      </c>
      <c r="D248" s="11">
        <f t="shared" ca="1" si="13"/>
        <v>8.2749810880589276</v>
      </c>
      <c r="E248" s="11">
        <f t="shared" ca="1" si="14"/>
        <v>8.2302271302018273</v>
      </c>
      <c r="F248" s="11">
        <f t="shared" ca="1" si="15"/>
        <v>8.6372451245349389</v>
      </c>
      <c r="G248" s="30"/>
      <c r="H248" s="12">
        <f t="shared" ca="1" si="12"/>
        <v>-0.41466163005762691</v>
      </c>
    </row>
    <row r="249" spans="3:8" ht="15.55" customHeight="1" x14ac:dyDescent="0.65">
      <c r="C249" s="10">
        <v>225</v>
      </c>
      <c r="D249" s="11">
        <f t="shared" ca="1" si="13"/>
        <v>10.241705446604374</v>
      </c>
      <c r="E249" s="11">
        <f t="shared" ca="1" si="14"/>
        <v>8.9313481647209283</v>
      </c>
      <c r="F249" s="11">
        <f t="shared" ca="1" si="15"/>
        <v>8.8865942068638279</v>
      </c>
      <c r="G249" s="30"/>
      <c r="H249" s="12">
        <f t="shared" ca="1" si="12"/>
        <v>0.44903626163318711</v>
      </c>
    </row>
    <row r="250" spans="3:8" ht="15.55" customHeight="1" x14ac:dyDescent="0.65">
      <c r="C250" s="10">
        <v>226</v>
      </c>
      <c r="D250" s="11">
        <f t="shared" ca="1" si="13"/>
        <v>10.278217010751694</v>
      </c>
      <c r="E250" s="11">
        <f t="shared" ca="1" si="14"/>
        <v>10.070886195722881</v>
      </c>
      <c r="F250" s="11">
        <f t="shared" ca="1" si="15"/>
        <v>8.7605289138394351</v>
      </c>
      <c r="G250" s="30"/>
      <c r="H250" s="12">
        <f t="shared" ca="1" si="12"/>
        <v>5.3698879935102035E-2</v>
      </c>
    </row>
    <row r="251" spans="3:8" ht="15.55" customHeight="1" x14ac:dyDescent="0.65">
      <c r="C251" s="10">
        <v>227</v>
      </c>
      <c r="D251" s="11">
        <f t="shared" ca="1" si="13"/>
        <v>11.110965077766283</v>
      </c>
      <c r="E251" s="11">
        <f t="shared" ca="1" si="14"/>
        <v>11.335483208582877</v>
      </c>
      <c r="F251" s="11">
        <f t="shared" ca="1" si="15"/>
        <v>11.128152393554062</v>
      </c>
      <c r="G251" s="30"/>
      <c r="H251" s="12">
        <f t="shared" ca="1" si="12"/>
        <v>1.0841156377987318</v>
      </c>
    </row>
    <row r="252" spans="3:8" ht="15.55" customHeight="1" x14ac:dyDescent="0.65">
      <c r="C252" s="10">
        <v>228</v>
      </c>
      <c r="D252" s="11">
        <f t="shared" ca="1" si="13"/>
        <v>10.871707826193123</v>
      </c>
      <c r="E252" s="11">
        <f t="shared" ca="1" si="14"/>
        <v>10.898557266160672</v>
      </c>
      <c r="F252" s="11">
        <f t="shared" ca="1" si="15"/>
        <v>11.123075396977267</v>
      </c>
      <c r="G252" s="30"/>
      <c r="H252" s="12">
        <f t="shared" ca="1" si="12"/>
        <v>0.32965000729375671</v>
      </c>
    </row>
    <row r="253" spans="3:8" ht="15.55" customHeight="1" x14ac:dyDescent="0.65">
      <c r="C253" s="10">
        <v>229</v>
      </c>
      <c r="D253" s="11">
        <f t="shared" ca="1" si="13"/>
        <v>11.122829570278538</v>
      </c>
      <c r="E253" s="11">
        <f t="shared" ca="1" si="14"/>
        <v>11.664887389177904</v>
      </c>
      <c r="F253" s="11">
        <f t="shared" ca="1" si="15"/>
        <v>11.691736829145455</v>
      </c>
      <c r="G253" s="30"/>
      <c r="H253" s="12">
        <f t="shared" ca="1" si="12"/>
        <v>0.95800456663166</v>
      </c>
    </row>
    <row r="254" spans="3:8" ht="15.55" customHeight="1" x14ac:dyDescent="0.65">
      <c r="C254" s="10">
        <v>230</v>
      </c>
      <c r="D254" s="11">
        <f t="shared" ca="1" si="13"/>
        <v>10.722318874351018</v>
      </c>
      <c r="E254" s="11">
        <f t="shared" ca="1" si="14"/>
        <v>10.887143877997895</v>
      </c>
      <c r="F254" s="11">
        <f t="shared" ca="1" si="15"/>
        <v>11.429201696897261</v>
      </c>
      <c r="G254" s="30"/>
      <c r="H254" s="12">
        <f t="shared" ca="1" si="12"/>
        <v>0.24331659103518682</v>
      </c>
    </row>
    <row r="255" spans="3:8" ht="15.55" customHeight="1" x14ac:dyDescent="0.65">
      <c r="C255" s="10">
        <v>231</v>
      </c>
      <c r="D255" s="11">
        <f t="shared" ca="1" si="13"/>
        <v>10.251599415417077</v>
      </c>
      <c r="E255" s="11">
        <f t="shared" ca="1" si="14"/>
        <v>10.730601698732908</v>
      </c>
      <c r="F255" s="11">
        <f t="shared" ca="1" si="15"/>
        <v>10.895426702379787</v>
      </c>
      <c r="G255" s="30"/>
      <c r="H255" s="12">
        <f t="shared" ca="1" si="12"/>
        <v>0.1299411198994854</v>
      </c>
    </row>
    <row r="256" spans="3:8" ht="15.55" customHeight="1" x14ac:dyDescent="0.65">
      <c r="C256" s="10">
        <v>232</v>
      </c>
      <c r="D256" s="11">
        <f t="shared" ca="1" si="13"/>
        <v>9.6978305735566099</v>
      </c>
      <c r="E256" s="11">
        <f t="shared" ca="1" si="14"/>
        <v>9.8194888690742044</v>
      </c>
      <c r="F256" s="11">
        <f t="shared" ca="1" si="15"/>
        <v>10.298491152390033</v>
      </c>
      <c r="G256" s="30"/>
      <c r="H256" s="12">
        <f t="shared" ca="1" si="12"/>
        <v>-0.36713998639313267</v>
      </c>
    </row>
    <row r="257" spans="3:8" ht="15.55" customHeight="1" x14ac:dyDescent="0.65">
      <c r="C257" s="10">
        <v>233</v>
      </c>
      <c r="D257" s="11">
        <f t="shared" ca="1" si="13"/>
        <v>11.30212013410193</v>
      </c>
      <c r="E257" s="11">
        <f t="shared" ca="1" si="14"/>
        <v>11.367090694051674</v>
      </c>
      <c r="F257" s="11">
        <f t="shared" ca="1" si="15"/>
        <v>11.488748989569267</v>
      </c>
      <c r="G257" s="30"/>
      <c r="H257" s="12">
        <f t="shared" ca="1" si="12"/>
        <v>1.4856901272984964</v>
      </c>
    </row>
    <row r="258" spans="3:8" ht="15.55" customHeight="1" x14ac:dyDescent="0.65">
      <c r="C258" s="10">
        <v>234</v>
      </c>
      <c r="D258" s="11">
        <f t="shared" ca="1" si="13"/>
        <v>10.603376676481245</v>
      </c>
      <c r="E258" s="11">
        <f t="shared" ca="1" si="14"/>
        <v>10.419806683284678</v>
      </c>
      <c r="F258" s="11">
        <f t="shared" ca="1" si="15"/>
        <v>10.48477724323442</v>
      </c>
      <c r="G258" s="30"/>
      <c r="H258" s="12">
        <f t="shared" ca="1" si="12"/>
        <v>-0.13946838716800414</v>
      </c>
    </row>
    <row r="259" spans="3:8" ht="15.55" customHeight="1" x14ac:dyDescent="0.65">
      <c r="C259" s="10">
        <v>235</v>
      </c>
      <c r="D259" s="11">
        <f t="shared" ca="1" si="13"/>
        <v>12.669579972040379</v>
      </c>
      <c r="E259" s="11">
        <f t="shared" ca="1" si="14"/>
        <v>13.412425035689628</v>
      </c>
      <c r="F259" s="11">
        <f t="shared" ca="1" si="15"/>
        <v>13.228855042493063</v>
      </c>
      <c r="G259" s="30"/>
      <c r="H259" s="12">
        <f t="shared" ca="1" si="12"/>
        <v>2.739314165624382</v>
      </c>
    </row>
    <row r="260" spans="3:8" ht="15.55" customHeight="1" x14ac:dyDescent="0.65">
      <c r="C260" s="10">
        <v>236</v>
      </c>
      <c r="D260" s="11">
        <f t="shared" ca="1" si="13"/>
        <v>12.273533097855516</v>
      </c>
      <c r="E260" s="11">
        <f t="shared" ca="1" si="14"/>
        <v>12.203798904271514</v>
      </c>
      <c r="F260" s="11">
        <f t="shared" ca="1" si="15"/>
        <v>12.946643967920762</v>
      </c>
      <c r="G260" s="30"/>
      <c r="H260" s="12">
        <f t="shared" ca="1" si="12"/>
        <v>0.90387601504332471</v>
      </c>
    </row>
    <row r="261" spans="3:8" ht="15.55" customHeight="1" x14ac:dyDescent="0.65">
      <c r="C261" s="10">
        <v>237</v>
      </c>
      <c r="D261" s="11">
        <f t="shared" ca="1" si="13"/>
        <v>9.9412147531559771</v>
      </c>
      <c r="E261" s="11">
        <f t="shared" ca="1" si="14"/>
        <v>11.310871835968168</v>
      </c>
      <c r="F261" s="11">
        <f t="shared" ca="1" si="15"/>
        <v>11.241137642384167</v>
      </c>
      <c r="G261" s="30"/>
      <c r="H261" s="12">
        <f t="shared" ca="1" si="12"/>
        <v>-0.51072325436568411</v>
      </c>
    </row>
    <row r="262" spans="3:8" ht="15.55" customHeight="1" x14ac:dyDescent="0.65">
      <c r="C262" s="10">
        <v>238</v>
      </c>
      <c r="D262" s="11">
        <f t="shared" ca="1" si="13"/>
        <v>9.5407242475273151</v>
      </c>
      <c r="E262" s="11">
        <f t="shared" ca="1" si="14"/>
        <v>9.9926622550489768</v>
      </c>
      <c r="F262" s="11">
        <f t="shared" ca="1" si="15"/>
        <v>11.362319337861168</v>
      </c>
      <c r="G262" s="30"/>
      <c r="H262" s="12">
        <f t="shared" ca="1" si="12"/>
        <v>-0.20391412528984351</v>
      </c>
    </row>
    <row r="263" spans="3:8" ht="15.55" customHeight="1" x14ac:dyDescent="0.65">
      <c r="C263" s="10">
        <v>239</v>
      </c>
      <c r="D263" s="11">
        <f t="shared" ca="1" si="13"/>
        <v>10.060397097677061</v>
      </c>
      <c r="E263" s="11">
        <f t="shared" ca="1" si="14"/>
        <v>9.805035470494218</v>
      </c>
      <c r="F263" s="11">
        <f t="shared" ca="1" si="15"/>
        <v>10.25697347801588</v>
      </c>
      <c r="G263" s="30"/>
      <c r="H263" s="12">
        <f t="shared" ca="1" si="12"/>
        <v>0.16235416032198124</v>
      </c>
    </row>
    <row r="264" spans="3:8" ht="15.55" customHeight="1" x14ac:dyDescent="0.65">
      <c r="C264" s="10">
        <v>240</v>
      </c>
      <c r="D264" s="11">
        <f t="shared" ca="1" si="13"/>
        <v>11.24137153241729</v>
      </c>
      <c r="E264" s="11">
        <f t="shared" ca="1" si="14"/>
        <v>11.139414469772367</v>
      </c>
      <c r="F264" s="11">
        <f t="shared" ca="1" si="15"/>
        <v>10.884052842589526</v>
      </c>
      <c r="G264" s="30"/>
      <c r="H264" s="12">
        <f t="shared" ca="1" si="12"/>
        <v>1.1601944522562995</v>
      </c>
    </row>
    <row r="265" spans="3:8" ht="15.55" customHeight="1" x14ac:dyDescent="0.65">
      <c r="C265" s="10">
        <v>241</v>
      </c>
      <c r="D265" s="11">
        <f t="shared" ca="1" si="13"/>
        <v>11.003777124418589</v>
      </c>
      <c r="E265" s="11">
        <f t="shared" ca="1" si="14"/>
        <v>11.08495420457958</v>
      </c>
      <c r="F265" s="11">
        <f t="shared" ca="1" si="15"/>
        <v>10.982997141934659</v>
      </c>
      <c r="G265" s="30"/>
      <c r="H265" s="12">
        <f t="shared" ca="1" si="12"/>
        <v>0.42367989829044</v>
      </c>
    </row>
    <row r="266" spans="3:8" ht="15.55" customHeight="1" x14ac:dyDescent="0.65">
      <c r="C266" s="10">
        <v>242</v>
      </c>
      <c r="D266" s="11">
        <f t="shared" ca="1" si="13"/>
        <v>10.571206833046622</v>
      </c>
      <c r="E266" s="11">
        <f t="shared" ca="1" si="14"/>
        <v>11.151304059174771</v>
      </c>
      <c r="F266" s="11">
        <f t="shared" ca="1" si="15"/>
        <v>11.232481139335762</v>
      </c>
      <c r="G266" s="30"/>
      <c r="H266" s="12">
        <f t="shared" ca="1" si="12"/>
        <v>0.35936688390140115</v>
      </c>
    </row>
    <row r="267" spans="3:8" ht="15.55" customHeight="1" x14ac:dyDescent="0.65">
      <c r="C267" s="10">
        <v>243</v>
      </c>
      <c r="D267" s="11">
        <f t="shared" ca="1" si="13"/>
        <v>8.973450956816496</v>
      </c>
      <c r="E267" s="11">
        <f t="shared" ca="1" si="14"/>
        <v>9.1852909059617165</v>
      </c>
      <c r="F267" s="11">
        <f t="shared" ca="1" si="15"/>
        <v>9.7653881320898659</v>
      </c>
      <c r="G267" s="30"/>
      <c r="H267" s="12">
        <f t="shared" ca="1" si="12"/>
        <v>-1.2062324851342052</v>
      </c>
    </row>
    <row r="268" spans="3:8" ht="15.55" customHeight="1" x14ac:dyDescent="0.65">
      <c r="C268" s="10">
        <v>244</v>
      </c>
      <c r="D268" s="11">
        <f t="shared" ca="1" si="13"/>
        <v>9.2000847744330354</v>
      </c>
      <c r="E268" s="11">
        <f t="shared" ca="1" si="14"/>
        <v>9.3797682163837361</v>
      </c>
      <c r="F268" s="11">
        <f t="shared" ca="1" si="15"/>
        <v>9.5916081655289549</v>
      </c>
      <c r="G268" s="30"/>
      <c r="H268" s="12">
        <f t="shared" ca="1" si="12"/>
        <v>-0.19679898299986245</v>
      </c>
    </row>
    <row r="269" spans="3:8" ht="15.55" customHeight="1" x14ac:dyDescent="0.65">
      <c r="C269" s="10">
        <v>245</v>
      </c>
      <c r="D269" s="11">
        <f t="shared" ca="1" si="13"/>
        <v>8.4437026059501257</v>
      </c>
      <c r="E269" s="11">
        <f t="shared" ca="1" si="14"/>
        <v>7.8405863633830233</v>
      </c>
      <c r="F269" s="11">
        <f t="shared" ca="1" si="15"/>
        <v>8.020269805333724</v>
      </c>
      <c r="G269" s="30"/>
      <c r="H269" s="12">
        <f t="shared" ca="1" si="12"/>
        <v>-1.4578979025499428</v>
      </c>
    </row>
    <row r="270" spans="3:8" ht="15.55" customHeight="1" x14ac:dyDescent="0.65">
      <c r="C270" s="10">
        <v>246</v>
      </c>
      <c r="D270" s="11">
        <f t="shared" ca="1" si="13"/>
        <v>11.390872440164831</v>
      </c>
      <c r="E270" s="11">
        <f t="shared" ca="1" si="14"/>
        <v>11.2924729486649</v>
      </c>
      <c r="F270" s="11">
        <f t="shared" ca="1" si="15"/>
        <v>10.689356706097795</v>
      </c>
      <c r="G270" s="30"/>
      <c r="H270" s="12">
        <f t="shared" ca="1" si="12"/>
        <v>2.119821391439801</v>
      </c>
    </row>
    <row r="271" spans="3:8" ht="15.55" customHeight="1" x14ac:dyDescent="0.65">
      <c r="C271" s="10">
        <v>247</v>
      </c>
      <c r="D271" s="11">
        <f t="shared" ca="1" si="13"/>
        <v>10.381027502301309</v>
      </c>
      <c r="E271" s="11">
        <f t="shared" ca="1" si="14"/>
        <v>9.6520785510263387</v>
      </c>
      <c r="F271" s="11">
        <f t="shared" ca="1" si="15"/>
        <v>9.5536790595264076</v>
      </c>
      <c r="G271" s="30"/>
      <c r="H271" s="12">
        <f t="shared" ca="1" si="12"/>
        <v>-0.67888319341859094</v>
      </c>
    </row>
    <row r="272" spans="3:8" ht="15.55" customHeight="1" x14ac:dyDescent="0.65">
      <c r="C272" s="10">
        <v>248</v>
      </c>
      <c r="D272" s="11">
        <f t="shared" ca="1" si="13"/>
        <v>8.8118103765264628</v>
      </c>
      <c r="E272" s="11">
        <f t="shared" ca="1" si="14"/>
        <v>9.8717210722463644</v>
      </c>
      <c r="F272" s="11">
        <f t="shared" ca="1" si="15"/>
        <v>9.1427721209713919</v>
      </c>
      <c r="G272" s="30"/>
      <c r="H272" s="12">
        <f t="shared" ca="1" si="12"/>
        <v>-0.84874802676424088</v>
      </c>
    </row>
    <row r="273" spans="3:8" ht="15.55" customHeight="1" x14ac:dyDescent="0.65">
      <c r="C273" s="10">
        <v>249</v>
      </c>
      <c r="D273" s="11">
        <f t="shared" ca="1" si="13"/>
        <v>9.3102385424724847</v>
      </c>
      <c r="E273" s="11">
        <f t="shared" ca="1" si="14"/>
        <v>8.9707969457631886</v>
      </c>
      <c r="F273" s="11">
        <f t="shared" ca="1" si="15"/>
        <v>10.03070764148309</v>
      </c>
      <c r="G273" s="30"/>
      <c r="H273" s="12">
        <f t="shared" ca="1" si="12"/>
        <v>-0.26538744414539434</v>
      </c>
    </row>
    <row r="274" spans="3:8" ht="15.55" customHeight="1" x14ac:dyDescent="0.65">
      <c r="C274" s="10">
        <v>250</v>
      </c>
      <c r="D274" s="11">
        <f t="shared" ca="1" si="13"/>
        <v>9.6954268357288917</v>
      </c>
      <c r="E274" s="11">
        <f t="shared" ca="1" si="14"/>
        <v>9.2710528223467712</v>
      </c>
      <c r="F274" s="11">
        <f t="shared" ca="1" si="15"/>
        <v>8.9316112256374751</v>
      </c>
      <c r="G274" s="30"/>
      <c r="H274" s="12">
        <f t="shared" ca="1" si="12"/>
        <v>-0.17187944219841189</v>
      </c>
    </row>
    <row r="275" spans="3:8" ht="15.55" customHeight="1" x14ac:dyDescent="0.65">
      <c r="C275" s="10">
        <v>251</v>
      </c>
      <c r="D275" s="11">
        <f t="shared" ca="1" si="13"/>
        <v>9.6106386633899419</v>
      </c>
      <c r="E275" s="11">
        <f t="shared" ca="1" si="14"/>
        <v>9.4779449413172454</v>
      </c>
      <c r="F275" s="11">
        <f t="shared" ca="1" si="15"/>
        <v>9.0535709279351249</v>
      </c>
      <c r="G275" s="30"/>
      <c r="H275" s="12">
        <f t="shared" ca="1" si="12"/>
        <v>-0.30342161551085206</v>
      </c>
    </row>
    <row r="276" spans="3:8" ht="15.55" customHeight="1" x14ac:dyDescent="0.65">
      <c r="C276" s="10">
        <v>252</v>
      </c>
      <c r="D276" s="11">
        <f t="shared" ca="1" si="13"/>
        <v>9.9606438135271684</v>
      </c>
      <c r="E276" s="11">
        <f t="shared" ca="1" si="14"/>
        <v>9.8747040924279634</v>
      </c>
      <c r="F276" s="11">
        <f t="shared" ca="1" si="15"/>
        <v>9.7420103703552652</v>
      </c>
      <c r="G276" s="30"/>
      <c r="H276" s="12">
        <f t="shared" ca="1" si="12"/>
        <v>0.11235462128259459</v>
      </c>
    </row>
    <row r="277" spans="3:8" ht="15.55" customHeight="1" x14ac:dyDescent="0.65">
      <c r="C277" s="10">
        <v>253</v>
      </c>
      <c r="D277" s="11">
        <f t="shared" ca="1" si="13"/>
        <v>10.090234764329599</v>
      </c>
      <c r="E277" s="11">
        <f t="shared" ca="1" si="14"/>
        <v>9.9385239565741728</v>
      </c>
      <c r="F277" s="11">
        <f t="shared" ca="1" si="15"/>
        <v>9.8525842354749678</v>
      </c>
      <c r="G277" s="30"/>
      <c r="H277" s="12">
        <f t="shared" ca="1" si="12"/>
        <v>3.4057453688302472E-2</v>
      </c>
    </row>
    <row r="278" spans="3:8" ht="15.55" customHeight="1" x14ac:dyDescent="0.65">
      <c r="C278" s="10">
        <v>254</v>
      </c>
      <c r="D278" s="11">
        <f t="shared" ca="1" si="13"/>
        <v>8.4560806643394617</v>
      </c>
      <c r="E278" s="11">
        <f t="shared" ca="1" si="14"/>
        <v>8.5122579749807592</v>
      </c>
      <c r="F278" s="11">
        <f t="shared" ca="1" si="15"/>
        <v>8.3605471672253326</v>
      </c>
      <c r="G278" s="30"/>
      <c r="H278" s="12">
        <f t="shared" ca="1" si="12"/>
        <v>-1.5609480625046888</v>
      </c>
    </row>
    <row r="279" spans="3:8" ht="15.55" customHeight="1" x14ac:dyDescent="0.65">
      <c r="C279" s="10">
        <v>255</v>
      </c>
      <c r="D279" s="11">
        <f t="shared" ca="1" si="13"/>
        <v>9.2836644194699538</v>
      </c>
      <c r="E279" s="11">
        <f t="shared" ca="1" si="14"/>
        <v>9.3006931463141047</v>
      </c>
      <c r="F279" s="11">
        <f t="shared" ca="1" si="15"/>
        <v>9.3568704569554022</v>
      </c>
      <c r="G279" s="30"/>
      <c r="H279" s="12">
        <f t="shared" ca="1" si="12"/>
        <v>6.413845072229804E-2</v>
      </c>
    </row>
    <row r="280" spans="3:8" ht="15.55" customHeight="1" x14ac:dyDescent="0.65">
      <c r="C280" s="10">
        <v>256</v>
      </c>
      <c r="D280" s="11">
        <f t="shared" ca="1" si="13"/>
        <v>11.521680605553813</v>
      </c>
      <c r="E280" s="11">
        <f t="shared" ca="1" si="14"/>
        <v>10.74120657430147</v>
      </c>
      <c r="F280" s="11">
        <f t="shared" ca="1" si="15"/>
        <v>10.758235301145621</v>
      </c>
      <c r="G280" s="30"/>
      <c r="H280" s="12">
        <f t="shared" ref="H280:H343" ca="1" si="16">NORMINV(RAND(),$I$18,$I$19)</f>
        <v>1.4896113801926643</v>
      </c>
    </row>
    <row r="281" spans="3:8" ht="15.55" customHeight="1" x14ac:dyDescent="0.65">
      <c r="C281" s="10">
        <v>257</v>
      </c>
      <c r="D281" s="11">
        <f t="shared" ca="1" si="13"/>
        <v>12.367738049653974</v>
      </c>
      <c r="E281" s="11">
        <f t="shared" ca="1" si="14"/>
        <v>12.399807275015124</v>
      </c>
      <c r="F281" s="11">
        <f t="shared" ca="1" si="15"/>
        <v>11.61933324376278</v>
      </c>
      <c r="G281" s="30"/>
      <c r="H281" s="12">
        <f t="shared" ca="1" si="16"/>
        <v>1.6229323595576428</v>
      </c>
    </row>
    <row r="282" spans="3:8" ht="15.55" customHeight="1" x14ac:dyDescent="0.65">
      <c r="C282" s="10">
        <v>258</v>
      </c>
      <c r="D282" s="11">
        <f t="shared" ref="D282:D345" ca="1" si="17">$D$16*H281+$D$19+H282</f>
        <v>11.136108467877271</v>
      </c>
      <c r="E282" s="11">
        <f t="shared" ca="1" si="14"/>
        <v>11.880914157973603</v>
      </c>
      <c r="F282" s="11">
        <f t="shared" ca="1" si="15"/>
        <v>11.912983383334751</v>
      </c>
      <c r="G282" s="30"/>
      <c r="H282" s="12">
        <f t="shared" ca="1" si="16"/>
        <v>0.32464228809844853</v>
      </c>
    </row>
    <row r="283" spans="3:8" ht="15.55" customHeight="1" x14ac:dyDescent="0.65">
      <c r="C283" s="10">
        <v>259</v>
      </c>
      <c r="D283" s="11">
        <f t="shared" ca="1" si="17"/>
        <v>10.676663136198011</v>
      </c>
      <c r="E283" s="11">
        <f t="shared" ca="1" si="14"/>
        <v>11.488129315976831</v>
      </c>
      <c r="F283" s="11">
        <f t="shared" ca="1" si="15"/>
        <v>12.232935006073165</v>
      </c>
      <c r="G283" s="30"/>
      <c r="H283" s="12">
        <f t="shared" ca="1" si="16"/>
        <v>0.5143419921487854</v>
      </c>
    </row>
    <row r="284" spans="3:8" ht="15.55" customHeight="1" x14ac:dyDescent="0.65">
      <c r="C284" s="10">
        <v>260</v>
      </c>
      <c r="D284" s="11">
        <f t="shared" ca="1" si="17"/>
        <v>9.6921144898756637</v>
      </c>
      <c r="E284" s="11">
        <f t="shared" ref="E284:E347" ca="1" si="18">$E$16*H283+$E$17*H282+$E$19+H284</f>
        <v>9.8544356339248882</v>
      </c>
      <c r="F284" s="11">
        <f t="shared" ref="F284:F347" ca="1" si="19">$F$16*H283+$F$17*H282+$F$18*H281+$F$19+H284</f>
        <v>10.665901813703709</v>
      </c>
      <c r="G284" s="30"/>
      <c r="H284" s="12">
        <f t="shared" ca="1" si="16"/>
        <v>-0.56505650619872971</v>
      </c>
    </row>
    <row r="285" spans="3:8" ht="15.55" customHeight="1" x14ac:dyDescent="0.65">
      <c r="C285" s="10">
        <v>261</v>
      </c>
      <c r="D285" s="11">
        <f t="shared" ca="1" si="17"/>
        <v>11.132292909302965</v>
      </c>
      <c r="E285" s="11">
        <f t="shared" ca="1" si="18"/>
        <v>11.389463905377358</v>
      </c>
      <c r="F285" s="11">
        <f t="shared" ca="1" si="19"/>
        <v>11.551785049426583</v>
      </c>
      <c r="G285" s="30"/>
      <c r="H285" s="12">
        <f t="shared" ca="1" si="16"/>
        <v>1.4148211624023292</v>
      </c>
    </row>
    <row r="286" spans="3:8" ht="15.55" customHeight="1" x14ac:dyDescent="0.65">
      <c r="C286" s="10">
        <v>262</v>
      </c>
      <c r="D286" s="11">
        <f t="shared" ca="1" si="17"/>
        <v>7.7440603599200406</v>
      </c>
      <c r="E286" s="11">
        <f t="shared" ca="1" si="18"/>
        <v>7.4615321068206759</v>
      </c>
      <c r="F286" s="11">
        <f t="shared" ca="1" si="19"/>
        <v>7.718703102895069</v>
      </c>
      <c r="G286" s="30"/>
      <c r="H286" s="12">
        <f t="shared" ca="1" si="16"/>
        <v>-2.9633502212811242</v>
      </c>
    </row>
    <row r="287" spans="3:8" ht="15.55" customHeight="1" x14ac:dyDescent="0.65">
      <c r="C287" s="10">
        <v>263</v>
      </c>
      <c r="D287" s="11">
        <f t="shared" ca="1" si="17"/>
        <v>7.3823524743413547</v>
      </c>
      <c r="E287" s="11">
        <f t="shared" ca="1" si="18"/>
        <v>8.0897630555425195</v>
      </c>
      <c r="F287" s="11">
        <f t="shared" ca="1" si="19"/>
        <v>7.8072348024431548</v>
      </c>
      <c r="G287" s="30"/>
      <c r="H287" s="12">
        <f t="shared" ca="1" si="16"/>
        <v>-1.135972415018083</v>
      </c>
    </row>
    <row r="288" spans="3:8" ht="15.55" customHeight="1" x14ac:dyDescent="0.65">
      <c r="C288" s="10">
        <v>264</v>
      </c>
      <c r="D288" s="11">
        <f t="shared" ca="1" si="17"/>
        <v>9.4863437177510992</v>
      </c>
      <c r="E288" s="11">
        <f t="shared" ca="1" si="18"/>
        <v>8.0046686071105384</v>
      </c>
      <c r="F288" s="11">
        <f t="shared" ca="1" si="19"/>
        <v>8.7120791883117032</v>
      </c>
      <c r="G288" s="30"/>
      <c r="H288" s="12">
        <f t="shared" ca="1" si="16"/>
        <v>5.4329925260141562E-2</v>
      </c>
    </row>
    <row r="289" spans="3:8" ht="15.55" customHeight="1" x14ac:dyDescent="0.65">
      <c r="C289" s="10">
        <v>265</v>
      </c>
      <c r="D289" s="11">
        <f t="shared" ca="1" si="17"/>
        <v>8.0084719296124192</v>
      </c>
      <c r="E289" s="11">
        <f t="shared" ca="1" si="18"/>
        <v>7.4404857221033769</v>
      </c>
      <c r="F289" s="11">
        <f t="shared" ca="1" si="19"/>
        <v>5.9588106114628161</v>
      </c>
      <c r="G289" s="30"/>
      <c r="H289" s="12">
        <f t="shared" ca="1" si="16"/>
        <v>-2.018693033017652</v>
      </c>
    </row>
    <row r="290" spans="3:8" ht="15.55" customHeight="1" x14ac:dyDescent="0.65">
      <c r="C290" s="10">
        <v>266</v>
      </c>
      <c r="D290" s="11">
        <f t="shared" ca="1" si="17"/>
        <v>10.142972689970918</v>
      </c>
      <c r="E290" s="11">
        <f t="shared" ca="1" si="18"/>
        <v>10.170137652600989</v>
      </c>
      <c r="F290" s="11">
        <f t="shared" ca="1" si="19"/>
        <v>9.6021514450919465</v>
      </c>
      <c r="G290" s="30"/>
      <c r="H290" s="12">
        <f t="shared" ca="1" si="16"/>
        <v>1.1523192064797443</v>
      </c>
    </row>
    <row r="291" spans="3:8" ht="15.55" customHeight="1" x14ac:dyDescent="0.65">
      <c r="C291" s="10">
        <v>267</v>
      </c>
      <c r="D291" s="11">
        <f t="shared" ca="1" si="17"/>
        <v>11.051986957838725</v>
      </c>
      <c r="E291" s="11">
        <f t="shared" ca="1" si="18"/>
        <v>10.042640441329898</v>
      </c>
      <c r="F291" s="11">
        <f t="shared" ca="1" si="19"/>
        <v>10.06980540395997</v>
      </c>
      <c r="G291" s="30"/>
      <c r="H291" s="12">
        <f t="shared" ca="1" si="16"/>
        <v>0.47582735459885245</v>
      </c>
    </row>
    <row r="292" spans="3:8" ht="15.55" customHeight="1" x14ac:dyDescent="0.65">
      <c r="C292" s="10">
        <v>268</v>
      </c>
      <c r="D292" s="11">
        <f t="shared" ca="1" si="17"/>
        <v>9.4615246248956755</v>
      </c>
      <c r="E292" s="11">
        <f t="shared" ca="1" si="18"/>
        <v>10.037684228135548</v>
      </c>
      <c r="F292" s="11">
        <f t="shared" ca="1" si="19"/>
        <v>9.0283377116267225</v>
      </c>
      <c r="G292" s="30"/>
      <c r="H292" s="12">
        <f t="shared" ca="1" si="16"/>
        <v>-0.77638905240375011</v>
      </c>
    </row>
    <row r="293" spans="3:8" ht="15.55" customHeight="1" x14ac:dyDescent="0.65">
      <c r="C293" s="10">
        <v>269</v>
      </c>
      <c r="D293" s="11">
        <f t="shared" ca="1" si="17"/>
        <v>9.6303584430590021</v>
      </c>
      <c r="E293" s="11">
        <f t="shared" ca="1" si="18"/>
        <v>9.8682721203584283</v>
      </c>
      <c r="F293" s="11">
        <f t="shared" ca="1" si="19"/>
        <v>10.444431723598301</v>
      </c>
      <c r="G293" s="30"/>
      <c r="H293" s="12">
        <f t="shared" ca="1" si="16"/>
        <v>1.8552969260877669E-2</v>
      </c>
    </row>
    <row r="294" spans="3:8" ht="15.55" customHeight="1" x14ac:dyDescent="0.65">
      <c r="C294" s="10">
        <v>270</v>
      </c>
      <c r="D294" s="11">
        <f t="shared" ca="1" si="17"/>
        <v>9.16648343231628</v>
      </c>
      <c r="E294" s="11">
        <f t="shared" ca="1" si="18"/>
        <v>8.7782889061144047</v>
      </c>
      <c r="F294" s="11">
        <f t="shared" ca="1" si="19"/>
        <v>9.0162025834138309</v>
      </c>
      <c r="G294" s="30"/>
      <c r="H294" s="12">
        <f t="shared" ca="1" si="16"/>
        <v>-0.84279305231415913</v>
      </c>
    </row>
    <row r="295" spans="3:8" ht="15.55" customHeight="1" x14ac:dyDescent="0.65">
      <c r="C295" s="10">
        <v>271</v>
      </c>
      <c r="D295" s="11">
        <f t="shared" ca="1" si="17"/>
        <v>9.3170810141456499</v>
      </c>
      <c r="E295" s="11">
        <f t="shared" ca="1" si="18"/>
        <v>9.3263574987760887</v>
      </c>
      <c r="F295" s="11">
        <f t="shared" ca="1" si="19"/>
        <v>8.9381629725742151</v>
      </c>
      <c r="G295" s="30"/>
      <c r="H295" s="12">
        <f t="shared" ca="1" si="16"/>
        <v>-0.26152245969726906</v>
      </c>
    </row>
    <row r="296" spans="3:8" ht="15.55" customHeight="1" x14ac:dyDescent="0.65">
      <c r="C296" s="10">
        <v>272</v>
      </c>
      <c r="D296" s="11">
        <f t="shared" ca="1" si="17"/>
        <v>9.5413284431972833</v>
      </c>
      <c r="E296" s="11">
        <f t="shared" ca="1" si="18"/>
        <v>9.1199319170402031</v>
      </c>
      <c r="F296" s="11">
        <f t="shared" ca="1" si="19"/>
        <v>9.1292084016706418</v>
      </c>
      <c r="G296" s="30"/>
      <c r="H296" s="12">
        <f t="shared" ca="1" si="16"/>
        <v>-0.32791032695408312</v>
      </c>
    </row>
    <row r="297" spans="3:8" ht="15.55" customHeight="1" x14ac:dyDescent="0.65">
      <c r="C297" s="10">
        <v>273</v>
      </c>
      <c r="D297" s="11">
        <f t="shared" ca="1" si="17"/>
        <v>10.083646887508914</v>
      </c>
      <c r="E297" s="11">
        <f t="shared" ca="1" si="18"/>
        <v>9.9528856576602802</v>
      </c>
      <c r="F297" s="11">
        <f t="shared" ca="1" si="19"/>
        <v>9.5314891315032</v>
      </c>
      <c r="G297" s="30"/>
      <c r="H297" s="12">
        <f t="shared" ca="1" si="16"/>
        <v>0.24760205098595511</v>
      </c>
    </row>
    <row r="298" spans="3:8" ht="15.55" customHeight="1" x14ac:dyDescent="0.65">
      <c r="C298" s="10">
        <v>274</v>
      </c>
      <c r="D298" s="11">
        <f t="shared" ca="1" si="17"/>
        <v>8.4211044328589573</v>
      </c>
      <c r="E298" s="11">
        <f t="shared" ca="1" si="18"/>
        <v>8.257149269381916</v>
      </c>
      <c r="F298" s="11">
        <f t="shared" ca="1" si="19"/>
        <v>8.1263880395332819</v>
      </c>
      <c r="G298" s="30"/>
      <c r="H298" s="12">
        <f t="shared" ca="1" si="16"/>
        <v>-1.7026965926340196</v>
      </c>
    </row>
    <row r="299" spans="3:8" ht="15.55" customHeight="1" x14ac:dyDescent="0.65">
      <c r="C299" s="10">
        <v>275</v>
      </c>
      <c r="D299" s="11">
        <f t="shared" ca="1" si="17"/>
        <v>10.281628956674785</v>
      </c>
      <c r="E299" s="11">
        <f t="shared" ca="1" si="18"/>
        <v>10.405429982167762</v>
      </c>
      <c r="F299" s="11">
        <f t="shared" ca="1" si="19"/>
        <v>10.241474818690721</v>
      </c>
      <c r="G299" s="30"/>
      <c r="H299" s="12">
        <f t="shared" ca="1" si="16"/>
        <v>1.132977252991795</v>
      </c>
    </row>
    <row r="300" spans="3:8" ht="15.55" customHeight="1" x14ac:dyDescent="0.65">
      <c r="C300" s="10">
        <v>276</v>
      </c>
      <c r="D300" s="11">
        <f t="shared" ca="1" si="17"/>
        <v>10.344803192144635</v>
      </c>
      <c r="E300" s="11">
        <f t="shared" ca="1" si="18"/>
        <v>9.4934548958276253</v>
      </c>
      <c r="F300" s="11">
        <f t="shared" ca="1" si="19"/>
        <v>9.6172559213206039</v>
      </c>
      <c r="G300" s="30"/>
      <c r="H300" s="12">
        <f t="shared" ca="1" si="16"/>
        <v>-0.22168543435126076</v>
      </c>
    </row>
    <row r="301" spans="3:8" ht="15.55" customHeight="1" x14ac:dyDescent="0.65">
      <c r="C301" s="10">
        <v>277</v>
      </c>
      <c r="D301" s="11">
        <f t="shared" ca="1" si="17"/>
        <v>7.9355250365089987</v>
      </c>
      <c r="E301" s="11">
        <f t="shared" ca="1" si="18"/>
        <v>8.502013663004897</v>
      </c>
      <c r="F301" s="11">
        <f t="shared" ca="1" si="19"/>
        <v>7.6506653666878872</v>
      </c>
      <c r="G301" s="30"/>
      <c r="H301" s="12">
        <f t="shared" ca="1" si="16"/>
        <v>-1.9536322463153708</v>
      </c>
    </row>
    <row r="302" spans="3:8" ht="15.55" customHeight="1" x14ac:dyDescent="0.65">
      <c r="C302" s="10">
        <v>278</v>
      </c>
      <c r="D302" s="11">
        <f t="shared" ca="1" si="17"/>
        <v>10.027129477950318</v>
      </c>
      <c r="E302" s="11">
        <f t="shared" ca="1" si="18"/>
        <v>9.916286760774689</v>
      </c>
      <c r="F302" s="11">
        <f t="shared" ca="1" si="19"/>
        <v>10.482775387270586</v>
      </c>
      <c r="G302" s="30"/>
      <c r="H302" s="12">
        <f t="shared" ca="1" si="16"/>
        <v>1.0039456011080035</v>
      </c>
    </row>
    <row r="303" spans="3:8" ht="15.55" customHeight="1" x14ac:dyDescent="0.65">
      <c r="C303" s="10">
        <v>279</v>
      </c>
      <c r="D303" s="11">
        <f t="shared" ca="1" si="17"/>
        <v>11.8070235063844</v>
      </c>
      <c r="E303" s="11">
        <f t="shared" ca="1" si="18"/>
        <v>10.830207383226714</v>
      </c>
      <c r="F303" s="11">
        <f t="shared" ca="1" si="19"/>
        <v>10.719364666051083</v>
      </c>
      <c r="G303" s="30"/>
      <c r="H303" s="12">
        <f t="shared" ca="1" si="16"/>
        <v>1.3050507058303988</v>
      </c>
    </row>
    <row r="304" spans="3:8" ht="15.55" customHeight="1" x14ac:dyDescent="0.65">
      <c r="C304" s="10">
        <v>280</v>
      </c>
      <c r="D304" s="11">
        <f t="shared" ca="1" si="17"/>
        <v>12.014167318233758</v>
      </c>
      <c r="E304" s="11">
        <f t="shared" ca="1" si="18"/>
        <v>12.51614011878776</v>
      </c>
      <c r="F304" s="11">
        <f t="shared" ca="1" si="19"/>
        <v>11.539323995630074</v>
      </c>
      <c r="G304" s="30"/>
      <c r="H304" s="12">
        <f t="shared" ca="1" si="16"/>
        <v>1.3616419653185574</v>
      </c>
    </row>
    <row r="305" spans="3:8" ht="15.55" customHeight="1" x14ac:dyDescent="0.65">
      <c r="C305" s="10">
        <v>281</v>
      </c>
      <c r="D305" s="11">
        <f t="shared" ca="1" si="17"/>
        <v>11.307515722943805</v>
      </c>
      <c r="E305" s="11">
        <f t="shared" ca="1" si="18"/>
        <v>11.960041075859005</v>
      </c>
      <c r="F305" s="11">
        <f t="shared" ca="1" si="19"/>
        <v>12.462013876413005</v>
      </c>
      <c r="G305" s="30"/>
      <c r="H305" s="12">
        <f t="shared" ca="1" si="16"/>
        <v>0.62669474028452521</v>
      </c>
    </row>
    <row r="306" spans="3:8" ht="15.55" customHeight="1" x14ac:dyDescent="0.65">
      <c r="C306" s="10">
        <v>282</v>
      </c>
      <c r="D306" s="11">
        <f t="shared" ca="1" si="17"/>
        <v>10.194532245803391</v>
      </c>
      <c r="E306" s="11">
        <f t="shared" ca="1" si="18"/>
        <v>10.87535322846267</v>
      </c>
      <c r="F306" s="11">
        <f t="shared" ca="1" si="19"/>
        <v>11.52787858137787</v>
      </c>
      <c r="G306" s="30"/>
      <c r="H306" s="12">
        <f t="shared" ca="1" si="16"/>
        <v>-0.11881512433887174</v>
      </c>
    </row>
    <row r="307" spans="3:8" ht="15.55" customHeight="1" x14ac:dyDescent="0.65">
      <c r="C307" s="10">
        <v>283</v>
      </c>
      <c r="D307" s="11">
        <f t="shared" ca="1" si="17"/>
        <v>9.6949309847450014</v>
      </c>
      <c r="E307" s="11">
        <f t="shared" ca="1" si="18"/>
        <v>10.008278354887265</v>
      </c>
      <c r="F307" s="11">
        <f t="shared" ca="1" si="19"/>
        <v>10.689099337546542</v>
      </c>
      <c r="G307" s="30"/>
      <c r="H307" s="12">
        <f t="shared" ca="1" si="16"/>
        <v>-0.24566145308556162</v>
      </c>
    </row>
    <row r="308" spans="3:8" ht="15.55" customHeight="1" x14ac:dyDescent="0.65">
      <c r="C308" s="10">
        <v>284</v>
      </c>
      <c r="D308" s="11">
        <f t="shared" ca="1" si="17"/>
        <v>10.175461139064602</v>
      </c>
      <c r="E308" s="11">
        <f t="shared" ca="1" si="18"/>
        <v>10.116053576895165</v>
      </c>
      <c r="F308" s="11">
        <f t="shared" ca="1" si="19"/>
        <v>10.429400947037427</v>
      </c>
      <c r="G308" s="30"/>
      <c r="H308" s="12">
        <f t="shared" ca="1" si="16"/>
        <v>0.29829186560738258</v>
      </c>
    </row>
    <row r="309" spans="3:8" ht="15.55" customHeight="1" x14ac:dyDescent="0.65">
      <c r="C309" s="10">
        <v>285</v>
      </c>
      <c r="D309" s="11">
        <f t="shared" ca="1" si="17"/>
        <v>9.6345842482526987</v>
      </c>
      <c r="E309" s="11">
        <f t="shared" ca="1" si="18"/>
        <v>9.5117535217099185</v>
      </c>
      <c r="F309" s="11">
        <f t="shared" ca="1" si="19"/>
        <v>9.452345959540482</v>
      </c>
      <c r="G309" s="30"/>
      <c r="H309" s="12">
        <f t="shared" ca="1" si="16"/>
        <v>-0.51456168455099294</v>
      </c>
    </row>
    <row r="310" spans="3:8" ht="15.55" customHeight="1" x14ac:dyDescent="0.65">
      <c r="C310" s="10">
        <v>286</v>
      </c>
      <c r="D310" s="11">
        <f t="shared" ca="1" si="17"/>
        <v>10.951257526560942</v>
      </c>
      <c r="E310" s="11">
        <f t="shared" ca="1" si="18"/>
        <v>11.100403459364633</v>
      </c>
      <c r="F310" s="11">
        <f t="shared" ca="1" si="19"/>
        <v>10.977572732821853</v>
      </c>
      <c r="G310" s="30"/>
      <c r="H310" s="12">
        <f t="shared" ca="1" si="16"/>
        <v>1.2085383688364393</v>
      </c>
    </row>
    <row r="311" spans="3:8" ht="15.55" customHeight="1" x14ac:dyDescent="0.65">
      <c r="C311" s="10">
        <v>287</v>
      </c>
      <c r="D311" s="11">
        <f t="shared" ca="1" si="17"/>
        <v>10.78674411583367</v>
      </c>
      <c r="E311" s="11">
        <f t="shared" ca="1" si="18"/>
        <v>10.529463273558173</v>
      </c>
      <c r="F311" s="11">
        <f t="shared" ca="1" si="19"/>
        <v>10.678609206361864</v>
      </c>
      <c r="G311" s="30"/>
      <c r="H311" s="12">
        <f t="shared" ca="1" si="16"/>
        <v>0.18247493141545085</v>
      </c>
    </row>
    <row r="312" spans="3:8" ht="15.55" customHeight="1" x14ac:dyDescent="0.65">
      <c r="C312" s="10">
        <v>288</v>
      </c>
      <c r="D312" s="11">
        <f t="shared" ca="1" si="17"/>
        <v>10.447929009047924</v>
      </c>
      <c r="E312" s="11">
        <f t="shared" ca="1" si="18"/>
        <v>11.052198193466143</v>
      </c>
      <c r="F312" s="11">
        <f t="shared" ca="1" si="19"/>
        <v>10.794917351190646</v>
      </c>
      <c r="G312" s="30"/>
      <c r="H312" s="12">
        <f t="shared" ca="1" si="16"/>
        <v>0.35669154334019693</v>
      </c>
    </row>
    <row r="313" spans="3:8" ht="15.55" customHeight="1" x14ac:dyDescent="0.65">
      <c r="C313" s="10">
        <v>289</v>
      </c>
      <c r="D313" s="11">
        <f t="shared" ca="1" si="17"/>
        <v>10.388890154427303</v>
      </c>
      <c r="E313" s="11">
        <f t="shared" ca="1" si="18"/>
        <v>10.480127620135027</v>
      </c>
      <c r="F313" s="11">
        <f t="shared" ca="1" si="19"/>
        <v>11.084396804553247</v>
      </c>
      <c r="G313" s="30"/>
      <c r="H313" s="12">
        <f t="shared" ca="1" si="16"/>
        <v>0.21054438275720455</v>
      </c>
    </row>
    <row r="314" spans="3:8" ht="15.55" customHeight="1" x14ac:dyDescent="0.65">
      <c r="C314" s="10">
        <v>290</v>
      </c>
      <c r="D314" s="11">
        <f t="shared" ca="1" si="17"/>
        <v>10.05303481579233</v>
      </c>
      <c r="E314" s="11">
        <f t="shared" ca="1" si="18"/>
        <v>10.231380587462427</v>
      </c>
      <c r="F314" s="11">
        <f t="shared" ca="1" si="19"/>
        <v>10.322618053170153</v>
      </c>
      <c r="G314" s="30"/>
      <c r="H314" s="12">
        <f t="shared" ca="1" si="16"/>
        <v>-5.2237375586272797E-2</v>
      </c>
    </row>
    <row r="315" spans="3:8" ht="15.55" customHeight="1" x14ac:dyDescent="0.65">
      <c r="C315" s="10">
        <v>291</v>
      </c>
      <c r="D315" s="11">
        <f t="shared" ca="1" si="17"/>
        <v>10.182818225396993</v>
      </c>
      <c r="E315" s="11">
        <f t="shared" ca="1" si="18"/>
        <v>10.288090416775596</v>
      </c>
      <c r="F315" s="11">
        <f t="shared" ca="1" si="19"/>
        <v>10.466436188445694</v>
      </c>
      <c r="G315" s="30"/>
      <c r="H315" s="12">
        <f t="shared" ca="1" si="16"/>
        <v>0.20893691319012855</v>
      </c>
    </row>
    <row r="316" spans="3:8" ht="15.55" customHeight="1" x14ac:dyDescent="0.65">
      <c r="C316" s="10">
        <v>292</v>
      </c>
      <c r="D316" s="11">
        <f t="shared" ca="1" si="17"/>
        <v>10.648740500962417</v>
      </c>
      <c r="E316" s="11">
        <f t="shared" ca="1" si="18"/>
        <v>10.62262181316928</v>
      </c>
      <c r="F316" s="11">
        <f t="shared" ca="1" si="19"/>
        <v>10.727894004547881</v>
      </c>
      <c r="G316" s="30"/>
      <c r="H316" s="12">
        <f t="shared" ca="1" si="16"/>
        <v>0.54427204436735133</v>
      </c>
    </row>
    <row r="317" spans="3:8" ht="15.55" customHeight="1" x14ac:dyDescent="0.65">
      <c r="C317" s="10">
        <v>293</v>
      </c>
      <c r="D317" s="11">
        <f t="shared" ca="1" si="17"/>
        <v>9.4253227937034261</v>
      </c>
      <c r="E317" s="11">
        <f t="shared" ca="1" si="18"/>
        <v>9.5297912502984907</v>
      </c>
      <c r="F317" s="11">
        <f t="shared" ca="1" si="19"/>
        <v>9.5036725625053542</v>
      </c>
      <c r="G317" s="30"/>
      <c r="H317" s="12">
        <f t="shared" ca="1" si="16"/>
        <v>-0.8468132284802492</v>
      </c>
    </row>
    <row r="318" spans="3:8" ht="15.55" customHeight="1" x14ac:dyDescent="0.65">
      <c r="C318" s="10">
        <v>294</v>
      </c>
      <c r="D318" s="11">
        <f t="shared" ca="1" si="17"/>
        <v>10.376657459042718</v>
      </c>
      <c r="E318" s="11">
        <f t="shared" ca="1" si="18"/>
        <v>10.648793481226395</v>
      </c>
      <c r="F318" s="11">
        <f t="shared" ca="1" si="19"/>
        <v>10.75326193782146</v>
      </c>
      <c r="G318" s="30"/>
      <c r="H318" s="12">
        <f t="shared" ca="1" si="16"/>
        <v>0.8000640732828439</v>
      </c>
    </row>
    <row r="319" spans="3:8" ht="15.55" customHeight="1" x14ac:dyDescent="0.65">
      <c r="C319" s="10">
        <v>295</v>
      </c>
      <c r="D319" s="11">
        <f t="shared" ca="1" si="17"/>
        <v>8.479171693066462</v>
      </c>
      <c r="E319" s="11">
        <f t="shared" ca="1" si="18"/>
        <v>8.0557650788263384</v>
      </c>
      <c r="F319" s="11">
        <f t="shared" ca="1" si="19"/>
        <v>8.3279011010100135</v>
      </c>
      <c r="G319" s="30"/>
      <c r="H319" s="12">
        <f t="shared" ca="1" si="16"/>
        <v>-1.9208603435749598</v>
      </c>
    </row>
    <row r="320" spans="3:8" ht="15.55" customHeight="1" x14ac:dyDescent="0.65">
      <c r="C320" s="10">
        <v>296</v>
      </c>
      <c r="D320" s="11">
        <f t="shared" ca="1" si="17"/>
        <v>8.0165682419044799</v>
      </c>
      <c r="E320" s="11">
        <f t="shared" ca="1" si="18"/>
        <v>8.4166002785459018</v>
      </c>
      <c r="F320" s="11">
        <f t="shared" ca="1" si="19"/>
        <v>7.9931936643057764</v>
      </c>
      <c r="G320" s="30"/>
      <c r="H320" s="12">
        <f t="shared" ca="1" si="16"/>
        <v>-1.0230015863080408</v>
      </c>
    </row>
    <row r="321" spans="3:8" ht="15.55" customHeight="1" x14ac:dyDescent="0.65">
      <c r="C321" s="10">
        <v>297</v>
      </c>
      <c r="D321" s="11">
        <f t="shared" ca="1" si="17"/>
        <v>10.916891212635461</v>
      </c>
      <c r="E321" s="11">
        <f t="shared" ca="1" si="18"/>
        <v>9.9564610408479819</v>
      </c>
      <c r="F321" s="11">
        <f t="shared" ca="1" si="19"/>
        <v>10.356493077489402</v>
      </c>
      <c r="G321" s="30"/>
      <c r="H321" s="12">
        <f t="shared" ca="1" si="16"/>
        <v>1.4283920057894812</v>
      </c>
    </row>
    <row r="322" spans="3:8" ht="15.55" customHeight="1" x14ac:dyDescent="0.65">
      <c r="C322" s="10">
        <v>298</v>
      </c>
      <c r="D322" s="11">
        <f t="shared" ca="1" si="17"/>
        <v>9.5873714417988296</v>
      </c>
      <c r="E322" s="11">
        <f t="shared" ca="1" si="18"/>
        <v>9.0758706486448109</v>
      </c>
      <c r="F322" s="11">
        <f t="shared" ca="1" si="19"/>
        <v>8.1154404768573301</v>
      </c>
      <c r="G322" s="30"/>
      <c r="H322" s="12">
        <f t="shared" ca="1" si="16"/>
        <v>-1.1268245610959104</v>
      </c>
    </row>
    <row r="323" spans="3:8" ht="15.55" customHeight="1" x14ac:dyDescent="0.65">
      <c r="C323" s="10">
        <v>299</v>
      </c>
      <c r="D323" s="11">
        <f t="shared" ca="1" si="17"/>
        <v>9.0898138435004583</v>
      </c>
      <c r="E323" s="11">
        <f t="shared" ca="1" si="18"/>
        <v>9.8040098463951999</v>
      </c>
      <c r="F323" s="11">
        <f t="shared" ca="1" si="19"/>
        <v>9.2925090532411794</v>
      </c>
      <c r="G323" s="30"/>
      <c r="H323" s="12">
        <f t="shared" ca="1" si="16"/>
        <v>-0.34677387595158571</v>
      </c>
    </row>
    <row r="324" spans="3:8" ht="15.55" customHeight="1" x14ac:dyDescent="0.65">
      <c r="C324" s="10">
        <v>300</v>
      </c>
      <c r="D324" s="11">
        <f t="shared" ca="1" si="17"/>
        <v>10.597622819951097</v>
      </c>
      <c r="E324" s="11">
        <f t="shared" ca="1" si="18"/>
        <v>10.034210539403141</v>
      </c>
      <c r="F324" s="11">
        <f t="shared" ca="1" si="19"/>
        <v>10.748406542297881</v>
      </c>
      <c r="G324" s="30"/>
      <c r="H324" s="12">
        <f t="shared" ca="1" si="16"/>
        <v>0.77100975792688919</v>
      </c>
    </row>
    <row r="325" spans="3:8" ht="15.55" customHeight="1" x14ac:dyDescent="0.65">
      <c r="C325" s="10">
        <v>301</v>
      </c>
      <c r="D325" s="11">
        <f t="shared" ca="1" si="17"/>
        <v>10.022295028350433</v>
      </c>
      <c r="E325" s="11">
        <f t="shared" ca="1" si="18"/>
        <v>9.8489080903746391</v>
      </c>
      <c r="F325" s="11">
        <f t="shared" ca="1" si="19"/>
        <v>9.2854958098266849</v>
      </c>
      <c r="G325" s="30"/>
      <c r="H325" s="12">
        <f t="shared" ca="1" si="16"/>
        <v>-0.36320985061301186</v>
      </c>
    </row>
    <row r="326" spans="3:8" ht="15.55" customHeight="1" x14ac:dyDescent="0.65">
      <c r="C326" s="10">
        <v>302</v>
      </c>
      <c r="D326" s="11">
        <f t="shared" ca="1" si="17"/>
        <v>10.297127325803809</v>
      </c>
      <c r="E326" s="11">
        <f t="shared" ca="1" si="18"/>
        <v>10.682632204767252</v>
      </c>
      <c r="F326" s="11">
        <f t="shared" ca="1" si="19"/>
        <v>10.50924526679146</v>
      </c>
      <c r="G326" s="30"/>
      <c r="H326" s="12">
        <f t="shared" ca="1" si="16"/>
        <v>0.47873225111031303</v>
      </c>
    </row>
    <row r="327" spans="3:8" ht="15.55" customHeight="1" x14ac:dyDescent="0.65">
      <c r="C327" s="10">
        <v>303</v>
      </c>
      <c r="D327" s="11">
        <f t="shared" ca="1" si="17"/>
        <v>10.870499159040468</v>
      </c>
      <c r="E327" s="11">
        <f t="shared" ca="1" si="18"/>
        <v>10.688894233733963</v>
      </c>
      <c r="F327" s="11">
        <f t="shared" ca="1" si="19"/>
        <v>11.074399112697408</v>
      </c>
      <c r="G327" s="30"/>
      <c r="H327" s="12">
        <f t="shared" ca="1" si="16"/>
        <v>0.63113303348531313</v>
      </c>
    </row>
    <row r="328" spans="3:8" ht="15.55" customHeight="1" x14ac:dyDescent="0.65">
      <c r="C328" s="10">
        <v>304</v>
      </c>
      <c r="D328" s="11">
        <f t="shared" ca="1" si="17"/>
        <v>10.445919828408085</v>
      </c>
      <c r="E328" s="11">
        <f t="shared" ca="1" si="18"/>
        <v>10.685285953963243</v>
      </c>
      <c r="F328" s="11">
        <f t="shared" ca="1" si="19"/>
        <v>10.503681028656736</v>
      </c>
      <c r="G328" s="30"/>
      <c r="H328" s="12">
        <f t="shared" ca="1" si="16"/>
        <v>0.1303533116654283</v>
      </c>
    </row>
    <row r="329" spans="3:8" ht="15.55" customHeight="1" x14ac:dyDescent="0.65">
      <c r="C329" s="10">
        <v>305</v>
      </c>
      <c r="D329" s="11">
        <f t="shared" ca="1" si="17"/>
        <v>10.21525074537317</v>
      </c>
      <c r="E329" s="11">
        <f t="shared" ca="1" si="18"/>
        <v>10.530817262115828</v>
      </c>
      <c r="F329" s="11">
        <f t="shared" ca="1" si="19"/>
        <v>10.770183387670984</v>
      </c>
      <c r="G329" s="30"/>
      <c r="H329" s="12">
        <f t="shared" ca="1" si="16"/>
        <v>0.15007408954045676</v>
      </c>
    </row>
    <row r="330" spans="3:8" ht="15.55" customHeight="1" x14ac:dyDescent="0.65">
      <c r="C330" s="10">
        <v>306</v>
      </c>
      <c r="D330" s="11">
        <f t="shared" ca="1" si="17"/>
        <v>10.513379063506925</v>
      </c>
      <c r="E330" s="11">
        <f t="shared" ca="1" si="18"/>
        <v>10.578555719339638</v>
      </c>
      <c r="F330" s="11">
        <f t="shared" ca="1" si="19"/>
        <v>10.894122236082294</v>
      </c>
      <c r="G330" s="30"/>
      <c r="H330" s="12">
        <f t="shared" ca="1" si="16"/>
        <v>0.43834201873669609</v>
      </c>
    </row>
    <row r="331" spans="3:8" ht="15.55" customHeight="1" x14ac:dyDescent="0.65">
      <c r="C331" s="10">
        <v>307</v>
      </c>
      <c r="D331" s="11">
        <f t="shared" ca="1" si="17"/>
        <v>10.522596655368698</v>
      </c>
      <c r="E331" s="11">
        <f t="shared" ca="1" si="18"/>
        <v>10.597633700138926</v>
      </c>
      <c r="F331" s="11">
        <f t="shared" ca="1" si="19"/>
        <v>10.662810355971642</v>
      </c>
      <c r="G331" s="30"/>
      <c r="H331" s="12">
        <f t="shared" ca="1" si="16"/>
        <v>0.30342564600035116</v>
      </c>
    </row>
    <row r="332" spans="3:8" ht="15.55" customHeight="1" x14ac:dyDescent="0.65">
      <c r="C332" s="10">
        <v>308</v>
      </c>
      <c r="D332" s="11">
        <f t="shared" ca="1" si="17"/>
        <v>10.395595884743772</v>
      </c>
      <c r="E332" s="11">
        <f t="shared" ca="1" si="18"/>
        <v>10.614766894112119</v>
      </c>
      <c r="F332" s="11">
        <f t="shared" ca="1" si="19"/>
        <v>10.689803938882347</v>
      </c>
      <c r="G332" s="30"/>
      <c r="H332" s="12">
        <f t="shared" ca="1" si="16"/>
        <v>0.24388306174359509</v>
      </c>
    </row>
    <row r="333" spans="3:8" ht="15.55" customHeight="1" x14ac:dyDescent="0.65">
      <c r="C333" s="10">
        <v>309</v>
      </c>
      <c r="D333" s="11">
        <f t="shared" ca="1" si="17"/>
        <v>9.3740070439204466</v>
      </c>
      <c r="E333" s="11">
        <f t="shared" ca="1" si="18"/>
        <v>9.5257198669206211</v>
      </c>
      <c r="F333" s="11">
        <f t="shared" ca="1" si="19"/>
        <v>9.7448908762889701</v>
      </c>
      <c r="G333" s="30"/>
      <c r="H333" s="12">
        <f t="shared" ca="1" si="16"/>
        <v>-0.74793448695135145</v>
      </c>
    </row>
    <row r="334" spans="3:8" ht="15.55" customHeight="1" x14ac:dyDescent="0.65">
      <c r="C334" s="10">
        <v>310</v>
      </c>
      <c r="D334" s="11">
        <f t="shared" ca="1" si="17"/>
        <v>9.7244091095403071</v>
      </c>
      <c r="E334" s="11">
        <f t="shared" ca="1" si="18"/>
        <v>9.8463506404121048</v>
      </c>
      <c r="F334" s="11">
        <f t="shared" ca="1" si="19"/>
        <v>9.9980634634122794</v>
      </c>
      <c r="G334" s="30"/>
      <c r="H334" s="12">
        <f t="shared" ca="1" si="16"/>
        <v>9.8376353015982299E-2</v>
      </c>
    </row>
    <row r="335" spans="3:8" ht="15.55" customHeight="1" x14ac:dyDescent="0.65">
      <c r="C335" s="10">
        <v>311</v>
      </c>
      <c r="D335" s="11">
        <f t="shared" ca="1" si="17"/>
        <v>10.925763273015821</v>
      </c>
      <c r="E335" s="11">
        <f t="shared" ca="1" si="18"/>
        <v>10.551796029540146</v>
      </c>
      <c r="F335" s="11">
        <f t="shared" ca="1" si="19"/>
        <v>10.673737560411944</v>
      </c>
      <c r="G335" s="30"/>
      <c r="H335" s="12">
        <f t="shared" ca="1" si="16"/>
        <v>0.87657509650782939</v>
      </c>
    </row>
    <row r="336" spans="3:8" ht="15.55" customHeight="1" x14ac:dyDescent="0.65">
      <c r="C336" s="10">
        <v>312</v>
      </c>
      <c r="D336" s="11">
        <f t="shared" ca="1" si="17"/>
        <v>10.319830632949683</v>
      </c>
      <c r="E336" s="11">
        <f t="shared" ca="1" si="18"/>
        <v>10.369018809457675</v>
      </c>
      <c r="F336" s="11">
        <f t="shared" ca="1" si="19"/>
        <v>9.9950515659819992</v>
      </c>
      <c r="G336" s="30"/>
      <c r="H336" s="12">
        <f t="shared" ca="1" si="16"/>
        <v>-0.11845691530423015</v>
      </c>
    </row>
    <row r="337" spans="3:8" ht="15.55" customHeight="1" x14ac:dyDescent="0.65">
      <c r="C337" s="10">
        <v>313</v>
      </c>
      <c r="D337" s="11">
        <f t="shared" ca="1" si="17"/>
        <v>9.552044537491172</v>
      </c>
      <c r="E337" s="11">
        <f t="shared" ca="1" si="18"/>
        <v>9.9903320857450861</v>
      </c>
      <c r="F337" s="11">
        <f t="shared" ca="1" si="19"/>
        <v>10.039520262253077</v>
      </c>
      <c r="G337" s="30"/>
      <c r="H337" s="12">
        <f t="shared" ca="1" si="16"/>
        <v>-0.38872700485671319</v>
      </c>
    </row>
    <row r="338" spans="3:8" ht="15.55" customHeight="1" x14ac:dyDescent="0.65">
      <c r="C338" s="10">
        <v>314</v>
      </c>
      <c r="D338" s="11">
        <f t="shared" ca="1" si="17"/>
        <v>8.464696962519346</v>
      </c>
      <c r="E338" s="11">
        <f t="shared" ca="1" si="18"/>
        <v>8.4054685048672297</v>
      </c>
      <c r="F338" s="11">
        <f t="shared" ca="1" si="19"/>
        <v>8.8437560531211457</v>
      </c>
      <c r="G338" s="30"/>
      <c r="H338" s="12">
        <f t="shared" ca="1" si="16"/>
        <v>-1.3409395350522981</v>
      </c>
    </row>
    <row r="339" spans="3:8" ht="15.55" customHeight="1" x14ac:dyDescent="0.65">
      <c r="C339" s="10">
        <v>315</v>
      </c>
      <c r="D339" s="11">
        <f t="shared" ca="1" si="17"/>
        <v>9.0855317224763414</v>
      </c>
      <c r="E339" s="11">
        <f t="shared" ca="1" si="18"/>
        <v>8.8911682200479856</v>
      </c>
      <c r="F339" s="11">
        <f t="shared" ca="1" si="19"/>
        <v>8.8319397623958711</v>
      </c>
      <c r="G339" s="30"/>
      <c r="H339" s="12">
        <f t="shared" ca="1" si="16"/>
        <v>-0.24399850999750897</v>
      </c>
    </row>
    <row r="340" spans="3:8" ht="15.55" customHeight="1" x14ac:dyDescent="0.65">
      <c r="C340" s="10">
        <v>316</v>
      </c>
      <c r="D340" s="11">
        <f t="shared" ca="1" si="17"/>
        <v>9.9413035647695942</v>
      </c>
      <c r="E340" s="11">
        <f t="shared" ca="1" si="18"/>
        <v>9.270833797243446</v>
      </c>
      <c r="F340" s="11">
        <f t="shared" ca="1" si="19"/>
        <v>9.0764702948150884</v>
      </c>
      <c r="G340" s="30"/>
      <c r="H340" s="12">
        <f t="shared" ca="1" si="16"/>
        <v>6.3302819768349866E-2</v>
      </c>
    </row>
    <row r="341" spans="3:8" ht="15.55" customHeight="1" x14ac:dyDescent="0.65">
      <c r="C341" s="10">
        <v>317</v>
      </c>
      <c r="D341" s="11">
        <f t="shared" ca="1" si="17"/>
        <v>11.173762474689442</v>
      </c>
      <c r="E341" s="11">
        <f t="shared" ca="1" si="18"/>
        <v>11.051763219690688</v>
      </c>
      <c r="F341" s="11">
        <f t="shared" ca="1" si="19"/>
        <v>10.381293452164538</v>
      </c>
      <c r="G341" s="30"/>
      <c r="H341" s="12">
        <f t="shared" ca="1" si="16"/>
        <v>1.1421110648052673</v>
      </c>
    </row>
    <row r="342" spans="3:8" ht="15.55" customHeight="1" x14ac:dyDescent="0.65">
      <c r="C342" s="10">
        <v>318</v>
      </c>
      <c r="D342" s="11">
        <f t="shared" ca="1" si="17"/>
        <v>8.9461645792790208</v>
      </c>
      <c r="E342" s="11">
        <f t="shared" ca="1" si="18"/>
        <v>8.9778159891631955</v>
      </c>
      <c r="F342" s="11">
        <f t="shared" ca="1" si="19"/>
        <v>8.855816734164442</v>
      </c>
      <c r="G342" s="30"/>
      <c r="H342" s="12">
        <f t="shared" ca="1" si="16"/>
        <v>-1.6248909531236124</v>
      </c>
    </row>
    <row r="343" spans="3:8" ht="15.55" customHeight="1" x14ac:dyDescent="0.65">
      <c r="C343" s="10">
        <v>319</v>
      </c>
      <c r="D343" s="11">
        <f t="shared" ca="1" si="17"/>
        <v>8.2508539532714416</v>
      </c>
      <c r="E343" s="11">
        <f t="shared" ca="1" si="18"/>
        <v>8.821909485674075</v>
      </c>
      <c r="F343" s="11">
        <f t="shared" ca="1" si="19"/>
        <v>8.8535608955582497</v>
      </c>
      <c r="G343" s="30"/>
      <c r="H343" s="12">
        <f t="shared" ca="1" si="16"/>
        <v>-0.93670057016675323</v>
      </c>
    </row>
    <row r="344" spans="3:8" ht="15.55" customHeight="1" x14ac:dyDescent="0.65">
      <c r="C344" s="10">
        <v>320</v>
      </c>
      <c r="D344" s="11">
        <f t="shared" ca="1" si="17"/>
        <v>8.5464680777149606</v>
      </c>
      <c r="E344" s="11">
        <f t="shared" ca="1" si="18"/>
        <v>7.7340226011531543</v>
      </c>
      <c r="F344" s="11">
        <f t="shared" ca="1" si="19"/>
        <v>8.3050781335557886</v>
      </c>
      <c r="G344" s="30"/>
      <c r="H344" s="12">
        <f t="shared" ref="H344:H407" ca="1" si="20">NORMINV(RAND(),$I$18,$I$19)</f>
        <v>-0.9851816372016623</v>
      </c>
    </row>
    <row r="345" spans="3:8" ht="15.55" customHeight="1" x14ac:dyDescent="0.65">
      <c r="C345" s="10">
        <v>321</v>
      </c>
      <c r="D345" s="11">
        <f t="shared" ca="1" si="17"/>
        <v>8.405768716743216</v>
      </c>
      <c r="E345" s="11">
        <f t="shared" ca="1" si="18"/>
        <v>7.9374184316598395</v>
      </c>
      <c r="F345" s="11">
        <f t="shared" ca="1" si="19"/>
        <v>7.1249729550980341</v>
      </c>
      <c r="G345" s="30"/>
      <c r="H345" s="12">
        <f t="shared" ca="1" si="20"/>
        <v>-1.1016404646559526</v>
      </c>
    </row>
    <row r="346" spans="3:8" ht="15.55" customHeight="1" x14ac:dyDescent="0.65">
      <c r="C346" s="10">
        <v>322</v>
      </c>
      <c r="D346" s="11">
        <f t="shared" ref="D346:D409" ca="1" si="21">$D$16*H345+$D$19+H346</f>
        <v>8.8990058187833281</v>
      </c>
      <c r="E346" s="11">
        <f t="shared" ca="1" si="18"/>
        <v>8.4064150001824967</v>
      </c>
      <c r="F346" s="11">
        <f t="shared" ca="1" si="19"/>
        <v>7.9380647150991184</v>
      </c>
      <c r="G346" s="30"/>
      <c r="H346" s="12">
        <f t="shared" ca="1" si="20"/>
        <v>-0.55017394888869608</v>
      </c>
    </row>
    <row r="347" spans="3:8" ht="15.55" customHeight="1" x14ac:dyDescent="0.65">
      <c r="C347" s="10">
        <v>323</v>
      </c>
      <c r="D347" s="11">
        <f t="shared" ca="1" si="21"/>
        <v>9.6255487394618662</v>
      </c>
      <c r="E347" s="11">
        <f t="shared" ca="1" si="18"/>
        <v>9.074728507133889</v>
      </c>
      <c r="F347" s="11">
        <f t="shared" ca="1" si="19"/>
        <v>8.5821376885330576</v>
      </c>
      <c r="G347" s="30"/>
      <c r="H347" s="12">
        <f t="shared" ca="1" si="20"/>
        <v>-9.9364286093786655E-2</v>
      </c>
    </row>
    <row r="348" spans="3:8" ht="15.55" customHeight="1" x14ac:dyDescent="0.65">
      <c r="C348" s="10">
        <v>324</v>
      </c>
      <c r="D348" s="11">
        <f t="shared" ca="1" si="21"/>
        <v>8.6894943916378224</v>
      </c>
      <c r="E348" s="11">
        <f t="shared" ref="E348:E411" ca="1" si="22">$E$16*H347+$E$17*H346+$E$19+H348</f>
        <v>8.4144074171934751</v>
      </c>
      <c r="F348" s="11">
        <f t="shared" ref="F348:F411" ca="1" si="23">$F$16*H347+$F$17*H346+$F$18*H345+$F$19+H348</f>
        <v>7.8635871848654997</v>
      </c>
      <c r="G348" s="30"/>
      <c r="H348" s="12">
        <f t="shared" ca="1" si="20"/>
        <v>-1.2608234653152832</v>
      </c>
    </row>
    <row r="349" spans="3:8" ht="15.55" customHeight="1" x14ac:dyDescent="0.65">
      <c r="C349" s="10">
        <v>325</v>
      </c>
      <c r="D349" s="11">
        <f t="shared" ca="1" si="21"/>
        <v>9.7962210385185013</v>
      </c>
      <c r="E349" s="11">
        <f t="shared" ca="1" si="22"/>
        <v>9.7465388954716072</v>
      </c>
      <c r="F349" s="11">
        <f t="shared" ca="1" si="23"/>
        <v>9.4714519210272599</v>
      </c>
      <c r="G349" s="30"/>
      <c r="H349" s="12">
        <f t="shared" ca="1" si="20"/>
        <v>0.42663277117614246</v>
      </c>
    </row>
    <row r="350" spans="3:8" ht="15.55" customHeight="1" x14ac:dyDescent="0.65">
      <c r="C350" s="10">
        <v>326</v>
      </c>
      <c r="D350" s="11">
        <f t="shared" ca="1" si="21"/>
        <v>10.499625310808181</v>
      </c>
      <c r="E350" s="11">
        <f t="shared" ca="1" si="22"/>
        <v>9.8692135781505392</v>
      </c>
      <c r="F350" s="11">
        <f t="shared" ca="1" si="23"/>
        <v>9.8195314351036469</v>
      </c>
      <c r="G350" s="30"/>
      <c r="H350" s="12">
        <f t="shared" ca="1" si="20"/>
        <v>0.28630892522011003</v>
      </c>
    </row>
    <row r="351" spans="3:8" ht="15.55" customHeight="1" x14ac:dyDescent="0.65">
      <c r="C351" s="10">
        <v>327</v>
      </c>
      <c r="D351" s="11">
        <f t="shared" ca="1" si="21"/>
        <v>10.242526296543048</v>
      </c>
      <c r="E351" s="11">
        <f t="shared" ca="1" si="22"/>
        <v>10.45584268213112</v>
      </c>
      <c r="F351" s="11">
        <f t="shared" ca="1" si="23"/>
        <v>9.8254309494734784</v>
      </c>
      <c r="G351" s="30"/>
      <c r="H351" s="12">
        <f t="shared" ca="1" si="20"/>
        <v>9.9371833932993495E-2</v>
      </c>
    </row>
    <row r="352" spans="3:8" ht="15.55" customHeight="1" x14ac:dyDescent="0.65">
      <c r="C352" s="10">
        <v>328</v>
      </c>
      <c r="D352" s="11">
        <f t="shared" ca="1" si="21"/>
        <v>10.843367935920467</v>
      </c>
      <c r="E352" s="11">
        <f t="shared" ca="1" si="22"/>
        <v>10.986522398530521</v>
      </c>
      <c r="F352" s="11">
        <f t="shared" ca="1" si="23"/>
        <v>11.199838784118592</v>
      </c>
      <c r="G352" s="30"/>
      <c r="H352" s="12">
        <f t="shared" ca="1" si="20"/>
        <v>0.79368201895396939</v>
      </c>
    </row>
    <row r="353" spans="3:8" ht="15.55" customHeight="1" x14ac:dyDescent="0.65">
      <c r="C353" s="10">
        <v>329</v>
      </c>
      <c r="D353" s="11">
        <f t="shared" ca="1" si="21"/>
        <v>9.9699997333030979</v>
      </c>
      <c r="E353" s="11">
        <f t="shared" ca="1" si="22"/>
        <v>10.019685650269595</v>
      </c>
      <c r="F353" s="11">
        <f t="shared" ca="1" si="23"/>
        <v>10.16284011287965</v>
      </c>
      <c r="G353" s="30"/>
      <c r="H353" s="12">
        <f t="shared" ca="1" si="20"/>
        <v>-0.42684127617388667</v>
      </c>
    </row>
    <row r="354" spans="3:8" ht="15.55" customHeight="1" x14ac:dyDescent="0.65">
      <c r="C354" s="10">
        <v>330</v>
      </c>
      <c r="D354" s="11">
        <f t="shared" ca="1" si="21"/>
        <v>8.4338446779913845</v>
      </c>
      <c r="E354" s="11">
        <f t="shared" ca="1" si="22"/>
        <v>8.8306856874683692</v>
      </c>
      <c r="F354" s="11">
        <f t="shared" ca="1" si="23"/>
        <v>8.8803716044348651</v>
      </c>
      <c r="G354" s="30"/>
      <c r="H354" s="12">
        <f t="shared" ca="1" si="20"/>
        <v>-1.3527346839216734</v>
      </c>
    </row>
    <row r="355" spans="3:8" ht="15.55" customHeight="1" x14ac:dyDescent="0.65">
      <c r="C355" s="10">
        <v>331</v>
      </c>
      <c r="D355" s="11">
        <f t="shared" ca="1" si="21"/>
        <v>10.75890344292093</v>
      </c>
      <c r="E355" s="11">
        <f t="shared" ca="1" si="22"/>
        <v>10.545482804833988</v>
      </c>
      <c r="F355" s="11">
        <f t="shared" ca="1" si="23"/>
        <v>10.942323814310972</v>
      </c>
      <c r="G355" s="30"/>
      <c r="H355" s="12">
        <f t="shared" ca="1" si="20"/>
        <v>1.4352707848817683</v>
      </c>
    </row>
    <row r="356" spans="3:8" ht="15.55" customHeight="1" x14ac:dyDescent="0.65">
      <c r="C356" s="10">
        <v>332</v>
      </c>
      <c r="D356" s="11">
        <f t="shared" ca="1" si="21"/>
        <v>9.8930107794489768</v>
      </c>
      <c r="E356" s="11">
        <f t="shared" ca="1" si="22"/>
        <v>9.2166434374881394</v>
      </c>
      <c r="F356" s="11">
        <f t="shared" ca="1" si="23"/>
        <v>9.0032227994011969</v>
      </c>
      <c r="G356" s="30"/>
      <c r="H356" s="12">
        <f t="shared" ca="1" si="20"/>
        <v>-0.82462461299190737</v>
      </c>
    </row>
    <row r="357" spans="3:8" ht="15.55" customHeight="1" x14ac:dyDescent="0.65">
      <c r="C357" s="10">
        <v>333</v>
      </c>
      <c r="D357" s="11">
        <f t="shared" ca="1" si="21"/>
        <v>8.7343460249802476</v>
      </c>
      <c r="E357" s="11">
        <f t="shared" ca="1" si="22"/>
        <v>9.4519814174211323</v>
      </c>
      <c r="F357" s="11">
        <f t="shared" ca="1" si="23"/>
        <v>8.7756140754602949</v>
      </c>
      <c r="G357" s="30"/>
      <c r="H357" s="12">
        <f t="shared" ca="1" si="20"/>
        <v>-0.853341668523798</v>
      </c>
    </row>
    <row r="358" spans="3:8" ht="15.55" customHeight="1" x14ac:dyDescent="0.65">
      <c r="C358" s="10">
        <v>334</v>
      </c>
      <c r="D358" s="11">
        <f t="shared" ca="1" si="21"/>
        <v>9.6183173198120393</v>
      </c>
      <c r="E358" s="11">
        <f t="shared" ca="1" si="22"/>
        <v>9.2060050133160853</v>
      </c>
      <c r="F358" s="11">
        <f t="shared" ca="1" si="23"/>
        <v>9.9236404057569683</v>
      </c>
      <c r="G358" s="30"/>
      <c r="H358" s="12">
        <f t="shared" ca="1" si="20"/>
        <v>4.4988154073938413E-2</v>
      </c>
    </row>
    <row r="359" spans="3:8" ht="15.55" customHeight="1" x14ac:dyDescent="0.65">
      <c r="C359" s="10">
        <v>335</v>
      </c>
      <c r="D359" s="11">
        <f t="shared" ca="1" si="21"/>
        <v>11.26276673365871</v>
      </c>
      <c r="E359" s="11">
        <f t="shared" ca="1" si="22"/>
        <v>10.836095899396812</v>
      </c>
      <c r="F359" s="11">
        <f t="shared" ca="1" si="23"/>
        <v>10.423783592900858</v>
      </c>
      <c r="G359" s="30"/>
      <c r="H359" s="12">
        <f t="shared" ca="1" si="20"/>
        <v>1.2402726566217404</v>
      </c>
    </row>
    <row r="360" spans="3:8" ht="15.55" customHeight="1" x14ac:dyDescent="0.65">
      <c r="C360" s="10">
        <v>336</v>
      </c>
      <c r="D360" s="11">
        <f t="shared" ca="1" si="21"/>
        <v>11.020425844669056</v>
      </c>
      <c r="E360" s="11">
        <f t="shared" ca="1" si="22"/>
        <v>11.042919921706025</v>
      </c>
      <c r="F360" s="11">
        <f t="shared" ca="1" si="23"/>
        <v>10.616249087444126</v>
      </c>
      <c r="G360" s="30"/>
      <c r="H360" s="12">
        <f t="shared" ca="1" si="20"/>
        <v>0.40028951635818572</v>
      </c>
    </row>
    <row r="361" spans="3:8" ht="15.55" customHeight="1" x14ac:dyDescent="0.65">
      <c r="C361" s="10">
        <v>337</v>
      </c>
      <c r="D361" s="11">
        <f t="shared" ca="1" si="21"/>
        <v>9.740975455337205</v>
      </c>
      <c r="E361" s="11">
        <f t="shared" ca="1" si="22"/>
        <v>10.361111783648076</v>
      </c>
      <c r="F361" s="11">
        <f t="shared" ca="1" si="23"/>
        <v>10.383605860685044</v>
      </c>
      <c r="G361" s="30"/>
      <c r="H361" s="12">
        <f t="shared" ca="1" si="20"/>
        <v>-0.45916930284188767</v>
      </c>
    </row>
    <row r="362" spans="3:8" ht="15.55" customHeight="1" x14ac:dyDescent="0.65">
      <c r="C362" s="10">
        <v>338</v>
      </c>
      <c r="D362" s="11">
        <f t="shared" ca="1" si="21"/>
        <v>9.8870451782320554</v>
      </c>
      <c r="E362" s="11">
        <f t="shared" ca="1" si="22"/>
        <v>10.087189936411148</v>
      </c>
      <c r="F362" s="11">
        <f t="shared" ca="1" si="23"/>
        <v>10.707326264722017</v>
      </c>
      <c r="G362" s="30"/>
      <c r="H362" s="12">
        <f t="shared" ca="1" si="20"/>
        <v>0.11662982965299762</v>
      </c>
    </row>
    <row r="363" spans="3:8" ht="15.55" customHeight="1" x14ac:dyDescent="0.65">
      <c r="C363" s="10">
        <v>339</v>
      </c>
      <c r="D363" s="11">
        <f t="shared" ca="1" si="21"/>
        <v>10.687219879569929</v>
      </c>
      <c r="E363" s="11">
        <f t="shared" ca="1" si="22"/>
        <v>10.457635228148986</v>
      </c>
      <c r="F363" s="11">
        <f t="shared" ca="1" si="23"/>
        <v>10.657779986328078</v>
      </c>
      <c r="G363" s="30"/>
      <c r="H363" s="12">
        <f t="shared" ca="1" si="20"/>
        <v>0.62890496474343049</v>
      </c>
    </row>
    <row r="364" spans="3:8" ht="15.55" customHeight="1" x14ac:dyDescent="0.65">
      <c r="C364" s="10">
        <v>340</v>
      </c>
      <c r="D364" s="11">
        <f t="shared" ca="1" si="21"/>
        <v>10.254861684490397</v>
      </c>
      <c r="E364" s="11">
        <f t="shared" ca="1" si="22"/>
        <v>10.313176599316895</v>
      </c>
      <c r="F364" s="11">
        <f t="shared" ca="1" si="23"/>
        <v>10.083591947895952</v>
      </c>
      <c r="G364" s="30"/>
      <c r="H364" s="12">
        <f t="shared" ca="1" si="20"/>
        <v>-5.9590797881318838E-2</v>
      </c>
    </row>
    <row r="365" spans="3:8" ht="15.55" customHeight="1" x14ac:dyDescent="0.65">
      <c r="C365" s="10">
        <v>341</v>
      </c>
      <c r="D365" s="11">
        <f t="shared" ca="1" si="21"/>
        <v>9.7257117629354521</v>
      </c>
      <c r="E365" s="11">
        <f t="shared" ca="1" si="22"/>
        <v>10.040164245307167</v>
      </c>
      <c r="F365" s="11">
        <f t="shared" ca="1" si="23"/>
        <v>10.098479160133667</v>
      </c>
      <c r="G365" s="30"/>
      <c r="H365" s="12">
        <f t="shared" ca="1" si="20"/>
        <v>-0.24449283812388808</v>
      </c>
    </row>
    <row r="366" spans="3:8" ht="15.55" customHeight="1" x14ac:dyDescent="0.65">
      <c r="C366" s="10">
        <v>342</v>
      </c>
      <c r="D366" s="11">
        <f t="shared" ca="1" si="21"/>
        <v>9.6453560740592277</v>
      </c>
      <c r="E366" s="11">
        <f t="shared" ca="1" si="22"/>
        <v>9.6155606751185694</v>
      </c>
      <c r="F366" s="11">
        <f t="shared" ca="1" si="23"/>
        <v>9.9300131574902846</v>
      </c>
      <c r="G366" s="30"/>
      <c r="H366" s="12">
        <f t="shared" ca="1" si="20"/>
        <v>-0.23239750687882735</v>
      </c>
    </row>
    <row r="367" spans="3:8" ht="15.55" customHeight="1" x14ac:dyDescent="0.65">
      <c r="C367" s="10">
        <v>343</v>
      </c>
      <c r="D367" s="11">
        <f t="shared" ca="1" si="21"/>
        <v>9.3579011745021052</v>
      </c>
      <c r="E367" s="11">
        <f t="shared" ca="1" si="22"/>
        <v>9.2356547554401605</v>
      </c>
      <c r="F367" s="11">
        <f t="shared" ca="1" si="23"/>
        <v>9.2058593564995004</v>
      </c>
      <c r="G367" s="30"/>
      <c r="H367" s="12">
        <f t="shared" ca="1" si="20"/>
        <v>-0.52590007205848133</v>
      </c>
    </row>
    <row r="368" spans="3:8" ht="15.55" customHeight="1" x14ac:dyDescent="0.65">
      <c r="C368" s="10">
        <v>344</v>
      </c>
      <c r="D368" s="11">
        <f t="shared" ca="1" si="21"/>
        <v>7.9711217216880055</v>
      </c>
      <c r="E368" s="11">
        <f t="shared" ca="1" si="22"/>
        <v>7.8549229682485908</v>
      </c>
      <c r="F368" s="11">
        <f t="shared" ca="1" si="23"/>
        <v>7.7326765491866478</v>
      </c>
      <c r="G368" s="30"/>
      <c r="H368" s="12">
        <f t="shared" ca="1" si="20"/>
        <v>-1.7659282422827545</v>
      </c>
    </row>
    <row r="369" spans="3:8" ht="15.55" customHeight="1" x14ac:dyDescent="0.65">
      <c r="C369" s="10">
        <v>345</v>
      </c>
      <c r="D369" s="11">
        <f t="shared" ca="1" si="21"/>
        <v>8.4204222112530331</v>
      </c>
      <c r="E369" s="11">
        <f t="shared" ca="1" si="22"/>
        <v>8.1574721752237931</v>
      </c>
      <c r="F369" s="11">
        <f t="shared" ca="1" si="23"/>
        <v>8.0412734217843784</v>
      </c>
      <c r="G369" s="30"/>
      <c r="H369" s="12">
        <f t="shared" ca="1" si="20"/>
        <v>-0.69661366760558907</v>
      </c>
    </row>
    <row r="370" spans="3:8" ht="15.55" customHeight="1" x14ac:dyDescent="0.65">
      <c r="C370" s="10">
        <v>346</v>
      </c>
      <c r="D370" s="11">
        <f t="shared" ca="1" si="21"/>
        <v>8.3515920015875107</v>
      </c>
      <c r="E370" s="11">
        <f t="shared" ca="1" si="22"/>
        <v>7.4686278804461335</v>
      </c>
      <c r="F370" s="11">
        <f t="shared" ca="1" si="23"/>
        <v>7.2056778444168934</v>
      </c>
      <c r="G370" s="30"/>
      <c r="H370" s="12">
        <f t="shared" ca="1" si="20"/>
        <v>-1.3001011646096947</v>
      </c>
    </row>
    <row r="371" spans="3:8" ht="15.55" customHeight="1" x14ac:dyDescent="0.65">
      <c r="C371" s="10">
        <v>347</v>
      </c>
      <c r="D371" s="11">
        <f t="shared" ca="1" si="21"/>
        <v>10.58583935303816</v>
      </c>
      <c r="E371" s="11">
        <f t="shared" ca="1" si="22"/>
        <v>10.237532519235367</v>
      </c>
      <c r="F371" s="11">
        <f t="shared" ca="1" si="23"/>
        <v>9.3545683980939902</v>
      </c>
      <c r="G371" s="30"/>
      <c r="H371" s="12">
        <f t="shared" ca="1" si="20"/>
        <v>1.2358899353430082</v>
      </c>
    </row>
    <row r="372" spans="3:8" ht="15.55" customHeight="1" x14ac:dyDescent="0.65">
      <c r="C372" s="10">
        <v>348</v>
      </c>
      <c r="D372" s="11">
        <f t="shared" ca="1" si="21"/>
        <v>10.845559990230734</v>
      </c>
      <c r="E372" s="11">
        <f t="shared" ca="1" si="22"/>
        <v>10.195509407925888</v>
      </c>
      <c r="F372" s="11">
        <f t="shared" ca="1" si="23"/>
        <v>9.8472025741230933</v>
      </c>
      <c r="G372" s="30"/>
      <c r="H372" s="12">
        <f t="shared" ca="1" si="20"/>
        <v>0.22761502255923025</v>
      </c>
    </row>
    <row r="373" spans="3:8" ht="15.55" customHeight="1" x14ac:dyDescent="0.65">
      <c r="C373" s="10">
        <v>349</v>
      </c>
      <c r="D373" s="11">
        <f t="shared" ca="1" si="21"/>
        <v>9.5958679202876258</v>
      </c>
      <c r="E373" s="11">
        <f t="shared" ca="1" si="22"/>
        <v>10.213812887959129</v>
      </c>
      <c r="F373" s="11">
        <f t="shared" ca="1" si="23"/>
        <v>9.5637623056542829</v>
      </c>
      <c r="G373" s="30"/>
      <c r="H373" s="12">
        <f t="shared" ca="1" si="20"/>
        <v>-0.51793959099198961</v>
      </c>
    </row>
    <row r="374" spans="3:8" ht="15.55" customHeight="1" x14ac:dyDescent="0.65">
      <c r="C374" s="10">
        <v>350</v>
      </c>
      <c r="D374" s="11">
        <f t="shared" ca="1" si="21"/>
        <v>9.7354629748675467</v>
      </c>
      <c r="E374" s="11">
        <f t="shared" ca="1" si="22"/>
        <v>9.8492704861471623</v>
      </c>
      <c r="F374" s="11">
        <f t="shared" ca="1" si="23"/>
        <v>10.467215453818666</v>
      </c>
      <c r="G374" s="30"/>
      <c r="H374" s="12">
        <f t="shared" ca="1" si="20"/>
        <v>-5.5672296364587112E-3</v>
      </c>
    </row>
    <row r="375" spans="3:8" ht="15.55" customHeight="1" x14ac:dyDescent="0.65">
      <c r="C375" s="10">
        <v>351</v>
      </c>
      <c r="D375" s="11">
        <f t="shared" ca="1" si="21"/>
        <v>8.5522348480144625</v>
      </c>
      <c r="E375" s="11">
        <f t="shared" ca="1" si="22"/>
        <v>8.2932650525184677</v>
      </c>
      <c r="F375" s="11">
        <f t="shared" ca="1" si="23"/>
        <v>8.4070725637980832</v>
      </c>
      <c r="G375" s="30"/>
      <c r="H375" s="12">
        <f t="shared" ca="1" si="20"/>
        <v>-1.4449815371673078</v>
      </c>
    </row>
    <row r="376" spans="3:8" ht="15.55" customHeight="1" x14ac:dyDescent="0.65">
      <c r="C376" s="10">
        <v>352</v>
      </c>
      <c r="D376" s="11">
        <f t="shared" ca="1" si="21"/>
        <v>9.7922798042840178</v>
      </c>
      <c r="E376" s="11">
        <f t="shared" ca="1" si="22"/>
        <v>9.7894961894657886</v>
      </c>
      <c r="F376" s="11">
        <f t="shared" ca="1" si="23"/>
        <v>9.5305263939697937</v>
      </c>
      <c r="G376" s="30"/>
      <c r="H376" s="12">
        <f t="shared" ca="1" si="20"/>
        <v>0.51477057286767169</v>
      </c>
    </row>
    <row r="377" spans="3:8" ht="15.55" customHeight="1" x14ac:dyDescent="0.65">
      <c r="C377" s="10">
        <v>353</v>
      </c>
      <c r="D377" s="11">
        <f t="shared" ca="1" si="21"/>
        <v>9.0651967102110671</v>
      </c>
      <c r="E377" s="11">
        <f t="shared" ca="1" si="22"/>
        <v>8.342705941627413</v>
      </c>
      <c r="F377" s="11">
        <f t="shared" ca="1" si="23"/>
        <v>8.3399223268091838</v>
      </c>
      <c r="G377" s="30"/>
      <c r="H377" s="12">
        <f t="shared" ca="1" si="20"/>
        <v>-1.1921885762227691</v>
      </c>
    </row>
    <row r="378" spans="3:8" ht="15.55" customHeight="1" x14ac:dyDescent="0.65">
      <c r="C378" s="10">
        <v>354</v>
      </c>
      <c r="D378" s="11">
        <f t="shared" ca="1" si="21"/>
        <v>8.7845651738588462</v>
      </c>
      <c r="E378" s="11">
        <f t="shared" ca="1" si="22"/>
        <v>9.0419504602926821</v>
      </c>
      <c r="F378" s="11">
        <f t="shared" ca="1" si="23"/>
        <v>8.319459691709028</v>
      </c>
      <c r="G378" s="30"/>
      <c r="H378" s="12">
        <f t="shared" ca="1" si="20"/>
        <v>-0.61934053802976985</v>
      </c>
    </row>
    <row r="379" spans="3:8" ht="15.55" customHeight="1" x14ac:dyDescent="0.65">
      <c r="C379" s="10">
        <v>355</v>
      </c>
      <c r="D379" s="11">
        <f t="shared" ca="1" si="21"/>
        <v>10.580319300641769</v>
      </c>
      <c r="E379" s="11">
        <f t="shared" ca="1" si="22"/>
        <v>9.9842250125303842</v>
      </c>
      <c r="F379" s="11">
        <f t="shared" ca="1" si="23"/>
        <v>10.24161029896422</v>
      </c>
      <c r="G379" s="30"/>
      <c r="H379" s="12">
        <f t="shared" ca="1" si="20"/>
        <v>0.88998956965665443</v>
      </c>
    </row>
    <row r="380" spans="3:8" ht="15.55" customHeight="1" x14ac:dyDescent="0.65">
      <c r="C380" s="10">
        <v>356</v>
      </c>
      <c r="D380" s="11">
        <f t="shared" ca="1" si="21"/>
        <v>10.421098667660571</v>
      </c>
      <c r="E380" s="11">
        <f t="shared" ca="1" si="22"/>
        <v>10.111428398645685</v>
      </c>
      <c r="F380" s="11">
        <f t="shared" ca="1" si="23"/>
        <v>9.515334110534301</v>
      </c>
      <c r="G380" s="30"/>
      <c r="H380" s="12">
        <f t="shared" ca="1" si="20"/>
        <v>-2.3896117167757538E-2</v>
      </c>
    </row>
    <row r="381" spans="3:8" ht="15.55" customHeight="1" x14ac:dyDescent="0.65">
      <c r="C381" s="10">
        <v>357</v>
      </c>
      <c r="D381" s="11">
        <f t="shared" ca="1" si="21"/>
        <v>11.144677645081437</v>
      </c>
      <c r="E381" s="11">
        <f t="shared" ca="1" si="22"/>
        <v>11.589672429909765</v>
      </c>
      <c r="F381" s="11">
        <f t="shared" ca="1" si="23"/>
        <v>11.280002160894879</v>
      </c>
      <c r="G381" s="30"/>
      <c r="H381" s="12">
        <f t="shared" ca="1" si="20"/>
        <v>1.1566257036653165</v>
      </c>
    </row>
    <row r="382" spans="3:8" ht="15.55" customHeight="1" x14ac:dyDescent="0.65">
      <c r="C382" s="10">
        <v>358</v>
      </c>
      <c r="D382" s="11">
        <f t="shared" ca="1" si="21"/>
        <v>10.26685479681492</v>
      </c>
      <c r="E382" s="11">
        <f t="shared" ca="1" si="22"/>
        <v>10.254906738231041</v>
      </c>
      <c r="F382" s="11">
        <f t="shared" ca="1" si="23"/>
        <v>10.699901523059369</v>
      </c>
      <c r="G382" s="30"/>
      <c r="H382" s="12">
        <f t="shared" ca="1" si="20"/>
        <v>-0.31145805501773749</v>
      </c>
    </row>
    <row r="383" spans="3:8" ht="15.55" customHeight="1" x14ac:dyDescent="0.65">
      <c r="C383" s="10">
        <v>359</v>
      </c>
      <c r="D383" s="11">
        <f t="shared" ca="1" si="21"/>
        <v>8.4272102448441704</v>
      </c>
      <c r="E383" s="11">
        <f t="shared" ca="1" si="22"/>
        <v>9.0055230966768285</v>
      </c>
      <c r="F383" s="11">
        <f t="shared" ca="1" si="23"/>
        <v>8.9935750380929509</v>
      </c>
      <c r="G383" s="30"/>
      <c r="H383" s="12">
        <f t="shared" ca="1" si="20"/>
        <v>-1.4170607276469609</v>
      </c>
    </row>
    <row r="384" spans="3:8" ht="15.55" customHeight="1" x14ac:dyDescent="0.65">
      <c r="C384" s="10">
        <v>360</v>
      </c>
      <c r="D384" s="11">
        <f t="shared" ca="1" si="21"/>
        <v>10.727502225084258</v>
      </c>
      <c r="E384" s="11">
        <f t="shared" ca="1" si="22"/>
        <v>10.571773197575391</v>
      </c>
      <c r="F384" s="11">
        <f t="shared" ca="1" si="23"/>
        <v>11.150086049408049</v>
      </c>
      <c r="G384" s="30"/>
      <c r="H384" s="12">
        <f t="shared" ca="1" si="20"/>
        <v>1.436032588907739</v>
      </c>
    </row>
    <row r="385" spans="3:8" ht="15.55" customHeight="1" x14ac:dyDescent="0.65">
      <c r="C385" s="10">
        <v>361</v>
      </c>
      <c r="D385" s="11">
        <f t="shared" ca="1" si="21"/>
        <v>11.78759778073151</v>
      </c>
      <c r="E385" s="11">
        <f t="shared" ca="1" si="22"/>
        <v>11.079067416908028</v>
      </c>
      <c r="F385" s="11">
        <f t="shared" ca="1" si="23"/>
        <v>10.923338389399159</v>
      </c>
      <c r="G385" s="30"/>
      <c r="H385" s="12">
        <f t="shared" ca="1" si="20"/>
        <v>1.0695814862776407</v>
      </c>
    </row>
    <row r="386" spans="3:8" ht="15.55" customHeight="1" x14ac:dyDescent="0.65">
      <c r="C386" s="10">
        <v>362</v>
      </c>
      <c r="D386" s="11">
        <f t="shared" ca="1" si="21"/>
        <v>10.321811970221496</v>
      </c>
      <c r="E386" s="11">
        <f t="shared" ca="1" si="22"/>
        <v>11.039828264675364</v>
      </c>
      <c r="F386" s="11">
        <f t="shared" ca="1" si="23"/>
        <v>10.331297900851883</v>
      </c>
      <c r="G386" s="30"/>
      <c r="H386" s="12">
        <f t="shared" ca="1" si="20"/>
        <v>-0.21297877291732537</v>
      </c>
    </row>
    <row r="387" spans="3:8" ht="15.55" customHeight="1" x14ac:dyDescent="0.65">
      <c r="C387" s="10">
        <v>363</v>
      </c>
      <c r="D387" s="11">
        <f t="shared" ca="1" si="21"/>
        <v>9.2589206033668159</v>
      </c>
      <c r="E387" s="11">
        <f t="shared" ca="1" si="22"/>
        <v>9.7937113465056367</v>
      </c>
      <c r="F387" s="11">
        <f t="shared" ca="1" si="23"/>
        <v>10.511727640959505</v>
      </c>
      <c r="G387" s="30"/>
      <c r="H387" s="12">
        <f t="shared" ca="1" si="20"/>
        <v>-0.63459001017452144</v>
      </c>
    </row>
    <row r="388" spans="3:8" ht="15.55" customHeight="1" x14ac:dyDescent="0.65">
      <c r="C388" s="10">
        <v>364</v>
      </c>
      <c r="D388" s="11">
        <f t="shared" ca="1" si="21"/>
        <v>9.83446249540998</v>
      </c>
      <c r="E388" s="11">
        <f t="shared" ca="1" si="22"/>
        <v>9.727973108951316</v>
      </c>
      <c r="F388" s="11">
        <f t="shared" ca="1" si="23"/>
        <v>10.262763852090137</v>
      </c>
      <c r="G388" s="30"/>
      <c r="H388" s="12">
        <f t="shared" ca="1" si="20"/>
        <v>0.15175750049723966</v>
      </c>
    </row>
    <row r="389" spans="3:8" ht="15.55" customHeight="1" x14ac:dyDescent="0.65">
      <c r="C389" s="10">
        <v>365</v>
      </c>
      <c r="D389" s="11">
        <f t="shared" ca="1" si="21"/>
        <v>10.424519471903366</v>
      </c>
      <c r="E389" s="11">
        <f t="shared" ca="1" si="22"/>
        <v>10.107224466816106</v>
      </c>
      <c r="F389" s="11">
        <f t="shared" ca="1" si="23"/>
        <v>10.000735080357442</v>
      </c>
      <c r="G389" s="30"/>
      <c r="H389" s="12">
        <f t="shared" ca="1" si="20"/>
        <v>0.3486407216547463</v>
      </c>
    </row>
    <row r="390" spans="3:8" ht="15.55" customHeight="1" x14ac:dyDescent="0.65">
      <c r="C390" s="10">
        <v>366</v>
      </c>
      <c r="D390" s="11">
        <f t="shared" ca="1" si="21"/>
        <v>10.833718382273899</v>
      </c>
      <c r="E390" s="11">
        <f t="shared" ca="1" si="22"/>
        <v>10.909597132522519</v>
      </c>
      <c r="F390" s="11">
        <f t="shared" ca="1" si="23"/>
        <v>10.592302127435259</v>
      </c>
      <c r="G390" s="30"/>
      <c r="H390" s="12">
        <f t="shared" ca="1" si="20"/>
        <v>0.65939802144652515</v>
      </c>
    </row>
    <row r="391" spans="3:8" ht="15.55" customHeight="1" x14ac:dyDescent="0.65">
      <c r="C391" s="10">
        <v>367</v>
      </c>
      <c r="D391" s="11">
        <f t="shared" ca="1" si="21"/>
        <v>9.9945846703472014</v>
      </c>
      <c r="E391" s="11">
        <f t="shared" ca="1" si="22"/>
        <v>10.168905031174575</v>
      </c>
      <c r="F391" s="11">
        <f t="shared" ca="1" si="23"/>
        <v>10.244783781423195</v>
      </c>
      <c r="G391" s="30"/>
      <c r="H391" s="12">
        <f t="shared" ca="1" si="20"/>
        <v>-0.33511434037606019</v>
      </c>
    </row>
    <row r="392" spans="3:8" ht="15.55" customHeight="1" x14ac:dyDescent="0.65">
      <c r="C392" s="10">
        <v>368</v>
      </c>
      <c r="D392" s="11">
        <f t="shared" ca="1" si="21"/>
        <v>8.5122894706280015</v>
      </c>
      <c r="E392" s="11">
        <f t="shared" ca="1" si="22"/>
        <v>8.8419884813512635</v>
      </c>
      <c r="F392" s="11">
        <f t="shared" ca="1" si="23"/>
        <v>9.0163088421786366</v>
      </c>
      <c r="G392" s="30"/>
      <c r="H392" s="12">
        <f t="shared" ca="1" si="20"/>
        <v>-1.3201533591839698</v>
      </c>
    </row>
    <row r="393" spans="3:8" ht="15.55" customHeight="1" x14ac:dyDescent="0.65">
      <c r="C393" s="10">
        <v>369</v>
      </c>
      <c r="D393" s="11">
        <f t="shared" ca="1" si="21"/>
        <v>10.141122634921249</v>
      </c>
      <c r="E393" s="11">
        <f t="shared" ca="1" si="22"/>
        <v>9.9735654647332179</v>
      </c>
      <c r="F393" s="11">
        <f t="shared" ca="1" si="23"/>
        <v>10.303264475456482</v>
      </c>
      <c r="G393" s="30"/>
      <c r="H393" s="12">
        <f t="shared" ca="1" si="20"/>
        <v>0.80119931451323345</v>
      </c>
    </row>
    <row r="394" spans="3:8" ht="15.55" customHeight="1" x14ac:dyDescent="0.65">
      <c r="C394" s="10">
        <v>370</v>
      </c>
      <c r="D394" s="11">
        <f t="shared" ca="1" si="21"/>
        <v>8.8236260438492433</v>
      </c>
      <c r="E394" s="11">
        <f t="shared" ca="1" si="22"/>
        <v>8.1635493642572587</v>
      </c>
      <c r="F394" s="11">
        <f t="shared" ca="1" si="23"/>
        <v>7.9959921940692267</v>
      </c>
      <c r="G394" s="30"/>
      <c r="H394" s="12">
        <f t="shared" ca="1" si="20"/>
        <v>-1.5769736134073742</v>
      </c>
    </row>
    <row r="395" spans="3:8" ht="15.55" customHeight="1" x14ac:dyDescent="0.65">
      <c r="C395" s="10">
        <v>371</v>
      </c>
      <c r="D395" s="11">
        <f t="shared" ca="1" si="21"/>
        <v>10.630675068505008</v>
      </c>
      <c r="E395" s="11">
        <f t="shared" ca="1" si="22"/>
        <v>11.031274725761625</v>
      </c>
      <c r="F395" s="11">
        <f t="shared" ca="1" si="23"/>
        <v>10.37119804616964</v>
      </c>
      <c r="G395" s="30"/>
      <c r="H395" s="12">
        <f t="shared" ca="1" si="20"/>
        <v>1.4191618752086959</v>
      </c>
    </row>
    <row r="396" spans="3:8" ht="15.55" customHeight="1" x14ac:dyDescent="0.65">
      <c r="C396" s="10">
        <v>372</v>
      </c>
      <c r="D396" s="11">
        <f t="shared" ca="1" si="21"/>
        <v>10.71646923890478</v>
      </c>
      <c r="E396" s="11">
        <f t="shared" ca="1" si="22"/>
        <v>9.9279824322010928</v>
      </c>
      <c r="F396" s="11">
        <f t="shared" ca="1" si="23"/>
        <v>10.32858208945771</v>
      </c>
      <c r="G396" s="30"/>
      <c r="H396" s="12">
        <f t="shared" ca="1" si="20"/>
        <v>6.8883013004317735E-3</v>
      </c>
    </row>
    <row r="397" spans="3:8" ht="15.55" customHeight="1" x14ac:dyDescent="0.65">
      <c r="C397" s="10">
        <v>373</v>
      </c>
      <c r="D397" s="11">
        <f t="shared" ca="1" si="21"/>
        <v>11.839980654218088</v>
      </c>
      <c r="E397" s="11">
        <f t="shared" ca="1" si="22"/>
        <v>12.549561591822437</v>
      </c>
      <c r="F397" s="11">
        <f t="shared" ca="1" si="23"/>
        <v>11.761074785118749</v>
      </c>
      <c r="G397" s="30"/>
      <c r="H397" s="12">
        <f t="shared" ca="1" si="20"/>
        <v>1.836536503567872</v>
      </c>
    </row>
    <row r="398" spans="3:8" ht="15.55" customHeight="1" x14ac:dyDescent="0.65">
      <c r="C398" s="10">
        <v>374</v>
      </c>
      <c r="D398" s="11">
        <f t="shared" ca="1" si="21"/>
        <v>10.522843394355681</v>
      </c>
      <c r="E398" s="11">
        <f t="shared" ca="1" si="22"/>
        <v>10.526287545005896</v>
      </c>
      <c r="F398" s="11">
        <f t="shared" ca="1" si="23"/>
        <v>11.235868482610245</v>
      </c>
      <c r="G398" s="30"/>
      <c r="H398" s="12">
        <f t="shared" ca="1" si="20"/>
        <v>-0.39542485742825484</v>
      </c>
    </row>
    <row r="399" spans="3:8" ht="15.55" customHeight="1" x14ac:dyDescent="0.65">
      <c r="C399" s="10">
        <v>375</v>
      </c>
      <c r="D399" s="11">
        <f t="shared" ca="1" si="21"/>
        <v>10.254767093737616</v>
      </c>
      <c r="E399" s="11">
        <f t="shared" ca="1" si="22"/>
        <v>11.173035345521551</v>
      </c>
      <c r="F399" s="11">
        <f t="shared" ca="1" si="23"/>
        <v>11.176479496171767</v>
      </c>
      <c r="G399" s="30"/>
      <c r="H399" s="12">
        <f t="shared" ca="1" si="20"/>
        <v>0.45247952245174294</v>
      </c>
    </row>
    <row r="400" spans="3:8" ht="15.55" customHeight="1" x14ac:dyDescent="0.65">
      <c r="C400" s="10">
        <v>376</v>
      </c>
      <c r="D400" s="11">
        <f t="shared" ca="1" si="21"/>
        <v>9.3686053160987512</v>
      </c>
      <c r="E400" s="11">
        <f t="shared" ca="1" si="22"/>
        <v>9.1708928873846247</v>
      </c>
      <c r="F400" s="11">
        <f t="shared" ca="1" si="23"/>
        <v>10.08916113916856</v>
      </c>
      <c r="G400" s="30"/>
      <c r="H400" s="12">
        <f t="shared" ca="1" si="20"/>
        <v>-0.85763444512711939</v>
      </c>
    </row>
    <row r="401" spans="3:8" ht="15.55" customHeight="1" x14ac:dyDescent="0.65">
      <c r="C401" s="10">
        <v>377</v>
      </c>
      <c r="D401" s="11">
        <f t="shared" ca="1" si="21"/>
        <v>9.9488524520155117</v>
      </c>
      <c r="E401" s="11">
        <f t="shared" ca="1" si="22"/>
        <v>10.175092213241383</v>
      </c>
      <c r="F401" s="11">
        <f t="shared" ca="1" si="23"/>
        <v>9.9773797845272547</v>
      </c>
      <c r="G401" s="30"/>
      <c r="H401" s="12">
        <f t="shared" ca="1" si="20"/>
        <v>0.37766967457907169</v>
      </c>
    </row>
    <row r="402" spans="3:8" ht="15.55" customHeight="1" x14ac:dyDescent="0.65">
      <c r="C402" s="10">
        <v>378</v>
      </c>
      <c r="D402" s="11">
        <f t="shared" ca="1" si="21"/>
        <v>8.2628304774191061</v>
      </c>
      <c r="E402" s="11">
        <f t="shared" ca="1" si="22"/>
        <v>7.8340132548555479</v>
      </c>
      <c r="F402" s="11">
        <f t="shared" ca="1" si="23"/>
        <v>8.0602530160814183</v>
      </c>
      <c r="G402" s="30"/>
      <c r="H402" s="12">
        <f t="shared" ca="1" si="20"/>
        <v>-1.9260043598704286</v>
      </c>
    </row>
    <row r="403" spans="3:8" ht="15.55" customHeight="1" x14ac:dyDescent="0.65">
      <c r="C403" s="10">
        <v>379</v>
      </c>
      <c r="D403" s="11">
        <f t="shared" ca="1" si="21"/>
        <v>8.0487081559001012</v>
      </c>
      <c r="E403" s="11">
        <f t="shared" ca="1" si="22"/>
        <v>8.2375429931896367</v>
      </c>
      <c r="F403" s="11">
        <f t="shared" ca="1" si="23"/>
        <v>7.8087257706260775</v>
      </c>
      <c r="G403" s="30"/>
      <c r="H403" s="12">
        <f t="shared" ca="1" si="20"/>
        <v>-0.98828966416468378</v>
      </c>
    </row>
    <row r="404" spans="3:8" ht="15.55" customHeight="1" x14ac:dyDescent="0.65">
      <c r="C404" s="10">
        <v>380</v>
      </c>
      <c r="D404" s="11">
        <f t="shared" ca="1" si="21"/>
        <v>10.932529192908161</v>
      </c>
      <c r="E404" s="11">
        <f t="shared" ca="1" si="22"/>
        <v>9.9695270129729465</v>
      </c>
      <c r="F404" s="11">
        <f t="shared" ca="1" si="23"/>
        <v>10.158361850262482</v>
      </c>
      <c r="G404" s="30"/>
      <c r="H404" s="12">
        <f t="shared" ca="1" si="20"/>
        <v>1.4266740249905017</v>
      </c>
    </row>
    <row r="405" spans="3:8" ht="15.55" customHeight="1" x14ac:dyDescent="0.65">
      <c r="C405" s="10">
        <v>381</v>
      </c>
      <c r="D405" s="11">
        <f t="shared" ca="1" si="21"/>
        <v>11.095495340614995</v>
      </c>
      <c r="E405" s="11">
        <f t="shared" ca="1" si="22"/>
        <v>10.601350508532654</v>
      </c>
      <c r="F405" s="11">
        <f t="shared" ca="1" si="23"/>
        <v>9.6383483285974396</v>
      </c>
      <c r="G405" s="30"/>
      <c r="H405" s="12">
        <f t="shared" ca="1" si="20"/>
        <v>0.38215832811974582</v>
      </c>
    </row>
    <row r="406" spans="3:8" ht="15.55" customHeight="1" x14ac:dyDescent="0.65">
      <c r="C406" s="10">
        <v>382</v>
      </c>
      <c r="D406" s="11">
        <f t="shared" ca="1" si="21"/>
        <v>10.343364581932002</v>
      </c>
      <c r="E406" s="11">
        <f t="shared" ca="1" si="22"/>
        <v>11.056701594427253</v>
      </c>
      <c r="F406" s="11">
        <f t="shared" ca="1" si="23"/>
        <v>10.562556762344911</v>
      </c>
      <c r="G406" s="30"/>
      <c r="H406" s="12">
        <f t="shared" ca="1" si="20"/>
        <v>0.15228541787212835</v>
      </c>
    </row>
    <row r="407" spans="3:8" ht="15.55" customHeight="1" x14ac:dyDescent="0.65">
      <c r="C407" s="10">
        <v>383</v>
      </c>
      <c r="D407" s="11">
        <f t="shared" ca="1" si="21"/>
        <v>9.9793715623295469</v>
      </c>
      <c r="E407" s="11">
        <f t="shared" ca="1" si="22"/>
        <v>10.17045072638942</v>
      </c>
      <c r="F407" s="11">
        <f t="shared" ca="1" si="23"/>
        <v>10.883787738884671</v>
      </c>
      <c r="G407" s="30"/>
      <c r="H407" s="12">
        <f t="shared" ca="1" si="20"/>
        <v>-9.6771146606518088E-2</v>
      </c>
    </row>
    <row r="408" spans="3:8" ht="15.55" customHeight="1" x14ac:dyDescent="0.65">
      <c r="C408" s="10">
        <v>384</v>
      </c>
      <c r="D408" s="11">
        <f t="shared" ca="1" si="21"/>
        <v>12.558993863538038</v>
      </c>
      <c r="E408" s="11">
        <f t="shared" ca="1" si="22"/>
        <v>12.635136572474103</v>
      </c>
      <c r="F408" s="11">
        <f t="shared" ca="1" si="23"/>
        <v>12.826215736533975</v>
      </c>
      <c r="G408" s="30"/>
      <c r="H408" s="12">
        <f t="shared" ref="H408:H471" ca="1" si="24">NORMINV(RAND(),$I$18,$I$19)</f>
        <v>2.6073794368412968</v>
      </c>
    </row>
    <row r="409" spans="3:8" ht="15.55" customHeight="1" x14ac:dyDescent="0.65">
      <c r="C409" s="10">
        <v>385</v>
      </c>
      <c r="D409" s="11">
        <f t="shared" ca="1" si="21"/>
        <v>9.4918900958289214</v>
      </c>
      <c r="E409" s="11">
        <f t="shared" ca="1" si="22"/>
        <v>9.4435045225256626</v>
      </c>
      <c r="F409" s="11">
        <f t="shared" ca="1" si="23"/>
        <v>9.5196472314617271</v>
      </c>
      <c r="G409" s="30"/>
      <c r="H409" s="12">
        <f t="shared" ca="1" si="24"/>
        <v>-1.8117996225917261</v>
      </c>
    </row>
    <row r="410" spans="3:8" ht="15.55" customHeight="1" x14ac:dyDescent="0.65">
      <c r="C410" s="10">
        <v>386</v>
      </c>
      <c r="D410" s="11">
        <f t="shared" ref="D410:D473" ca="1" si="25">$D$16*H409+$D$19+H410</f>
        <v>8.9165996625779833</v>
      </c>
      <c r="E410" s="11">
        <f t="shared" ca="1" si="22"/>
        <v>10.220289380998631</v>
      </c>
      <c r="F410" s="11">
        <f t="shared" ca="1" si="23"/>
        <v>10.171903807695372</v>
      </c>
      <c r="G410" s="30"/>
      <c r="H410" s="12">
        <f t="shared" ca="1" si="24"/>
        <v>-0.17750052612615402</v>
      </c>
    </row>
    <row r="411" spans="3:8" ht="15.55" customHeight="1" x14ac:dyDescent="0.65">
      <c r="C411" s="10">
        <v>387</v>
      </c>
      <c r="D411" s="11">
        <f t="shared" ca="1" si="25"/>
        <v>10.741933647561551</v>
      </c>
      <c r="E411" s="11">
        <f t="shared" ca="1" si="22"/>
        <v>9.8360338362656865</v>
      </c>
      <c r="F411" s="11">
        <f t="shared" ca="1" si="23"/>
        <v>11.139723554686336</v>
      </c>
      <c r="G411" s="30"/>
      <c r="H411" s="12">
        <f t="shared" ca="1" si="24"/>
        <v>0.83068391062462743</v>
      </c>
    </row>
    <row r="412" spans="3:8" ht="15.55" customHeight="1" x14ac:dyDescent="0.65">
      <c r="C412" s="10">
        <v>388</v>
      </c>
      <c r="D412" s="11">
        <f t="shared" ca="1" si="25"/>
        <v>13.079478911743537</v>
      </c>
      <c r="E412" s="11">
        <f t="shared" ref="E412:E475" ca="1" si="26">$E$16*H411+$E$17*H410+$E$19+H412</f>
        <v>12.990728648680459</v>
      </c>
      <c r="F412" s="11">
        <f t="shared" ref="F412:F475" ca="1" si="27">$F$16*H411+$F$17*H410+$F$18*H409+$F$19+H412</f>
        <v>12.084828837384597</v>
      </c>
      <c r="G412" s="30"/>
      <c r="H412" s="12">
        <f t="shared" ca="1" si="24"/>
        <v>2.6641369564312227</v>
      </c>
    </row>
    <row r="413" spans="3:8" ht="15.55" customHeight="1" x14ac:dyDescent="0.65">
      <c r="C413" s="10">
        <v>389</v>
      </c>
      <c r="D413" s="11">
        <f t="shared" ca="1" si="25"/>
        <v>11.437724228141718</v>
      </c>
      <c r="E413" s="11">
        <f t="shared" ca="1" si="26"/>
        <v>11.853066183454033</v>
      </c>
      <c r="F413" s="11">
        <f t="shared" ca="1" si="27"/>
        <v>11.764315920390956</v>
      </c>
      <c r="G413" s="30"/>
      <c r="H413" s="12">
        <f t="shared" ca="1" si="24"/>
        <v>0.10565574992610678</v>
      </c>
    </row>
    <row r="414" spans="3:8" ht="15.55" customHeight="1" x14ac:dyDescent="0.65">
      <c r="C414" s="10">
        <v>390</v>
      </c>
      <c r="D414" s="11">
        <f t="shared" ca="1" si="25"/>
        <v>9.7220481726405747</v>
      </c>
      <c r="E414" s="11">
        <f t="shared" ca="1" si="26"/>
        <v>11.054116650856185</v>
      </c>
      <c r="F414" s="11">
        <f t="shared" ca="1" si="27"/>
        <v>11.4694586061685</v>
      </c>
      <c r="G414" s="30"/>
      <c r="H414" s="12">
        <f t="shared" ca="1" si="24"/>
        <v>-0.33077970232247872</v>
      </c>
    </row>
    <row r="415" spans="3:8" ht="15.55" customHeight="1" x14ac:dyDescent="0.65">
      <c r="C415" s="10">
        <v>391</v>
      </c>
      <c r="D415" s="11">
        <f t="shared" ca="1" si="25"/>
        <v>9.7152180600638705</v>
      </c>
      <c r="E415" s="11">
        <f t="shared" ca="1" si="26"/>
        <v>9.7680459350269224</v>
      </c>
      <c r="F415" s="11">
        <f t="shared" ca="1" si="27"/>
        <v>11.100114413242535</v>
      </c>
      <c r="G415" s="30"/>
      <c r="H415" s="12">
        <f t="shared" ca="1" si="24"/>
        <v>-0.1193920887748911</v>
      </c>
    </row>
    <row r="416" spans="3:8" ht="15.55" customHeight="1" x14ac:dyDescent="0.65">
      <c r="C416" s="10">
        <v>392</v>
      </c>
      <c r="D416" s="11">
        <f t="shared" ca="1" si="25"/>
        <v>10.540326821820585</v>
      </c>
      <c r="E416" s="11">
        <f t="shared" ca="1" si="26"/>
        <v>10.374936970659347</v>
      </c>
      <c r="F416" s="11">
        <f t="shared" ca="1" si="27"/>
        <v>10.427764845622399</v>
      </c>
      <c r="G416" s="30"/>
      <c r="H416" s="12">
        <f t="shared" ca="1" si="24"/>
        <v>0.60002286620803069</v>
      </c>
    </row>
    <row r="417" spans="3:8" ht="15.55" customHeight="1" x14ac:dyDescent="0.65">
      <c r="C417" s="10">
        <v>393</v>
      </c>
      <c r="D417" s="11">
        <f t="shared" ca="1" si="25"/>
        <v>8.8121760915786371</v>
      </c>
      <c r="E417" s="11">
        <f t="shared" ca="1" si="26"/>
        <v>8.7524800471911917</v>
      </c>
      <c r="F417" s="11">
        <f t="shared" ca="1" si="27"/>
        <v>8.587090196029953</v>
      </c>
      <c r="G417" s="30"/>
      <c r="H417" s="12">
        <f t="shared" ca="1" si="24"/>
        <v>-1.487835341525378</v>
      </c>
    </row>
    <row r="418" spans="3:8" ht="15.55" customHeight="1" x14ac:dyDescent="0.65">
      <c r="C418" s="10">
        <v>394</v>
      </c>
      <c r="D418" s="11">
        <f t="shared" ca="1" si="25"/>
        <v>6.5922230516020122</v>
      </c>
      <c r="E418" s="11">
        <f t="shared" ca="1" si="26"/>
        <v>6.8922344847060284</v>
      </c>
      <c r="F418" s="11">
        <f t="shared" ca="1" si="27"/>
        <v>6.8325384403185829</v>
      </c>
      <c r="G418" s="30"/>
      <c r="H418" s="12">
        <f t="shared" ca="1" si="24"/>
        <v>-2.6638592776352978</v>
      </c>
    </row>
    <row r="419" spans="3:8" ht="15.55" customHeight="1" x14ac:dyDescent="0.65">
      <c r="C419" s="10">
        <v>395</v>
      </c>
      <c r="D419" s="11">
        <f t="shared" ca="1" si="25"/>
        <v>8.1528799327759636</v>
      </c>
      <c r="E419" s="11">
        <f t="shared" ca="1" si="26"/>
        <v>7.408962262013274</v>
      </c>
      <c r="F419" s="11">
        <f t="shared" ca="1" si="27"/>
        <v>7.7089736951172902</v>
      </c>
      <c r="G419" s="30"/>
      <c r="H419" s="12">
        <f t="shared" ca="1" si="24"/>
        <v>-0.51519042840638862</v>
      </c>
    </row>
    <row r="420" spans="3:8" ht="15.55" customHeight="1" x14ac:dyDescent="0.65">
      <c r="C420" s="10">
        <v>396</v>
      </c>
      <c r="D420" s="11">
        <f t="shared" ca="1" si="25"/>
        <v>10.682543259652013</v>
      </c>
      <c r="E420" s="11">
        <f t="shared" ca="1" si="26"/>
        <v>9.3506136208343626</v>
      </c>
      <c r="F420" s="11">
        <f t="shared" ca="1" si="27"/>
        <v>8.6066959500716749</v>
      </c>
      <c r="G420" s="30"/>
      <c r="H420" s="12">
        <f t="shared" ca="1" si="24"/>
        <v>0.94013847385520621</v>
      </c>
    </row>
    <row r="421" spans="3:8" ht="15.55" customHeight="1" x14ac:dyDescent="0.65">
      <c r="C421" s="10">
        <v>397</v>
      </c>
      <c r="D421" s="11">
        <f t="shared" ca="1" si="25"/>
        <v>10.378812898183101</v>
      </c>
      <c r="E421" s="11">
        <f t="shared" ca="1" si="26"/>
        <v>10.121217683979907</v>
      </c>
      <c r="F421" s="11">
        <f t="shared" ca="1" si="27"/>
        <v>8.789288045162257</v>
      </c>
      <c r="G421" s="30"/>
      <c r="H421" s="12">
        <f t="shared" ca="1" si="24"/>
        <v>-9.1256338744501383E-2</v>
      </c>
    </row>
    <row r="422" spans="3:8" ht="15.55" customHeight="1" x14ac:dyDescent="0.65">
      <c r="C422" s="10">
        <v>398</v>
      </c>
      <c r="D422" s="11">
        <f t="shared" ca="1" si="25"/>
        <v>11.204869851834225</v>
      </c>
      <c r="E422" s="11">
        <f t="shared" ca="1" si="26"/>
        <v>11.674939088761828</v>
      </c>
      <c r="F422" s="11">
        <f t="shared" ca="1" si="27"/>
        <v>11.417343874558632</v>
      </c>
      <c r="G422" s="30"/>
      <c r="H422" s="12">
        <f t="shared" ca="1" si="24"/>
        <v>1.2504980212064745</v>
      </c>
    </row>
    <row r="423" spans="3:8" ht="15.55" customHeight="1" x14ac:dyDescent="0.65">
      <c r="C423" s="10">
        <v>399</v>
      </c>
      <c r="D423" s="11">
        <f t="shared" ca="1" si="25"/>
        <v>9.8069402231387706</v>
      </c>
      <c r="E423" s="11">
        <f t="shared" ca="1" si="26"/>
        <v>9.7613120537665203</v>
      </c>
      <c r="F423" s="11">
        <f t="shared" ca="1" si="27"/>
        <v>10.23138129069412</v>
      </c>
      <c r="G423" s="30"/>
      <c r="H423" s="12">
        <f t="shared" ca="1" si="24"/>
        <v>-0.81830878746446789</v>
      </c>
    </row>
    <row r="424" spans="3:8" ht="15.55" customHeight="1" x14ac:dyDescent="0.65">
      <c r="C424" s="10">
        <v>400</v>
      </c>
      <c r="D424" s="11">
        <f t="shared" ca="1" si="25"/>
        <v>10.177999311667078</v>
      </c>
      <c r="E424" s="11">
        <f t="shared" ca="1" si="26"/>
        <v>10.803248322270315</v>
      </c>
      <c r="F424" s="11">
        <f t="shared" ca="1" si="27"/>
        <v>10.757620152898063</v>
      </c>
      <c r="G424" s="30"/>
      <c r="H424" s="12">
        <f t="shared" ca="1" si="24"/>
        <v>0.587153705399311</v>
      </c>
    </row>
    <row r="425" spans="3:8" ht="15.55" customHeight="1" x14ac:dyDescent="0.65">
      <c r="C425" s="10">
        <v>401</v>
      </c>
      <c r="D425" s="11">
        <f t="shared" ca="1" si="25"/>
        <v>10.092137371989862</v>
      </c>
      <c r="E425" s="11">
        <f t="shared" ca="1" si="26"/>
        <v>9.6829829782576287</v>
      </c>
      <c r="F425" s="11">
        <f t="shared" ca="1" si="27"/>
        <v>10.308231988860866</v>
      </c>
      <c r="G425" s="30"/>
      <c r="H425" s="12">
        <f t="shared" ca="1" si="24"/>
        <v>-0.20143948070979306</v>
      </c>
    </row>
    <row r="426" spans="3:8" ht="15.55" customHeight="1" x14ac:dyDescent="0.65">
      <c r="C426" s="10">
        <v>402</v>
      </c>
      <c r="D426" s="11">
        <f t="shared" ca="1" si="25"/>
        <v>9.0223925667275875</v>
      </c>
      <c r="E426" s="11">
        <f t="shared" ca="1" si="26"/>
        <v>9.315969419427244</v>
      </c>
      <c r="F426" s="11">
        <f t="shared" ca="1" si="27"/>
        <v>8.9068150256950105</v>
      </c>
      <c r="G426" s="30"/>
      <c r="H426" s="12">
        <f t="shared" ca="1" si="24"/>
        <v>-0.87688769291751456</v>
      </c>
    </row>
    <row r="427" spans="3:8" ht="15.55" customHeight="1" x14ac:dyDescent="0.65">
      <c r="C427" s="10">
        <v>403</v>
      </c>
      <c r="D427" s="11">
        <f t="shared" ca="1" si="25"/>
        <v>10.753314980233606</v>
      </c>
      <c r="E427" s="11">
        <f t="shared" ca="1" si="26"/>
        <v>10.652595239878709</v>
      </c>
      <c r="F427" s="11">
        <f t="shared" ca="1" si="27"/>
        <v>10.946172092578363</v>
      </c>
      <c r="G427" s="30"/>
      <c r="H427" s="12">
        <f t="shared" ca="1" si="24"/>
        <v>1.1917588266923629</v>
      </c>
    </row>
    <row r="428" spans="3:8" ht="15.55" customHeight="1" x14ac:dyDescent="0.65">
      <c r="C428" s="10">
        <v>404</v>
      </c>
      <c r="D428" s="11">
        <f t="shared" ca="1" si="25"/>
        <v>11.448501256122478</v>
      </c>
      <c r="E428" s="11">
        <f t="shared" ca="1" si="26"/>
        <v>11.01005740966372</v>
      </c>
      <c r="F428" s="11">
        <f t="shared" ca="1" si="27"/>
        <v>10.909337669308824</v>
      </c>
      <c r="G428" s="30"/>
      <c r="H428" s="12">
        <f t="shared" ca="1" si="24"/>
        <v>0.85262184277629538</v>
      </c>
    </row>
    <row r="429" spans="3:8" ht="15.55" customHeight="1" x14ac:dyDescent="0.65">
      <c r="C429" s="10">
        <v>405</v>
      </c>
      <c r="D429" s="11">
        <f t="shared" ca="1" si="25"/>
        <v>9.4081786522784441</v>
      </c>
      <c r="E429" s="11">
        <f t="shared" ca="1" si="26"/>
        <v>10.004058065624626</v>
      </c>
      <c r="F429" s="11">
        <f t="shared" ca="1" si="27"/>
        <v>9.5656142191658695</v>
      </c>
      <c r="G429" s="30"/>
      <c r="H429" s="12">
        <f t="shared" ca="1" si="24"/>
        <v>-1.0181322691097034</v>
      </c>
    </row>
    <row r="430" spans="3:8" ht="15.55" customHeight="1" x14ac:dyDescent="0.65">
      <c r="C430" s="10">
        <v>406</v>
      </c>
      <c r="D430" s="11">
        <f t="shared" ca="1" si="25"/>
        <v>7.8189082889578305</v>
      </c>
      <c r="E430" s="11">
        <f t="shared" ca="1" si="26"/>
        <v>8.2452192103459776</v>
      </c>
      <c r="F430" s="11">
        <f t="shared" ca="1" si="27"/>
        <v>8.8410986236921598</v>
      </c>
      <c r="G430" s="30"/>
      <c r="H430" s="12">
        <f t="shared" ca="1" si="24"/>
        <v>-1.6720255764873178</v>
      </c>
    </row>
    <row r="431" spans="3:8" ht="15.55" customHeight="1" x14ac:dyDescent="0.65">
      <c r="C431" s="10">
        <v>407</v>
      </c>
      <c r="D431" s="11">
        <f t="shared" ca="1" si="25"/>
        <v>9.4130616146493686</v>
      </c>
      <c r="E431" s="11">
        <f t="shared" ca="1" si="26"/>
        <v>8.9039954800945171</v>
      </c>
      <c r="F431" s="11">
        <f t="shared" ca="1" si="27"/>
        <v>9.3303064014826642</v>
      </c>
      <c r="G431" s="30"/>
      <c r="H431" s="12">
        <f t="shared" ca="1" si="24"/>
        <v>0.24907440289302779</v>
      </c>
    </row>
    <row r="432" spans="3:8" ht="15.55" customHeight="1" x14ac:dyDescent="0.65">
      <c r="C432" s="10">
        <v>408</v>
      </c>
      <c r="D432" s="11">
        <f t="shared" ca="1" si="25"/>
        <v>9.460129558629685</v>
      </c>
      <c r="E432" s="11">
        <f t="shared" ca="1" si="26"/>
        <v>8.624116770386026</v>
      </c>
      <c r="F432" s="11">
        <f t="shared" ca="1" si="27"/>
        <v>8.1150506358311745</v>
      </c>
      <c r="G432" s="30"/>
      <c r="H432" s="12">
        <f t="shared" ca="1" si="24"/>
        <v>-0.66440764281682996</v>
      </c>
    </row>
    <row r="433" spans="3:8" ht="15.55" customHeight="1" x14ac:dyDescent="0.65">
      <c r="C433" s="10">
        <v>409</v>
      </c>
      <c r="D433" s="11">
        <f t="shared" ca="1" si="25"/>
        <v>10.697964642064342</v>
      </c>
      <c r="E433" s="11">
        <f t="shared" ca="1" si="26"/>
        <v>10.822501843510853</v>
      </c>
      <c r="F433" s="11">
        <f t="shared" ca="1" si="27"/>
        <v>9.9864890552671959</v>
      </c>
      <c r="G433" s="30"/>
      <c r="H433" s="12">
        <f t="shared" ca="1" si="24"/>
        <v>1.0301684634727559</v>
      </c>
    </row>
    <row r="434" spans="3:8" ht="15.55" customHeight="1" x14ac:dyDescent="0.65">
      <c r="C434" s="10">
        <v>410</v>
      </c>
      <c r="D434" s="11">
        <f t="shared" ca="1" si="25"/>
        <v>10.772108598913977</v>
      </c>
      <c r="E434" s="11">
        <f t="shared" ca="1" si="26"/>
        <v>10.439904777505564</v>
      </c>
      <c r="F434" s="11">
        <f t="shared" ca="1" si="27"/>
        <v>10.564441978952079</v>
      </c>
      <c r="G434" s="30"/>
      <c r="H434" s="12">
        <f t="shared" ca="1" si="24"/>
        <v>0.25702436717760069</v>
      </c>
    </row>
    <row r="435" spans="3:8" ht="15.55" customHeight="1" x14ac:dyDescent="0.65">
      <c r="C435" s="10">
        <v>411</v>
      </c>
      <c r="D435" s="11">
        <f t="shared" ca="1" si="25"/>
        <v>9.8774998480853657</v>
      </c>
      <c r="E435" s="11">
        <f t="shared" ca="1" si="26"/>
        <v>10.392584079821743</v>
      </c>
      <c r="F435" s="11">
        <f t="shared" ca="1" si="27"/>
        <v>10.060380258413328</v>
      </c>
      <c r="G435" s="30"/>
      <c r="H435" s="12">
        <f t="shared" ca="1" si="24"/>
        <v>-0.25101233550343433</v>
      </c>
    </row>
    <row r="436" spans="3:8" ht="15.55" customHeight="1" x14ac:dyDescent="0.65">
      <c r="C436" s="10">
        <v>412</v>
      </c>
      <c r="D436" s="11">
        <f t="shared" ca="1" si="25"/>
        <v>10.680516467795112</v>
      </c>
      <c r="E436" s="11">
        <f t="shared" ca="1" si="26"/>
        <v>10.809028651383914</v>
      </c>
      <c r="F436" s="11">
        <f t="shared" ca="1" si="27"/>
        <v>11.324112883120291</v>
      </c>
      <c r="G436" s="30"/>
      <c r="H436" s="12">
        <f t="shared" ca="1" si="24"/>
        <v>0.80602263554683007</v>
      </c>
    </row>
    <row r="437" spans="3:8" ht="15.55" customHeight="1" x14ac:dyDescent="0.65">
      <c r="C437" s="10">
        <v>413</v>
      </c>
      <c r="D437" s="11">
        <f t="shared" ca="1" si="25"/>
        <v>10.091784092070034</v>
      </c>
      <c r="E437" s="11">
        <f t="shared" ca="1" si="26"/>
        <v>9.9662779243183159</v>
      </c>
      <c r="F437" s="11">
        <f t="shared" ca="1" si="27"/>
        <v>10.094790107907116</v>
      </c>
      <c r="G437" s="30"/>
      <c r="H437" s="12">
        <f t="shared" ca="1" si="24"/>
        <v>-0.31122722570338124</v>
      </c>
    </row>
    <row r="438" spans="3:8" ht="15.55" customHeight="1" x14ac:dyDescent="0.65">
      <c r="C438" s="10">
        <v>414</v>
      </c>
      <c r="D438" s="11">
        <f t="shared" ca="1" si="25"/>
        <v>9.7171012553700713</v>
      </c>
      <c r="E438" s="11">
        <f t="shared" ca="1" si="26"/>
        <v>10.120112573143485</v>
      </c>
      <c r="F438" s="11">
        <f t="shared" ca="1" si="27"/>
        <v>9.9946064053917691</v>
      </c>
      <c r="G438" s="30"/>
      <c r="H438" s="12">
        <f t="shared" ca="1" si="24"/>
        <v>-0.12728513177823941</v>
      </c>
    </row>
    <row r="439" spans="3:8" ht="15.55" customHeight="1" x14ac:dyDescent="0.65">
      <c r="C439" s="10">
        <v>415</v>
      </c>
      <c r="D439" s="11">
        <f t="shared" ca="1" si="25"/>
        <v>9.736776363741269</v>
      </c>
      <c r="E439" s="11">
        <f t="shared" ca="1" si="26"/>
        <v>9.5811627508895789</v>
      </c>
      <c r="F439" s="11">
        <f t="shared" ca="1" si="27"/>
        <v>9.9841740686629947</v>
      </c>
      <c r="G439" s="30"/>
      <c r="H439" s="12">
        <f t="shared" ca="1" si="24"/>
        <v>-0.19958107036961009</v>
      </c>
    </row>
    <row r="440" spans="3:8" ht="15.55" customHeight="1" x14ac:dyDescent="0.65">
      <c r="C440" s="10">
        <v>416</v>
      </c>
      <c r="D440" s="11">
        <f t="shared" ca="1" si="25"/>
        <v>10.138499593512508</v>
      </c>
      <c r="E440" s="11">
        <f t="shared" ca="1" si="26"/>
        <v>10.074857027623388</v>
      </c>
      <c r="F440" s="11">
        <f t="shared" ca="1" si="27"/>
        <v>9.9192434147716977</v>
      </c>
      <c r="G440" s="30"/>
      <c r="H440" s="12">
        <f t="shared" ca="1" si="24"/>
        <v>0.23829012869731275</v>
      </c>
    </row>
    <row r="441" spans="3:8" ht="15.55" customHeight="1" x14ac:dyDescent="0.65">
      <c r="C441" s="10">
        <v>417</v>
      </c>
      <c r="D441" s="11">
        <f t="shared" ca="1" si="25"/>
        <v>10.569954337506243</v>
      </c>
      <c r="E441" s="11">
        <f t="shared" ca="1" si="26"/>
        <v>10.470163802321439</v>
      </c>
      <c r="F441" s="11">
        <f t="shared" ca="1" si="27"/>
        <v>10.406521236432319</v>
      </c>
      <c r="G441" s="30"/>
      <c r="H441" s="12">
        <f t="shared" ca="1" si="24"/>
        <v>0.45080927315758651</v>
      </c>
    </row>
    <row r="442" spans="3:8" ht="15.55" customHeight="1" x14ac:dyDescent="0.65">
      <c r="C442" s="10">
        <v>418</v>
      </c>
      <c r="D442" s="11">
        <f t="shared" ca="1" si="25"/>
        <v>9.0216347540698187</v>
      </c>
      <c r="E442" s="11">
        <f t="shared" ca="1" si="26"/>
        <v>9.1407798184184763</v>
      </c>
      <c r="F442" s="11">
        <f t="shared" ca="1" si="27"/>
        <v>9.0409892832336709</v>
      </c>
      <c r="G442" s="30"/>
      <c r="H442" s="12">
        <f t="shared" ca="1" si="24"/>
        <v>-1.2037698825089742</v>
      </c>
    </row>
    <row r="443" spans="3:8" ht="15.55" customHeight="1" x14ac:dyDescent="0.65">
      <c r="C443" s="10">
        <v>419</v>
      </c>
      <c r="D443" s="11">
        <f t="shared" ca="1" si="25"/>
        <v>9.3583123920285587</v>
      </c>
      <c r="E443" s="11">
        <f t="shared" ca="1" si="26"/>
        <v>9.583717028607353</v>
      </c>
      <c r="F443" s="11">
        <f t="shared" ca="1" si="27"/>
        <v>9.7028620929560088</v>
      </c>
      <c r="G443" s="30"/>
      <c r="H443" s="12">
        <f t="shared" ca="1" si="24"/>
        <v>-3.9802666716952859E-2</v>
      </c>
    </row>
    <row r="444" spans="3:8" ht="15.55" customHeight="1" x14ac:dyDescent="0.65">
      <c r="C444" s="10">
        <v>420</v>
      </c>
      <c r="D444" s="11">
        <f t="shared" ca="1" si="25"/>
        <v>8.3896357933169927</v>
      </c>
      <c r="E444" s="11">
        <f t="shared" ca="1" si="26"/>
        <v>7.7877508520625049</v>
      </c>
      <c r="F444" s="11">
        <f t="shared" ca="1" si="27"/>
        <v>8.0131554886412975</v>
      </c>
      <c r="G444" s="30"/>
      <c r="H444" s="12">
        <f t="shared" ca="1" si="24"/>
        <v>-1.5904628733245318</v>
      </c>
    </row>
    <row r="445" spans="3:8" ht="15.55" customHeight="1" x14ac:dyDescent="0.65">
      <c r="C445" s="10">
        <v>421</v>
      </c>
      <c r="D445" s="11">
        <f t="shared" ca="1" si="25"/>
        <v>9.5117278163472996</v>
      </c>
      <c r="E445" s="11">
        <f t="shared" ca="1" si="26"/>
        <v>9.4918264829888237</v>
      </c>
      <c r="F445" s="11">
        <f t="shared" ca="1" si="27"/>
        <v>8.8899415417343377</v>
      </c>
      <c r="G445" s="30"/>
      <c r="H445" s="12">
        <f t="shared" ca="1" si="24"/>
        <v>0.30695925300956695</v>
      </c>
    </row>
    <row r="446" spans="3:8" ht="15.55" customHeight="1" x14ac:dyDescent="0.65">
      <c r="C446" s="10">
        <v>422</v>
      </c>
      <c r="D446" s="11">
        <f t="shared" ca="1" si="25"/>
        <v>10.996421991276517</v>
      </c>
      <c r="E446" s="11">
        <f t="shared" ca="1" si="26"/>
        <v>10.201190554614252</v>
      </c>
      <c r="F446" s="11">
        <f t="shared" ca="1" si="27"/>
        <v>10.181289221255774</v>
      </c>
      <c r="G446" s="30"/>
      <c r="H446" s="12">
        <f t="shared" ca="1" si="24"/>
        <v>0.84294236477173279</v>
      </c>
    </row>
    <row r="447" spans="3:8" ht="15.55" customHeight="1" x14ac:dyDescent="0.65">
      <c r="C447" s="10">
        <v>423</v>
      </c>
      <c r="D447" s="11">
        <f t="shared" ca="1" si="25"/>
        <v>10.310417557271549</v>
      </c>
      <c r="E447" s="11">
        <f t="shared" ca="1" si="26"/>
        <v>10.463897183776332</v>
      </c>
      <c r="F447" s="11">
        <f t="shared" ca="1" si="27"/>
        <v>9.6686657471140656</v>
      </c>
      <c r="G447" s="30"/>
      <c r="H447" s="12">
        <f t="shared" ca="1" si="24"/>
        <v>-0.11105362511431816</v>
      </c>
    </row>
    <row r="448" spans="3:8" ht="15.55" customHeight="1" x14ac:dyDescent="0.65">
      <c r="C448" s="10">
        <v>424</v>
      </c>
      <c r="D448" s="11">
        <f t="shared" ca="1" si="25"/>
        <v>9.8803592010198127</v>
      </c>
      <c r="E448" s="11">
        <f t="shared" ca="1" si="26"/>
        <v>10.301830383405679</v>
      </c>
      <c r="F448" s="11">
        <f t="shared" ca="1" si="27"/>
        <v>10.455310009910463</v>
      </c>
      <c r="G448" s="30"/>
      <c r="H448" s="12">
        <f t="shared" ca="1" si="24"/>
        <v>-6.4113986423026736E-2</v>
      </c>
    </row>
    <row r="449" spans="3:8" ht="15.55" customHeight="1" x14ac:dyDescent="0.65">
      <c r="C449" s="10">
        <v>425</v>
      </c>
      <c r="D449" s="11">
        <f t="shared" ca="1" si="25"/>
        <v>10.247363655360838</v>
      </c>
      <c r="E449" s="11">
        <f t="shared" ca="1" si="26"/>
        <v>10.19183684280368</v>
      </c>
      <c r="F449" s="11">
        <f t="shared" ca="1" si="27"/>
        <v>10.613308025189545</v>
      </c>
      <c r="G449" s="30"/>
      <c r="H449" s="12">
        <f t="shared" ca="1" si="24"/>
        <v>0.27942064857235127</v>
      </c>
    </row>
    <row r="450" spans="3:8" ht="15.55" customHeight="1" x14ac:dyDescent="0.65">
      <c r="C450" s="10">
        <v>426</v>
      </c>
      <c r="D450" s="11">
        <f t="shared" ca="1" si="25"/>
        <v>9.8839294147862393</v>
      </c>
      <c r="E450" s="11">
        <f t="shared" ca="1" si="26"/>
        <v>9.8518724215747255</v>
      </c>
      <c r="F450" s="11">
        <f t="shared" ca="1" si="27"/>
        <v>9.7963456090175676</v>
      </c>
      <c r="G450" s="30"/>
      <c r="H450" s="12">
        <f t="shared" ca="1" si="24"/>
        <v>-0.2557809094999372</v>
      </c>
    </row>
    <row r="451" spans="3:8" ht="15.55" customHeight="1" x14ac:dyDescent="0.65">
      <c r="C451" s="10">
        <v>427</v>
      </c>
      <c r="D451" s="11">
        <f t="shared" ca="1" si="25"/>
        <v>10.402887555220111</v>
      </c>
      <c r="E451" s="11">
        <f t="shared" ca="1" si="26"/>
        <v>10.542597879506287</v>
      </c>
      <c r="F451" s="11">
        <f t="shared" ca="1" si="27"/>
        <v>10.510540886294773</v>
      </c>
      <c r="G451" s="30"/>
      <c r="H451" s="12">
        <f t="shared" ca="1" si="24"/>
        <v>0.53077800997007918</v>
      </c>
    </row>
    <row r="452" spans="3:8" ht="15.55" customHeight="1" x14ac:dyDescent="0.65">
      <c r="C452" s="10">
        <v>428</v>
      </c>
      <c r="D452" s="11">
        <f t="shared" ca="1" si="25"/>
        <v>9.3677635060336293</v>
      </c>
      <c r="E452" s="11">
        <f t="shared" ca="1" si="26"/>
        <v>9.2398730512836593</v>
      </c>
      <c r="F452" s="11">
        <f t="shared" ca="1" si="27"/>
        <v>9.3795833755698368</v>
      </c>
      <c r="G452" s="30"/>
      <c r="H452" s="12">
        <f t="shared" ca="1" si="24"/>
        <v>-0.89762549895141053</v>
      </c>
    </row>
    <row r="453" spans="3:8" ht="15.55" customHeight="1" x14ac:dyDescent="0.65">
      <c r="C453" s="10">
        <v>429</v>
      </c>
      <c r="D453" s="11">
        <f t="shared" ca="1" si="25"/>
        <v>12.459139439904213</v>
      </c>
      <c r="E453" s="11">
        <f t="shared" ca="1" si="26"/>
        <v>12.724528444889252</v>
      </c>
      <c r="F453" s="11">
        <f t="shared" ca="1" si="27"/>
        <v>12.596637990139282</v>
      </c>
      <c r="G453" s="30"/>
      <c r="H453" s="12">
        <f t="shared" ca="1" si="24"/>
        <v>2.907952189379917</v>
      </c>
    </row>
    <row r="454" spans="3:8" ht="15.55" customHeight="1" x14ac:dyDescent="0.65">
      <c r="C454" s="10">
        <v>430</v>
      </c>
      <c r="D454" s="11">
        <f t="shared" ca="1" si="25"/>
        <v>11.271190817868694</v>
      </c>
      <c r="E454" s="11">
        <f t="shared" ca="1" si="26"/>
        <v>10.82237806839299</v>
      </c>
      <c r="F454" s="11">
        <f t="shared" ca="1" si="27"/>
        <v>11.087767073378028</v>
      </c>
      <c r="G454" s="30"/>
      <c r="H454" s="12">
        <f t="shared" ca="1" si="24"/>
        <v>-0.18278527682126408</v>
      </c>
    </row>
    <row r="455" spans="3:8" ht="15.55" customHeight="1" x14ac:dyDescent="0.65">
      <c r="C455" s="10">
        <v>431</v>
      </c>
      <c r="D455" s="11">
        <f t="shared" ca="1" si="25"/>
        <v>11.495762701245516</v>
      </c>
      <c r="E455" s="11">
        <f t="shared" ca="1" si="26"/>
        <v>12.949738795935474</v>
      </c>
      <c r="F455" s="11">
        <f t="shared" ca="1" si="27"/>
        <v>12.500926046459769</v>
      </c>
      <c r="G455" s="30"/>
      <c r="H455" s="12">
        <f t="shared" ca="1" si="24"/>
        <v>1.5871553396561477</v>
      </c>
    </row>
    <row r="456" spans="3:8" ht="15.55" customHeight="1" x14ac:dyDescent="0.65">
      <c r="C456" s="10">
        <v>432</v>
      </c>
      <c r="D456" s="11">
        <f t="shared" ca="1" si="25"/>
        <v>10.419664117362695</v>
      </c>
      <c r="E456" s="11">
        <f t="shared" ca="1" si="26"/>
        <v>10.328271478952061</v>
      </c>
      <c r="F456" s="11">
        <f t="shared" ca="1" si="27"/>
        <v>11.782247573642019</v>
      </c>
      <c r="G456" s="30"/>
      <c r="H456" s="12">
        <f t="shared" ca="1" si="24"/>
        <v>-0.37391355246537922</v>
      </c>
    </row>
    <row r="457" spans="3:8" ht="15.55" customHeight="1" x14ac:dyDescent="0.65">
      <c r="C457" s="10">
        <v>433</v>
      </c>
      <c r="D457" s="11">
        <f t="shared" ca="1" si="25"/>
        <v>9.0228463311590517</v>
      </c>
      <c r="E457" s="11">
        <f t="shared" ca="1" si="26"/>
        <v>9.8164240009871246</v>
      </c>
      <c r="F457" s="11">
        <f t="shared" ca="1" si="27"/>
        <v>9.7250313625764928</v>
      </c>
      <c r="G457" s="30"/>
      <c r="H457" s="12">
        <f t="shared" ca="1" si="24"/>
        <v>-0.79019689260825976</v>
      </c>
    </row>
    <row r="458" spans="3:8" ht="15.55" customHeight="1" x14ac:dyDescent="0.65">
      <c r="C458" s="10">
        <v>434</v>
      </c>
      <c r="D458" s="11">
        <f t="shared" ca="1" si="25"/>
        <v>9.4064496504088666</v>
      </c>
      <c r="E458" s="11">
        <f t="shared" ca="1" si="26"/>
        <v>9.2194928741761775</v>
      </c>
      <c r="F458" s="11">
        <f t="shared" ca="1" si="27"/>
        <v>10.013070544004252</v>
      </c>
      <c r="G458" s="30"/>
      <c r="H458" s="12">
        <f t="shared" ca="1" si="24"/>
        <v>-0.19845190328700307</v>
      </c>
    </row>
    <row r="459" spans="3:8" ht="15.55" customHeight="1" x14ac:dyDescent="0.65">
      <c r="C459" s="10">
        <v>435</v>
      </c>
      <c r="D459" s="11">
        <f t="shared" ca="1" si="25"/>
        <v>8.7050167336458912</v>
      </c>
      <c r="E459" s="11">
        <f t="shared" ca="1" si="26"/>
        <v>8.3099182873417625</v>
      </c>
      <c r="F459" s="11">
        <f t="shared" ca="1" si="27"/>
        <v>8.1229615111090716</v>
      </c>
      <c r="G459" s="30"/>
      <c r="H459" s="12">
        <f t="shared" ca="1" si="24"/>
        <v>-1.1957573147106073</v>
      </c>
    </row>
    <row r="460" spans="3:8" ht="15.55" customHeight="1" x14ac:dyDescent="0.65">
      <c r="C460" s="10">
        <v>436</v>
      </c>
      <c r="D460" s="11">
        <f t="shared" ca="1" si="25"/>
        <v>9.5809049290730108</v>
      </c>
      <c r="E460" s="11">
        <f t="shared" ca="1" si="26"/>
        <v>9.4816789774295103</v>
      </c>
      <c r="F460" s="11">
        <f t="shared" ca="1" si="27"/>
        <v>9.0865805311253798</v>
      </c>
      <c r="G460" s="30"/>
      <c r="H460" s="12">
        <f t="shared" ca="1" si="24"/>
        <v>0.1787835864283146</v>
      </c>
    </row>
    <row r="461" spans="3:8" ht="15.55" customHeight="1" x14ac:dyDescent="0.65">
      <c r="C461" s="10">
        <v>437</v>
      </c>
      <c r="D461" s="11">
        <f t="shared" ca="1" si="25"/>
        <v>10.031130886376676</v>
      </c>
      <c r="E461" s="11">
        <f t="shared" ca="1" si="26"/>
        <v>9.4332522290213738</v>
      </c>
      <c r="F461" s="11">
        <f t="shared" ca="1" si="27"/>
        <v>9.3340262773778715</v>
      </c>
      <c r="G461" s="30"/>
      <c r="H461" s="12">
        <f t="shared" ca="1" si="24"/>
        <v>-5.8260906837480857E-2</v>
      </c>
    </row>
    <row r="462" spans="3:8" ht="15.55" customHeight="1" x14ac:dyDescent="0.65">
      <c r="C462" s="10">
        <v>438</v>
      </c>
      <c r="D462" s="11">
        <f t="shared" ca="1" si="25"/>
        <v>8.9616834528716929</v>
      </c>
      <c r="E462" s="11">
        <f t="shared" ca="1" si="26"/>
        <v>9.0510752460858512</v>
      </c>
      <c r="F462" s="11">
        <f t="shared" ca="1" si="27"/>
        <v>8.4531965887305471</v>
      </c>
      <c r="G462" s="30"/>
      <c r="H462" s="12">
        <f t="shared" ca="1" si="24"/>
        <v>-1.0091860937095656</v>
      </c>
    </row>
    <row r="463" spans="3:8" ht="15.55" customHeight="1" x14ac:dyDescent="0.65">
      <c r="C463" s="10">
        <v>439</v>
      </c>
      <c r="D463" s="11">
        <f t="shared" ca="1" si="25"/>
        <v>9.0018874462938872</v>
      </c>
      <c r="E463" s="11">
        <f t="shared" ca="1" si="26"/>
        <v>8.9727569928751461</v>
      </c>
      <c r="F463" s="11">
        <f t="shared" ca="1" si="27"/>
        <v>9.0621487860893044</v>
      </c>
      <c r="G463" s="30"/>
      <c r="H463" s="12">
        <f t="shared" ca="1" si="24"/>
        <v>-0.49351950685132984</v>
      </c>
    </row>
    <row r="464" spans="3:8" ht="15.55" customHeight="1" x14ac:dyDescent="0.65">
      <c r="C464" s="10">
        <v>440</v>
      </c>
      <c r="D464" s="11">
        <f t="shared" ca="1" si="25"/>
        <v>9.9176729848614773</v>
      </c>
      <c r="E464" s="11">
        <f t="shared" ca="1" si="26"/>
        <v>9.4130799380066943</v>
      </c>
      <c r="F464" s="11">
        <f t="shared" ca="1" si="27"/>
        <v>9.3839494845879532</v>
      </c>
      <c r="G464" s="30"/>
      <c r="H464" s="12">
        <f t="shared" ca="1" si="24"/>
        <v>0.1644327382871407</v>
      </c>
    </row>
    <row r="465" spans="3:8" ht="15.55" customHeight="1" x14ac:dyDescent="0.65">
      <c r="C465" s="10">
        <v>441</v>
      </c>
      <c r="D465" s="11">
        <f t="shared" ca="1" si="25"/>
        <v>11.330778929973956</v>
      </c>
      <c r="E465" s="11">
        <f t="shared" ca="1" si="26"/>
        <v>11.084019176548292</v>
      </c>
      <c r="F465" s="11">
        <f t="shared" ca="1" si="27"/>
        <v>10.579426129693509</v>
      </c>
      <c r="G465" s="30"/>
      <c r="H465" s="12">
        <f t="shared" ca="1" si="24"/>
        <v>1.2485625608303872</v>
      </c>
    </row>
    <row r="466" spans="3:8" ht="15.55" customHeight="1" x14ac:dyDescent="0.65">
      <c r="C466" s="10">
        <v>442</v>
      </c>
      <c r="D466" s="11">
        <f t="shared" ca="1" si="25"/>
        <v>11.686758140015057</v>
      </c>
      <c r="E466" s="11">
        <f t="shared" ca="1" si="26"/>
        <v>11.768974509158628</v>
      </c>
      <c r="F466" s="11">
        <f t="shared" ca="1" si="27"/>
        <v>11.522214755732962</v>
      </c>
      <c r="G466" s="30"/>
      <c r="H466" s="12">
        <f t="shared" ca="1" si="24"/>
        <v>1.0624768595998639</v>
      </c>
    </row>
    <row r="467" spans="3:8" ht="15.55" customHeight="1" x14ac:dyDescent="0.65">
      <c r="C467" s="10">
        <v>443</v>
      </c>
      <c r="D467" s="11">
        <f t="shared" ca="1" si="25"/>
        <v>8.6324938303805556</v>
      </c>
      <c r="E467" s="11">
        <f t="shared" ca="1" si="26"/>
        <v>9.2567751107957488</v>
      </c>
      <c r="F467" s="11">
        <f t="shared" ca="1" si="27"/>
        <v>9.3389914799393186</v>
      </c>
      <c r="G467" s="30"/>
      <c r="H467" s="12">
        <f t="shared" ca="1" si="24"/>
        <v>-1.8987445994193763</v>
      </c>
    </row>
    <row r="468" spans="3:8" ht="15.55" customHeight="1" x14ac:dyDescent="0.65">
      <c r="C468" s="10">
        <v>444</v>
      </c>
      <c r="D468" s="11">
        <f t="shared" ca="1" si="25"/>
        <v>8.6156186953533123</v>
      </c>
      <c r="E468" s="11">
        <f t="shared" ca="1" si="26"/>
        <v>9.1468571251532449</v>
      </c>
      <c r="F468" s="11">
        <f t="shared" ca="1" si="27"/>
        <v>9.771138405568438</v>
      </c>
      <c r="G468" s="30"/>
      <c r="H468" s="12">
        <f t="shared" ca="1" si="24"/>
        <v>-0.4350090049369984</v>
      </c>
    </row>
    <row r="469" spans="3:8" ht="15.55" customHeight="1" x14ac:dyDescent="0.65">
      <c r="C469" s="10">
        <v>445</v>
      </c>
      <c r="D469" s="11">
        <f t="shared" ca="1" si="25"/>
        <v>10.463738350220376</v>
      </c>
      <c r="E469" s="11">
        <f t="shared" ca="1" si="26"/>
        <v>9.514366050510688</v>
      </c>
      <c r="F469" s="11">
        <f t="shared" ca="1" si="27"/>
        <v>10.045604480310619</v>
      </c>
      <c r="G469" s="30"/>
      <c r="H469" s="12">
        <f t="shared" ca="1" si="24"/>
        <v>0.68124285268887463</v>
      </c>
    </row>
    <row r="470" spans="3:8" ht="15.55" customHeight="1" x14ac:dyDescent="0.65">
      <c r="C470" s="10">
        <v>446</v>
      </c>
      <c r="D470" s="11">
        <f t="shared" ca="1" si="25"/>
        <v>10.787228278185275</v>
      </c>
      <c r="E470" s="11">
        <f t="shared" ca="1" si="26"/>
        <v>10.569723775716776</v>
      </c>
      <c r="F470" s="11">
        <f t="shared" ca="1" si="27"/>
        <v>9.6203514760070874</v>
      </c>
      <c r="G470" s="30"/>
      <c r="H470" s="12">
        <f t="shared" ca="1" si="24"/>
        <v>0.44660685184083693</v>
      </c>
    </row>
    <row r="471" spans="3:8" ht="15.55" customHeight="1" x14ac:dyDescent="0.65">
      <c r="C471" s="10">
        <v>447</v>
      </c>
      <c r="D471" s="11">
        <f t="shared" ca="1" si="25"/>
        <v>9.4370790162806983</v>
      </c>
      <c r="E471" s="11">
        <f t="shared" ca="1" si="26"/>
        <v>9.7777004426251359</v>
      </c>
      <c r="F471" s="11">
        <f t="shared" ca="1" si="27"/>
        <v>9.5601959401566372</v>
      </c>
      <c r="G471" s="30"/>
      <c r="H471" s="12">
        <f t="shared" ca="1" si="24"/>
        <v>-0.78622440963971962</v>
      </c>
    </row>
    <row r="472" spans="3:8" ht="15.55" customHeight="1" x14ac:dyDescent="0.65">
      <c r="C472" s="10">
        <v>448</v>
      </c>
      <c r="D472" s="11">
        <f t="shared" ca="1" si="25"/>
        <v>10.848838074348635</v>
      </c>
      <c r="E472" s="11">
        <f t="shared" ca="1" si="26"/>
        <v>11.072141500269055</v>
      </c>
      <c r="F472" s="11">
        <f t="shared" ca="1" si="27"/>
        <v>11.412762926613489</v>
      </c>
      <c r="G472" s="30"/>
      <c r="H472" s="12">
        <f t="shared" ref="H472:H535" ca="1" si="28">NORMINV(RAND(),$I$18,$I$19)</f>
        <v>1.2419502791684947</v>
      </c>
    </row>
    <row r="473" spans="3:8" ht="15.55" customHeight="1" x14ac:dyDescent="0.65">
      <c r="C473" s="10">
        <v>449</v>
      </c>
      <c r="D473" s="11">
        <f t="shared" ca="1" si="25"/>
        <v>10.093425164948094</v>
      </c>
      <c r="E473" s="11">
        <f t="shared" ca="1" si="26"/>
        <v>9.7003129601282332</v>
      </c>
      <c r="F473" s="11">
        <f t="shared" ca="1" si="27"/>
        <v>9.9236163860486517</v>
      </c>
      <c r="G473" s="30"/>
      <c r="H473" s="12">
        <f t="shared" ca="1" si="28"/>
        <v>-0.52754997463615427</v>
      </c>
    </row>
    <row r="474" spans="3:8" ht="15.55" customHeight="1" x14ac:dyDescent="0.65">
      <c r="C474" s="10">
        <v>450</v>
      </c>
      <c r="D474" s="11">
        <f t="shared" ref="D474:D537" ca="1" si="29">$D$16*H473+$D$19+H474</f>
        <v>10.878190035653564</v>
      </c>
      <c r="E474" s="11">
        <f t="shared" ca="1" si="26"/>
        <v>11.499165175237811</v>
      </c>
      <c r="F474" s="11">
        <f t="shared" ca="1" si="27"/>
        <v>11.106052970417952</v>
      </c>
      <c r="G474" s="30"/>
      <c r="H474" s="12">
        <f t="shared" ca="1" si="28"/>
        <v>1.1419650229716414</v>
      </c>
    </row>
    <row r="475" spans="3:8" ht="15.55" customHeight="1" x14ac:dyDescent="0.65">
      <c r="C475" s="10">
        <v>451</v>
      </c>
      <c r="D475" s="11">
        <f t="shared" ca="1" si="29"/>
        <v>8.7315813809632896</v>
      </c>
      <c r="E475" s="11">
        <f t="shared" ca="1" si="26"/>
        <v>8.4678063936452137</v>
      </c>
      <c r="F475" s="11">
        <f t="shared" ca="1" si="27"/>
        <v>9.0887815332294615</v>
      </c>
      <c r="G475" s="30"/>
      <c r="H475" s="12">
        <f t="shared" ca="1" si="28"/>
        <v>-1.8394011305225302</v>
      </c>
    </row>
    <row r="476" spans="3:8" ht="15.55" customHeight="1" x14ac:dyDescent="0.65">
      <c r="C476" s="10">
        <v>452</v>
      </c>
      <c r="D476" s="11">
        <f t="shared" ca="1" si="29"/>
        <v>8.6632530568070027</v>
      </c>
      <c r="E476" s="11">
        <f t="shared" ref="E476:E539" ca="1" si="30">$E$16*H475+$E$17*H474+$E$19+H476</f>
        <v>9.2342355682928243</v>
      </c>
      <c r="F476" s="11">
        <f t="shared" ref="F476:F539" ca="1" si="31">$F$16*H475+$F$17*H474+$F$18*H473+$F$19+H476</f>
        <v>8.9704605809747466</v>
      </c>
      <c r="G476" s="30"/>
      <c r="H476" s="12">
        <f t="shared" ca="1" si="28"/>
        <v>-0.41704637793173138</v>
      </c>
    </row>
    <row r="477" spans="3:8" ht="15.55" customHeight="1" x14ac:dyDescent="0.65">
      <c r="C477" s="10">
        <v>453</v>
      </c>
      <c r="D477" s="11">
        <f t="shared" ca="1" si="29"/>
        <v>10.903255316315581</v>
      </c>
      <c r="E477" s="11">
        <f t="shared" ca="1" si="30"/>
        <v>9.9835547510543172</v>
      </c>
      <c r="F477" s="11">
        <f t="shared" ca="1" si="31"/>
        <v>10.554537262540139</v>
      </c>
      <c r="G477" s="30"/>
      <c r="H477" s="12">
        <f t="shared" ca="1" si="28"/>
        <v>1.1117785052814477</v>
      </c>
    </row>
    <row r="478" spans="3:8" ht="15.55" customHeight="1" x14ac:dyDescent="0.65">
      <c r="C478" s="10">
        <v>454</v>
      </c>
      <c r="D478" s="11">
        <f t="shared" ca="1" si="29"/>
        <v>10.391591835700945</v>
      </c>
      <c r="E478" s="11">
        <f t="shared" ca="1" si="30"/>
        <v>10.18306864673508</v>
      </c>
      <c r="F478" s="11">
        <f t="shared" ca="1" si="31"/>
        <v>9.2633680814738142</v>
      </c>
      <c r="G478" s="30"/>
      <c r="H478" s="12">
        <f t="shared" ca="1" si="28"/>
        <v>-0.16429741693977815</v>
      </c>
    </row>
    <row r="479" spans="3:8" ht="15.55" customHeight="1" x14ac:dyDescent="0.65">
      <c r="C479" s="10">
        <v>455</v>
      </c>
      <c r="D479" s="11">
        <f t="shared" ca="1" si="29"/>
        <v>11.839564369620907</v>
      </c>
      <c r="E479" s="11">
        <f t="shared" ca="1" si="30"/>
        <v>12.39545362226163</v>
      </c>
      <c r="F479" s="11">
        <f t="shared" ca="1" si="31"/>
        <v>12.186930433295766</v>
      </c>
      <c r="G479" s="30"/>
      <c r="H479" s="12">
        <f t="shared" ca="1" si="28"/>
        <v>1.9217130780907961</v>
      </c>
    </row>
    <row r="480" spans="3:8" ht="15.55" customHeight="1" x14ac:dyDescent="0.65">
      <c r="C480" s="10">
        <v>456</v>
      </c>
      <c r="D480" s="11">
        <f t="shared" ca="1" si="29"/>
        <v>9.2794966497543161</v>
      </c>
      <c r="E480" s="11">
        <f t="shared" ca="1" si="30"/>
        <v>9.197347941284427</v>
      </c>
      <c r="F480" s="11">
        <f t="shared" ca="1" si="31"/>
        <v>9.7532371939251501</v>
      </c>
      <c r="G480" s="30"/>
      <c r="H480" s="12">
        <f t="shared" ca="1" si="28"/>
        <v>-1.6813598892910822</v>
      </c>
    </row>
    <row r="481" spans="3:8" ht="15.55" customHeight="1" x14ac:dyDescent="0.65">
      <c r="C481" s="10">
        <v>457</v>
      </c>
      <c r="D481" s="11">
        <f t="shared" ca="1" si="29"/>
        <v>9.0518217978257862</v>
      </c>
      <c r="E481" s="11">
        <f t="shared" ca="1" si="30"/>
        <v>10.012678336871183</v>
      </c>
      <c r="F481" s="11">
        <f t="shared" ca="1" si="31"/>
        <v>9.9305296284012936</v>
      </c>
      <c r="G481" s="30"/>
      <c r="H481" s="12">
        <f t="shared" ca="1" si="28"/>
        <v>-0.10749825752867333</v>
      </c>
    </row>
    <row r="482" spans="3:8" ht="15.55" customHeight="1" x14ac:dyDescent="0.65">
      <c r="C482" s="10">
        <v>458</v>
      </c>
      <c r="D482" s="11">
        <f t="shared" ca="1" si="29"/>
        <v>9.6534209445452053</v>
      </c>
      <c r="E482" s="11">
        <f t="shared" ca="1" si="30"/>
        <v>8.8127409998996633</v>
      </c>
      <c r="F482" s="11">
        <f t="shared" ca="1" si="31"/>
        <v>9.7735975389450616</v>
      </c>
      <c r="G482" s="30"/>
      <c r="H482" s="12">
        <f t="shared" ca="1" si="28"/>
        <v>-0.29282992669045915</v>
      </c>
    </row>
    <row r="483" spans="3:8" ht="15.55" customHeight="1" x14ac:dyDescent="0.65">
      <c r="C483" s="10">
        <v>459</v>
      </c>
      <c r="D483" s="11">
        <f t="shared" ca="1" si="29"/>
        <v>11.034947885377729</v>
      </c>
      <c r="E483" s="11">
        <f t="shared" ca="1" si="30"/>
        <v>10.981198756613392</v>
      </c>
      <c r="F483" s="11">
        <f t="shared" ca="1" si="31"/>
        <v>10.140518811967851</v>
      </c>
      <c r="G483" s="30"/>
      <c r="H483" s="12">
        <f t="shared" ca="1" si="28"/>
        <v>1.1813628487229588</v>
      </c>
    </row>
    <row r="484" spans="3:8" ht="15.55" customHeight="1" x14ac:dyDescent="0.65">
      <c r="C484" s="10">
        <v>460</v>
      </c>
      <c r="D484" s="11">
        <f t="shared" ca="1" si="29"/>
        <v>11.917475516723368</v>
      </c>
      <c r="E484" s="11">
        <f t="shared" ca="1" si="30"/>
        <v>11.771060553378138</v>
      </c>
      <c r="F484" s="11">
        <f t="shared" ca="1" si="31"/>
        <v>11.717311424613802</v>
      </c>
      <c r="G484" s="30"/>
      <c r="H484" s="12">
        <f t="shared" ca="1" si="28"/>
        <v>1.3267940923618882</v>
      </c>
    </row>
    <row r="485" spans="3:8" ht="15.55" customHeight="1" x14ac:dyDescent="0.65">
      <c r="C485" s="10">
        <v>461</v>
      </c>
      <c r="D485" s="11">
        <f t="shared" ca="1" si="29"/>
        <v>10.557838887640282</v>
      </c>
      <c r="E485" s="11">
        <f t="shared" ca="1" si="30"/>
        <v>11.148520312001763</v>
      </c>
      <c r="F485" s="11">
        <f t="shared" ca="1" si="31"/>
        <v>11.002105348656531</v>
      </c>
      <c r="G485" s="30"/>
      <c r="H485" s="12">
        <f t="shared" ca="1" si="28"/>
        <v>-0.10555815854066151</v>
      </c>
    </row>
    <row r="486" spans="3:8" ht="15.55" customHeight="1" x14ac:dyDescent="0.65">
      <c r="C486" s="10">
        <v>462</v>
      </c>
      <c r="D486" s="11">
        <f t="shared" ca="1" si="29"/>
        <v>9.7309905944335746</v>
      </c>
      <c r="E486" s="11">
        <f t="shared" ca="1" si="30"/>
        <v>10.394387640614518</v>
      </c>
      <c r="F486" s="11">
        <f t="shared" ca="1" si="31"/>
        <v>10.985069064975995</v>
      </c>
      <c r="G486" s="30"/>
      <c r="H486" s="12">
        <f t="shared" ca="1" si="28"/>
        <v>-0.21623032629609629</v>
      </c>
    </row>
    <row r="487" spans="3:8" ht="15.55" customHeight="1" x14ac:dyDescent="0.65">
      <c r="C487" s="10">
        <v>463</v>
      </c>
      <c r="D487" s="11">
        <f t="shared" ca="1" si="29"/>
        <v>9.6968317119403906</v>
      </c>
      <c r="E487" s="11">
        <f t="shared" ca="1" si="30"/>
        <v>9.6440526326700589</v>
      </c>
      <c r="F487" s="11">
        <f t="shared" ca="1" si="31"/>
        <v>10.307449678851004</v>
      </c>
      <c r="G487" s="30"/>
      <c r="H487" s="12">
        <f t="shared" ca="1" si="28"/>
        <v>-0.19505312491156104</v>
      </c>
    </row>
    <row r="488" spans="3:8" ht="15.55" customHeight="1" x14ac:dyDescent="0.65">
      <c r="C488" s="10">
        <v>464</v>
      </c>
      <c r="D488" s="11">
        <f t="shared" ca="1" si="29"/>
        <v>10.412646078561373</v>
      </c>
      <c r="E488" s="11">
        <f t="shared" ca="1" si="30"/>
        <v>10.304530915413324</v>
      </c>
      <c r="F488" s="11">
        <f t="shared" ca="1" si="31"/>
        <v>10.251751836142994</v>
      </c>
      <c r="G488" s="30"/>
      <c r="H488" s="12">
        <f t="shared" ca="1" si="28"/>
        <v>0.51017264101715232</v>
      </c>
    </row>
    <row r="489" spans="3:8" ht="15.55" customHeight="1" x14ac:dyDescent="0.65">
      <c r="C489" s="10">
        <v>465</v>
      </c>
      <c r="D489" s="11">
        <f t="shared" ca="1" si="29"/>
        <v>11.28158323366719</v>
      </c>
      <c r="E489" s="11">
        <f t="shared" ca="1" si="30"/>
        <v>11.184056671211408</v>
      </c>
      <c r="F489" s="11">
        <f t="shared" ca="1" si="31"/>
        <v>11.075941508063361</v>
      </c>
      <c r="G489" s="30"/>
      <c r="H489" s="12">
        <f t="shared" ca="1" si="28"/>
        <v>1.0264969131586128</v>
      </c>
    </row>
    <row r="490" spans="3:8" ht="15.55" customHeight="1" x14ac:dyDescent="0.65">
      <c r="C490" s="10">
        <v>466</v>
      </c>
      <c r="D490" s="11">
        <f t="shared" ca="1" si="29"/>
        <v>8.8355229340301928</v>
      </c>
      <c r="E490" s="11">
        <f t="shared" ca="1" si="30"/>
        <v>9.0906092545387693</v>
      </c>
      <c r="F490" s="11">
        <f t="shared" ca="1" si="31"/>
        <v>8.9930826920829876</v>
      </c>
      <c r="G490" s="30"/>
      <c r="H490" s="12">
        <f t="shared" ca="1" si="28"/>
        <v>-1.6777255225491143</v>
      </c>
    </row>
    <row r="491" spans="3:8" ht="15.55" customHeight="1" x14ac:dyDescent="0.65">
      <c r="C491" s="10">
        <v>467</v>
      </c>
      <c r="D491" s="11">
        <f t="shared" ca="1" si="29"/>
        <v>9.9173725662742509</v>
      </c>
      <c r="E491" s="11">
        <f t="shared" ca="1" si="30"/>
        <v>10.430621022853558</v>
      </c>
      <c r="F491" s="11">
        <f t="shared" ca="1" si="31"/>
        <v>10.685707343362132</v>
      </c>
      <c r="G491" s="30"/>
      <c r="H491" s="12">
        <f t="shared" ca="1" si="28"/>
        <v>0.75623532754880785</v>
      </c>
    </row>
    <row r="492" spans="3:8" ht="15.55" customHeight="1" x14ac:dyDescent="0.65">
      <c r="C492" s="10">
        <v>468</v>
      </c>
      <c r="D492" s="11">
        <f t="shared" ca="1" si="29"/>
        <v>11.293784520434485</v>
      </c>
      <c r="E492" s="11">
        <f t="shared" ca="1" si="30"/>
        <v>10.454921759159928</v>
      </c>
      <c r="F492" s="11">
        <f t="shared" ca="1" si="31"/>
        <v>10.968170215739235</v>
      </c>
      <c r="G492" s="30"/>
      <c r="H492" s="12">
        <f t="shared" ca="1" si="28"/>
        <v>0.91566685666008074</v>
      </c>
    </row>
    <row r="493" spans="3:8" ht="15.55" customHeight="1" x14ac:dyDescent="0.65">
      <c r="C493" s="10">
        <v>469</v>
      </c>
      <c r="D493" s="11">
        <f t="shared" ca="1" si="29"/>
        <v>8.5439318639384538</v>
      </c>
      <c r="E493" s="11">
        <f t="shared" ca="1" si="30"/>
        <v>8.9220495277128578</v>
      </c>
      <c r="F493" s="11">
        <f t="shared" ca="1" si="31"/>
        <v>8.0831867664383008</v>
      </c>
      <c r="G493" s="30"/>
      <c r="H493" s="12">
        <f t="shared" ca="1" si="28"/>
        <v>-1.9139015643915875</v>
      </c>
    </row>
    <row r="494" spans="3:8" ht="15.55" customHeight="1" x14ac:dyDescent="0.65">
      <c r="C494" s="10">
        <v>470</v>
      </c>
      <c r="D494" s="11">
        <f t="shared" ca="1" si="29"/>
        <v>8.609652360929573</v>
      </c>
      <c r="E494" s="11">
        <f t="shared" ca="1" si="30"/>
        <v>9.0674857892596137</v>
      </c>
      <c r="F494" s="11">
        <f t="shared" ca="1" si="31"/>
        <v>9.4456034530340176</v>
      </c>
      <c r="G494" s="30"/>
      <c r="H494" s="12">
        <f t="shared" ca="1" si="28"/>
        <v>-0.43339685687463436</v>
      </c>
    </row>
    <row r="495" spans="3:8" ht="15.55" customHeight="1" x14ac:dyDescent="0.65">
      <c r="C495" s="10">
        <v>471</v>
      </c>
      <c r="D495" s="11">
        <f t="shared" ca="1" si="29"/>
        <v>8.7641952613671155</v>
      </c>
      <c r="E495" s="11">
        <f t="shared" ca="1" si="30"/>
        <v>7.8072444791713229</v>
      </c>
      <c r="F495" s="11">
        <f t="shared" ca="1" si="31"/>
        <v>8.265077907501361</v>
      </c>
      <c r="G495" s="30"/>
      <c r="H495" s="12">
        <f t="shared" ca="1" si="28"/>
        <v>-1.0191063101955671</v>
      </c>
    </row>
    <row r="496" spans="3:8" ht="15.55" customHeight="1" x14ac:dyDescent="0.65">
      <c r="C496" s="10">
        <v>472</v>
      </c>
      <c r="D496" s="11">
        <f t="shared" ca="1" si="29"/>
        <v>8.0212510491862901</v>
      </c>
      <c r="E496" s="11">
        <f t="shared" ca="1" si="30"/>
        <v>7.8045526207489733</v>
      </c>
      <c r="F496" s="11">
        <f t="shared" ca="1" si="31"/>
        <v>6.8476018385531798</v>
      </c>
      <c r="G496" s="30"/>
      <c r="H496" s="12">
        <f t="shared" ca="1" si="28"/>
        <v>-1.4691957957159258</v>
      </c>
    </row>
    <row r="497" spans="3:8" ht="15.55" customHeight="1" x14ac:dyDescent="0.65">
      <c r="C497" s="10">
        <v>473</v>
      </c>
      <c r="D497" s="11">
        <f t="shared" ca="1" si="29"/>
        <v>8.604111400165543</v>
      </c>
      <c r="E497" s="11">
        <f t="shared" ca="1" si="30"/>
        <v>8.0945582450677591</v>
      </c>
      <c r="F497" s="11">
        <f t="shared" ca="1" si="31"/>
        <v>7.8778598166304414</v>
      </c>
      <c r="G497" s="30"/>
      <c r="H497" s="12">
        <f t="shared" ca="1" si="28"/>
        <v>-0.66129070197649487</v>
      </c>
    </row>
    <row r="498" spans="3:8" ht="15.55" customHeight="1" x14ac:dyDescent="0.65">
      <c r="C498" s="10">
        <v>474</v>
      </c>
      <c r="D498" s="11">
        <f t="shared" ca="1" si="29"/>
        <v>9.2773903605358061</v>
      </c>
      <c r="E498" s="11">
        <f t="shared" ca="1" si="30"/>
        <v>8.5427924626778431</v>
      </c>
      <c r="F498" s="11">
        <f t="shared" ca="1" si="31"/>
        <v>8.0332393075800592</v>
      </c>
      <c r="G498" s="30"/>
      <c r="H498" s="12">
        <f t="shared" ca="1" si="28"/>
        <v>-0.3919642884759475</v>
      </c>
    </row>
    <row r="499" spans="3:8" ht="15.55" customHeight="1" x14ac:dyDescent="0.65">
      <c r="C499" s="10">
        <v>475</v>
      </c>
      <c r="D499" s="11">
        <f t="shared" ca="1" si="29"/>
        <v>9.7790817939084977</v>
      </c>
      <c r="E499" s="11">
        <f t="shared" ca="1" si="30"/>
        <v>9.4484364429202508</v>
      </c>
      <c r="F499" s="11">
        <f t="shared" ca="1" si="31"/>
        <v>8.7138385450622877</v>
      </c>
      <c r="G499" s="30"/>
      <c r="H499" s="12">
        <f t="shared" ca="1" si="28"/>
        <v>-2.4936061853528729E-2</v>
      </c>
    </row>
    <row r="500" spans="3:8" ht="15.55" customHeight="1" x14ac:dyDescent="0.65">
      <c r="C500" s="10">
        <v>476</v>
      </c>
      <c r="D500" s="11">
        <f t="shared" ca="1" si="29"/>
        <v>10.221898599774802</v>
      </c>
      <c r="E500" s="11">
        <f t="shared" ca="1" si="30"/>
        <v>10.025916455536827</v>
      </c>
      <c r="F500" s="11">
        <f t="shared" ca="1" si="31"/>
        <v>9.6952711045485795</v>
      </c>
      <c r="G500" s="30"/>
      <c r="H500" s="12">
        <f t="shared" ca="1" si="28"/>
        <v>0.23436663070156477</v>
      </c>
    </row>
    <row r="501" spans="3:8" ht="15.55" customHeight="1" x14ac:dyDescent="0.65">
      <c r="C501" s="10">
        <v>477</v>
      </c>
      <c r="D501" s="11">
        <f t="shared" ca="1" si="29"/>
        <v>9.9858760602464631</v>
      </c>
      <c r="E501" s="11">
        <f t="shared" ca="1" si="30"/>
        <v>9.9734080293196978</v>
      </c>
      <c r="F501" s="11">
        <f t="shared" ca="1" si="31"/>
        <v>9.7774258850817244</v>
      </c>
      <c r="G501" s="30"/>
      <c r="H501" s="12">
        <f t="shared" ca="1" si="28"/>
        <v>-0.13130725510431993</v>
      </c>
    </row>
    <row r="502" spans="3:8" ht="15.55" customHeight="1" x14ac:dyDescent="0.65">
      <c r="C502" s="10">
        <v>478</v>
      </c>
      <c r="D502" s="11">
        <f t="shared" ca="1" si="29"/>
        <v>9.4036888859056358</v>
      </c>
      <c r="E502" s="11">
        <f t="shared" ca="1" si="30"/>
        <v>9.5208722012564184</v>
      </c>
      <c r="F502" s="11">
        <f t="shared" ca="1" si="31"/>
        <v>9.5084041703296549</v>
      </c>
      <c r="G502" s="30"/>
      <c r="H502" s="12">
        <f t="shared" ca="1" si="28"/>
        <v>-0.53065748654220379</v>
      </c>
    </row>
    <row r="503" spans="3:8" ht="15.55" customHeight="1" x14ac:dyDescent="0.65">
      <c r="C503" s="10">
        <v>479</v>
      </c>
      <c r="D503" s="11">
        <f t="shared" ca="1" si="29"/>
        <v>11.62969065946832</v>
      </c>
      <c r="E503" s="11">
        <f t="shared" ca="1" si="30"/>
        <v>11.564037031916158</v>
      </c>
      <c r="F503" s="11">
        <f t="shared" ca="1" si="31"/>
        <v>11.68122034726694</v>
      </c>
      <c r="G503" s="30"/>
      <c r="H503" s="12">
        <f t="shared" ca="1" si="28"/>
        <v>1.8950194027394209</v>
      </c>
    </row>
    <row r="504" spans="3:8" ht="15.55" customHeight="1" x14ac:dyDescent="0.65">
      <c r="C504" s="10">
        <v>480</v>
      </c>
      <c r="D504" s="11">
        <f t="shared" ca="1" si="29"/>
        <v>12.136423292688207</v>
      </c>
      <c r="E504" s="11">
        <f t="shared" ca="1" si="30"/>
        <v>11.871094549417105</v>
      </c>
      <c r="F504" s="11">
        <f t="shared" ca="1" si="31"/>
        <v>11.805440921864944</v>
      </c>
      <c r="G504" s="30"/>
      <c r="H504" s="12">
        <f t="shared" ca="1" si="28"/>
        <v>1.1889135913184961</v>
      </c>
    </row>
    <row r="505" spans="3:8" ht="15.55" customHeight="1" x14ac:dyDescent="0.65">
      <c r="C505" s="10">
        <v>481</v>
      </c>
      <c r="D505" s="11">
        <f t="shared" ca="1" si="29"/>
        <v>8.1800901627115579</v>
      </c>
      <c r="E505" s="11">
        <f t="shared" ca="1" si="30"/>
        <v>9.1275998640812688</v>
      </c>
      <c r="F505" s="11">
        <f t="shared" ca="1" si="31"/>
        <v>8.862271120810167</v>
      </c>
      <c r="G505" s="30"/>
      <c r="H505" s="12">
        <f t="shared" ca="1" si="28"/>
        <v>-2.4143666329476901</v>
      </c>
    </row>
    <row r="506" spans="3:8" ht="15.55" customHeight="1" x14ac:dyDescent="0.65">
      <c r="C506" s="10">
        <v>482</v>
      </c>
      <c r="D506" s="11">
        <f t="shared" ca="1" si="29"/>
        <v>9.7892765459113456</v>
      </c>
      <c r="E506" s="11">
        <f t="shared" ca="1" si="30"/>
        <v>10.383733341570593</v>
      </c>
      <c r="F506" s="11">
        <f t="shared" ca="1" si="31"/>
        <v>11.331243042940304</v>
      </c>
      <c r="G506" s="30"/>
      <c r="H506" s="12">
        <f t="shared" ca="1" si="28"/>
        <v>0.99645986238519091</v>
      </c>
    </row>
    <row r="507" spans="3:8" ht="15.55" customHeight="1" x14ac:dyDescent="0.65">
      <c r="C507" s="10">
        <v>483</v>
      </c>
      <c r="D507" s="11">
        <f t="shared" ca="1" si="29"/>
        <v>10.635600117356828</v>
      </c>
      <c r="E507" s="11">
        <f t="shared" ca="1" si="30"/>
        <v>9.4284168008829834</v>
      </c>
      <c r="F507" s="11">
        <f t="shared" ca="1" si="31"/>
        <v>10.022873596542231</v>
      </c>
      <c r="G507" s="30"/>
      <c r="H507" s="12">
        <f t="shared" ca="1" si="28"/>
        <v>0.13737018616423288</v>
      </c>
    </row>
    <row r="508" spans="3:8" ht="15.55" customHeight="1" x14ac:dyDescent="0.65">
      <c r="C508" s="10">
        <v>484</v>
      </c>
      <c r="D508" s="11">
        <f t="shared" ca="1" si="29"/>
        <v>11.480127450201483</v>
      </c>
      <c r="E508" s="11">
        <f t="shared" ca="1" si="30"/>
        <v>11.978357381394078</v>
      </c>
      <c r="F508" s="11">
        <f t="shared" ca="1" si="31"/>
        <v>10.771174064920233</v>
      </c>
      <c r="G508" s="30"/>
      <c r="H508" s="12">
        <f t="shared" ca="1" si="28"/>
        <v>1.4114423571193655</v>
      </c>
    </row>
    <row r="509" spans="3:8" ht="15.55" customHeight="1" x14ac:dyDescent="0.65">
      <c r="C509" s="10">
        <v>485</v>
      </c>
      <c r="D509" s="11">
        <f t="shared" ca="1" si="29"/>
        <v>11.161520328237401</v>
      </c>
      <c r="E509" s="11">
        <f t="shared" ca="1" si="30"/>
        <v>11.230205421319518</v>
      </c>
      <c r="F509" s="11">
        <f t="shared" ca="1" si="31"/>
        <v>11.728435352512113</v>
      </c>
      <c r="G509" s="30"/>
      <c r="H509" s="12">
        <f t="shared" ca="1" si="28"/>
        <v>0.45579914967771828</v>
      </c>
    </row>
    <row r="510" spans="3:8" ht="15.55" customHeight="1" x14ac:dyDescent="0.65">
      <c r="C510" s="10">
        <v>486</v>
      </c>
      <c r="D510" s="11">
        <f t="shared" ca="1" si="29"/>
        <v>11.165575365136293</v>
      </c>
      <c r="E510" s="11">
        <f t="shared" ca="1" si="30"/>
        <v>11.871296543695975</v>
      </c>
      <c r="F510" s="11">
        <f t="shared" ca="1" si="31"/>
        <v>11.939981636778091</v>
      </c>
      <c r="G510" s="30"/>
      <c r="H510" s="12">
        <f t="shared" ca="1" si="28"/>
        <v>0.93767579029743409</v>
      </c>
    </row>
    <row r="511" spans="3:8" ht="15.55" customHeight="1" x14ac:dyDescent="0.65">
      <c r="C511" s="10">
        <v>487</v>
      </c>
      <c r="D511" s="11">
        <f t="shared" ca="1" si="29"/>
        <v>11.457093830545416</v>
      </c>
      <c r="E511" s="11">
        <f t="shared" ca="1" si="30"/>
        <v>11.684993405384276</v>
      </c>
      <c r="F511" s="11">
        <f t="shared" ca="1" si="31"/>
        <v>12.390714583943959</v>
      </c>
      <c r="G511" s="30"/>
      <c r="H511" s="12">
        <f t="shared" ca="1" si="28"/>
        <v>0.98825593539669854</v>
      </c>
    </row>
    <row r="512" spans="3:8" ht="15.55" customHeight="1" x14ac:dyDescent="0.65">
      <c r="C512" s="10">
        <v>488</v>
      </c>
      <c r="D512" s="11">
        <f t="shared" ca="1" si="29"/>
        <v>8.6959705735818336</v>
      </c>
      <c r="E512" s="11">
        <f t="shared" ca="1" si="30"/>
        <v>9.164808468730552</v>
      </c>
      <c r="F512" s="11">
        <f t="shared" ca="1" si="31"/>
        <v>9.3927080435694101</v>
      </c>
      <c r="G512" s="30"/>
      <c r="H512" s="12">
        <f t="shared" ca="1" si="28"/>
        <v>-1.7981573941165148</v>
      </c>
    </row>
    <row r="513" spans="3:8" ht="15.55" customHeight="1" x14ac:dyDescent="0.65">
      <c r="C513" s="10">
        <v>489</v>
      </c>
      <c r="D513" s="11">
        <f t="shared" ca="1" si="29"/>
        <v>7.5351141849716896</v>
      </c>
      <c r="E513" s="11">
        <f t="shared" ca="1" si="30"/>
        <v>8.0292421526700384</v>
      </c>
      <c r="F513" s="11">
        <f t="shared" ca="1" si="31"/>
        <v>8.4980800478187568</v>
      </c>
      <c r="G513" s="30"/>
      <c r="H513" s="12">
        <f t="shared" ca="1" si="28"/>
        <v>-1.565807117970053</v>
      </c>
    </row>
    <row r="514" spans="3:8" ht="15.55" customHeight="1" x14ac:dyDescent="0.65">
      <c r="C514" s="10">
        <v>490</v>
      </c>
      <c r="D514" s="11">
        <f t="shared" ca="1" si="29"/>
        <v>10.830212663119875</v>
      </c>
      <c r="E514" s="11">
        <f t="shared" ca="1" si="30"/>
        <v>9.9311339660616174</v>
      </c>
      <c r="F514" s="11">
        <f t="shared" ca="1" si="31"/>
        <v>10.425261933759966</v>
      </c>
      <c r="G514" s="30"/>
      <c r="H514" s="12">
        <f t="shared" ca="1" si="28"/>
        <v>1.6131162221049011</v>
      </c>
    </row>
    <row r="515" spans="3:8" ht="15.55" customHeight="1" x14ac:dyDescent="0.65">
      <c r="C515" s="10">
        <v>491</v>
      </c>
      <c r="D515" s="11">
        <f t="shared" ca="1" si="29"/>
        <v>12.079308801509384</v>
      </c>
      <c r="E515" s="11">
        <f t="shared" ca="1" si="30"/>
        <v>11.296405242524358</v>
      </c>
      <c r="F515" s="11">
        <f t="shared" ca="1" si="31"/>
        <v>10.3973265454661</v>
      </c>
      <c r="G515" s="30"/>
      <c r="H515" s="12">
        <f t="shared" ca="1" si="28"/>
        <v>1.2727506904569348</v>
      </c>
    </row>
    <row r="516" spans="3:8" ht="15.55" customHeight="1" x14ac:dyDescent="0.65">
      <c r="C516" s="10">
        <v>492</v>
      </c>
      <c r="D516" s="11">
        <f t="shared" ca="1" si="29"/>
        <v>10.789040445671183</v>
      </c>
      <c r="E516" s="11">
        <f t="shared" ca="1" si="30"/>
        <v>11.595598556723635</v>
      </c>
      <c r="F516" s="11">
        <f t="shared" ca="1" si="31"/>
        <v>10.812694997738607</v>
      </c>
      <c r="G516" s="30"/>
      <c r="H516" s="12">
        <f t="shared" ca="1" si="28"/>
        <v>0.15266510044271642</v>
      </c>
    </row>
    <row r="517" spans="3:8" ht="15.55" customHeight="1" x14ac:dyDescent="0.65">
      <c r="C517" s="10">
        <v>493</v>
      </c>
      <c r="D517" s="11">
        <f t="shared" ca="1" si="29"/>
        <v>10.435065859521181</v>
      </c>
      <c r="E517" s="11">
        <f t="shared" ca="1" si="30"/>
        <v>11.071441204749648</v>
      </c>
      <c r="F517" s="11">
        <f t="shared" ca="1" si="31"/>
        <v>11.877999315802098</v>
      </c>
      <c r="G517" s="30"/>
      <c r="H517" s="12">
        <f t="shared" ca="1" si="28"/>
        <v>0.35873330929982217</v>
      </c>
    </row>
    <row r="518" spans="3:8" ht="15.55" customHeight="1" x14ac:dyDescent="0.65">
      <c r="C518" s="10">
        <v>494</v>
      </c>
      <c r="D518" s="11">
        <f t="shared" ca="1" si="29"/>
        <v>9.2234854775686959</v>
      </c>
      <c r="E518" s="11">
        <f t="shared" ca="1" si="30"/>
        <v>9.2998180277900548</v>
      </c>
      <c r="F518" s="11">
        <f t="shared" ca="1" si="31"/>
        <v>9.9361933730185221</v>
      </c>
      <c r="G518" s="30"/>
      <c r="H518" s="12">
        <f t="shared" ca="1" si="28"/>
        <v>-0.95588117708121534</v>
      </c>
    </row>
    <row r="519" spans="3:8" ht="15.55" customHeight="1" x14ac:dyDescent="0.65">
      <c r="C519" s="10">
        <v>495</v>
      </c>
      <c r="D519" s="11">
        <f t="shared" ca="1" si="29"/>
        <v>11.046463601468851</v>
      </c>
      <c r="E519" s="11">
        <f t="shared" ca="1" si="30"/>
        <v>11.225830256118762</v>
      </c>
      <c r="F519" s="11">
        <f t="shared" ca="1" si="31"/>
        <v>11.302162806340121</v>
      </c>
      <c r="G519" s="30"/>
      <c r="H519" s="12">
        <f t="shared" ca="1" si="28"/>
        <v>1.5244041900094587</v>
      </c>
    </row>
    <row r="520" spans="3:8" ht="15.55" customHeight="1" x14ac:dyDescent="0.65">
      <c r="C520" s="10">
        <v>496</v>
      </c>
      <c r="D520" s="11">
        <f t="shared" ca="1" si="29"/>
        <v>10.110543475851491</v>
      </c>
      <c r="E520" s="11">
        <f t="shared" ca="1" si="30"/>
        <v>9.6326028873108829</v>
      </c>
      <c r="F520" s="11">
        <f t="shared" ca="1" si="31"/>
        <v>9.811969541960794</v>
      </c>
      <c r="G520" s="30"/>
      <c r="H520" s="12">
        <f t="shared" ca="1" si="28"/>
        <v>-0.65165861915323831</v>
      </c>
    </row>
    <row r="521" spans="3:8" ht="15.55" customHeight="1" x14ac:dyDescent="0.65">
      <c r="C521" s="10">
        <v>497</v>
      </c>
      <c r="D521" s="11">
        <f t="shared" ca="1" si="29"/>
        <v>9.10258587409764</v>
      </c>
      <c r="E521" s="11">
        <f t="shared" ca="1" si="30"/>
        <v>9.8647879691023697</v>
      </c>
      <c r="F521" s="11">
        <f t="shared" ca="1" si="31"/>
        <v>9.3868473805617612</v>
      </c>
      <c r="G521" s="30"/>
      <c r="H521" s="12">
        <f t="shared" ca="1" si="28"/>
        <v>-0.57158481632574165</v>
      </c>
    </row>
    <row r="522" spans="3:8" ht="15.55" customHeight="1" x14ac:dyDescent="0.65">
      <c r="C522" s="10">
        <v>498</v>
      </c>
      <c r="D522" s="11">
        <f t="shared" ca="1" si="29"/>
        <v>9.0060041702727922</v>
      </c>
      <c r="E522" s="11">
        <f t="shared" ca="1" si="30"/>
        <v>8.6801748606961731</v>
      </c>
      <c r="F522" s="11">
        <f t="shared" ca="1" si="31"/>
        <v>9.4423769557009045</v>
      </c>
      <c r="G522" s="30"/>
      <c r="H522" s="12">
        <f t="shared" ca="1" si="28"/>
        <v>-0.70820342156433558</v>
      </c>
    </row>
    <row r="523" spans="3:8" ht="15.55" customHeight="1" x14ac:dyDescent="0.65">
      <c r="C523" s="10">
        <v>499</v>
      </c>
      <c r="D523" s="11">
        <f t="shared" ca="1" si="29"/>
        <v>9.381318206960449</v>
      </c>
      <c r="E523" s="11">
        <f t="shared" ca="1" si="30"/>
        <v>9.0955257987975777</v>
      </c>
      <c r="F523" s="11">
        <f t="shared" ca="1" si="31"/>
        <v>8.7696964892209586</v>
      </c>
      <c r="G523" s="30"/>
      <c r="H523" s="12">
        <f t="shared" ca="1" si="28"/>
        <v>-0.26458008225738422</v>
      </c>
    </row>
    <row r="524" spans="3:8" ht="15.55" customHeight="1" x14ac:dyDescent="0.65">
      <c r="C524" s="10">
        <v>500</v>
      </c>
      <c r="D524" s="11">
        <f t="shared" ca="1" si="29"/>
        <v>11.116702100275681</v>
      </c>
      <c r="E524" s="11">
        <f t="shared" ca="1" si="30"/>
        <v>10.762600389493514</v>
      </c>
      <c r="F524" s="11">
        <f t="shared" ca="1" si="31"/>
        <v>10.476807981330643</v>
      </c>
      <c r="G524" s="30"/>
      <c r="H524" s="12">
        <f t="shared" ca="1" si="28"/>
        <v>1.2489921414043745</v>
      </c>
    </row>
    <row r="525" spans="3:8" ht="15.55" customHeight="1" x14ac:dyDescent="0.65">
      <c r="C525" s="10">
        <v>501</v>
      </c>
      <c r="D525" s="11">
        <f t="shared" ca="1" si="29"/>
        <v>10.798126741561687</v>
      </c>
      <c r="E525" s="11">
        <f t="shared" ca="1" si="30"/>
        <v>10.665836700432994</v>
      </c>
      <c r="F525" s="11">
        <f t="shared" ca="1" si="31"/>
        <v>10.311734989650827</v>
      </c>
      <c r="G525" s="30"/>
      <c r="H525" s="12">
        <f t="shared" ca="1" si="28"/>
        <v>0.1736306708594984</v>
      </c>
    </row>
    <row r="526" spans="3:8" ht="15.55" customHeight="1" x14ac:dyDescent="0.65">
      <c r="C526" s="10">
        <v>502</v>
      </c>
      <c r="D526" s="11">
        <f t="shared" ca="1" si="29"/>
        <v>10.625550725570648</v>
      </c>
      <c r="E526" s="11">
        <f t="shared" ca="1" si="30"/>
        <v>11.250046796272835</v>
      </c>
      <c r="F526" s="11">
        <f t="shared" ca="1" si="31"/>
        <v>11.117756755144143</v>
      </c>
      <c r="G526" s="30"/>
      <c r="H526" s="12">
        <f t="shared" ca="1" si="28"/>
        <v>0.53873539014089822</v>
      </c>
    </row>
    <row r="527" spans="3:8" ht="15.55" customHeight="1" x14ac:dyDescent="0.65">
      <c r="C527" s="10">
        <v>503</v>
      </c>
      <c r="D527" s="11">
        <f t="shared" ca="1" si="29"/>
        <v>8.8092316859321755</v>
      </c>
      <c r="E527" s="11">
        <f t="shared" ca="1" si="30"/>
        <v>8.8960470213619232</v>
      </c>
      <c r="F527" s="11">
        <f t="shared" ca="1" si="31"/>
        <v>9.520543092064111</v>
      </c>
      <c r="G527" s="30"/>
      <c r="H527" s="12">
        <f t="shared" ca="1" si="28"/>
        <v>-1.4601360091382742</v>
      </c>
    </row>
    <row r="528" spans="3:8" ht="15.55" customHeight="1" x14ac:dyDescent="0.65">
      <c r="C528" s="10">
        <v>504</v>
      </c>
      <c r="D528" s="11">
        <f t="shared" ca="1" si="29"/>
        <v>8.7562186930519434</v>
      </c>
      <c r="E528" s="11">
        <f t="shared" ca="1" si="30"/>
        <v>9.0255863881223934</v>
      </c>
      <c r="F528" s="11">
        <f t="shared" ca="1" si="31"/>
        <v>9.1124017235521411</v>
      </c>
      <c r="G528" s="30"/>
      <c r="H528" s="12">
        <f t="shared" ca="1" si="28"/>
        <v>-0.51371330237891921</v>
      </c>
    </row>
    <row r="529" spans="3:8" ht="15.55" customHeight="1" x14ac:dyDescent="0.65">
      <c r="C529" s="10">
        <v>505</v>
      </c>
      <c r="D529" s="11">
        <f t="shared" ca="1" si="29"/>
        <v>9.3176387685809665</v>
      </c>
      <c r="E529" s="11">
        <f t="shared" ca="1" si="30"/>
        <v>8.5875707640118293</v>
      </c>
      <c r="F529" s="11">
        <f t="shared" ca="1" si="31"/>
        <v>8.8569384590822775</v>
      </c>
      <c r="G529" s="30"/>
      <c r="H529" s="12">
        <f t="shared" ca="1" si="28"/>
        <v>-0.4255045802295751</v>
      </c>
    </row>
    <row r="530" spans="3:8" ht="15.55" customHeight="1" x14ac:dyDescent="0.65">
      <c r="C530" s="10">
        <v>506</v>
      </c>
      <c r="D530" s="11">
        <f t="shared" ca="1" si="29"/>
        <v>10.25085074356832</v>
      </c>
      <c r="E530" s="11">
        <f t="shared" ca="1" si="30"/>
        <v>9.9939940923788591</v>
      </c>
      <c r="F530" s="11">
        <f t="shared" ca="1" si="31"/>
        <v>9.2639260878097218</v>
      </c>
      <c r="G530" s="30"/>
      <c r="H530" s="12">
        <f t="shared" ca="1" si="28"/>
        <v>0.46360303368310646</v>
      </c>
    </row>
    <row r="531" spans="3:8" ht="15.55" customHeight="1" x14ac:dyDescent="0.65">
      <c r="C531" s="10">
        <v>507</v>
      </c>
      <c r="D531" s="11">
        <f t="shared" ca="1" si="29"/>
        <v>10.418998551083465</v>
      </c>
      <c r="E531" s="11">
        <f t="shared" ca="1" si="30"/>
        <v>10.206246260968676</v>
      </c>
      <c r="F531" s="11">
        <f t="shared" ca="1" si="31"/>
        <v>9.9493896097792174</v>
      </c>
      <c r="G531" s="30"/>
      <c r="H531" s="12">
        <f t="shared" ca="1" si="28"/>
        <v>0.18719703424191092</v>
      </c>
    </row>
    <row r="532" spans="3:8" ht="15.55" customHeight="1" x14ac:dyDescent="0.65">
      <c r="C532" s="10">
        <v>508</v>
      </c>
      <c r="D532" s="11">
        <f t="shared" ca="1" si="29"/>
        <v>9.1521718535443757</v>
      </c>
      <c r="E532" s="11">
        <f t="shared" ca="1" si="30"/>
        <v>9.3839733703859292</v>
      </c>
      <c r="F532" s="11">
        <f t="shared" ca="1" si="31"/>
        <v>9.1712210802711418</v>
      </c>
      <c r="G532" s="30"/>
      <c r="H532" s="12">
        <f t="shared" ca="1" si="28"/>
        <v>-0.94142666357658078</v>
      </c>
    </row>
    <row r="533" spans="3:8" ht="15.55" customHeight="1" x14ac:dyDescent="0.65">
      <c r="C533" s="10">
        <v>509</v>
      </c>
      <c r="D533" s="11">
        <f t="shared" ca="1" si="29"/>
        <v>10.145510306852737</v>
      </c>
      <c r="E533" s="11">
        <f t="shared" ca="1" si="30"/>
        <v>10.239108823973693</v>
      </c>
      <c r="F533" s="11">
        <f t="shared" ca="1" si="31"/>
        <v>10.470910340815246</v>
      </c>
      <c r="G533" s="30"/>
      <c r="H533" s="12">
        <f t="shared" ca="1" si="28"/>
        <v>0.61622363864102836</v>
      </c>
    </row>
    <row r="534" spans="3:8" ht="15.55" customHeight="1" x14ac:dyDescent="0.65">
      <c r="C534" s="10">
        <v>510</v>
      </c>
      <c r="D534" s="11">
        <f t="shared" ca="1" si="29"/>
        <v>8.7271254356335319</v>
      </c>
      <c r="E534" s="11">
        <f t="shared" ca="1" si="30"/>
        <v>8.2564121038452409</v>
      </c>
      <c r="F534" s="11">
        <f t="shared" ca="1" si="31"/>
        <v>8.3500106209661968</v>
      </c>
      <c r="G534" s="30"/>
      <c r="H534" s="12">
        <f t="shared" ca="1" si="28"/>
        <v>-1.5809863836869813</v>
      </c>
    </row>
    <row r="535" spans="3:8" ht="15.55" customHeight="1" x14ac:dyDescent="0.65">
      <c r="C535" s="10">
        <v>511</v>
      </c>
      <c r="D535" s="11">
        <f t="shared" ca="1" si="29"/>
        <v>8.5586935432543729</v>
      </c>
      <c r="E535" s="11">
        <f t="shared" ca="1" si="30"/>
        <v>8.8668053625748868</v>
      </c>
      <c r="F535" s="11">
        <f t="shared" ca="1" si="31"/>
        <v>8.3960920307865958</v>
      </c>
      <c r="G535" s="30"/>
      <c r="H535" s="12">
        <f t="shared" ca="1" si="28"/>
        <v>-0.65081326490213631</v>
      </c>
    </row>
    <row r="536" spans="3:8" ht="15.55" customHeight="1" x14ac:dyDescent="0.65">
      <c r="C536" s="10">
        <v>512</v>
      </c>
      <c r="D536" s="11">
        <f t="shared" ca="1" si="29"/>
        <v>10.600765388645053</v>
      </c>
      <c r="E536" s="11">
        <f t="shared" ca="1" si="30"/>
        <v>9.8102721968015629</v>
      </c>
      <c r="F536" s="11">
        <f t="shared" ca="1" si="31"/>
        <v>10.118384016122077</v>
      </c>
      <c r="G536" s="30"/>
      <c r="H536" s="12">
        <f t="shared" ref="H536:H599" ca="1" si="32">NORMINV(RAND(),$I$18,$I$19)</f>
        <v>0.92617202109612096</v>
      </c>
    </row>
    <row r="537" spans="3:8" ht="15.55" customHeight="1" x14ac:dyDescent="0.65">
      <c r="C537" s="10">
        <v>513</v>
      </c>
      <c r="D537" s="11">
        <f t="shared" ca="1" si="29"/>
        <v>10.780892298309848</v>
      </c>
      <c r="E537" s="11">
        <f t="shared" ca="1" si="30"/>
        <v>10.455485665858779</v>
      </c>
      <c r="F537" s="11">
        <f t="shared" ca="1" si="31"/>
        <v>9.664992474015289</v>
      </c>
      <c r="G537" s="30"/>
      <c r="H537" s="12">
        <f t="shared" ca="1" si="32"/>
        <v>0.31780628776178604</v>
      </c>
    </row>
    <row r="538" spans="3:8" ht="15.55" customHeight="1" x14ac:dyDescent="0.65">
      <c r="C538" s="10">
        <v>514</v>
      </c>
      <c r="D538" s="11">
        <f t="shared" ref="D538:D601" ca="1" si="33">$D$16*H537+$D$19+H538</f>
        <v>10.06699929338159</v>
      </c>
      <c r="E538" s="11">
        <f t="shared" ca="1" si="30"/>
        <v>10.530085303929651</v>
      </c>
      <c r="F538" s="11">
        <f t="shared" ca="1" si="31"/>
        <v>10.204678671478582</v>
      </c>
      <c r="G538" s="30"/>
      <c r="H538" s="12">
        <f t="shared" ca="1" si="32"/>
        <v>-9.1903850499302858E-2</v>
      </c>
    </row>
    <row r="539" spans="3:8" ht="15.55" customHeight="1" x14ac:dyDescent="0.65">
      <c r="C539" s="10">
        <v>515</v>
      </c>
      <c r="D539" s="11">
        <f t="shared" ca="1" si="33"/>
        <v>10.582074098585643</v>
      </c>
      <c r="E539" s="11">
        <f t="shared" ca="1" si="30"/>
        <v>10.740977242466537</v>
      </c>
      <c r="F539" s="11">
        <f t="shared" ca="1" si="31"/>
        <v>11.204063253014597</v>
      </c>
      <c r="G539" s="30"/>
      <c r="H539" s="12">
        <f t="shared" ca="1" si="32"/>
        <v>0.62802602383529449</v>
      </c>
    </row>
    <row r="540" spans="3:8" ht="15.55" customHeight="1" x14ac:dyDescent="0.65">
      <c r="C540" s="10">
        <v>516</v>
      </c>
      <c r="D540" s="11">
        <f t="shared" ca="1" si="33"/>
        <v>10.755971331764522</v>
      </c>
      <c r="E540" s="11">
        <f t="shared" ref="E540:E603" ca="1" si="34">$E$16*H539+$E$17*H538+$E$19+H540</f>
        <v>10.710019406514872</v>
      </c>
      <c r="F540" s="11">
        <f t="shared" ref="F540:F603" ca="1" si="35">$F$16*H539+$F$17*H538+$F$18*H537+$F$19+H540</f>
        <v>10.868922550395764</v>
      </c>
      <c r="G540" s="30"/>
      <c r="H540" s="12">
        <f t="shared" ca="1" si="32"/>
        <v>0.4419583198468765</v>
      </c>
    </row>
    <row r="541" spans="3:8" ht="15.55" customHeight="1" x14ac:dyDescent="0.65">
      <c r="C541" s="10">
        <v>517</v>
      </c>
      <c r="D541" s="11">
        <f t="shared" ca="1" si="33"/>
        <v>10.279777831787854</v>
      </c>
      <c r="E541" s="11">
        <f t="shared" ca="1" si="34"/>
        <v>10.593790843705502</v>
      </c>
      <c r="F541" s="11">
        <f t="shared" ca="1" si="35"/>
        <v>10.547838918455851</v>
      </c>
      <c r="G541" s="30"/>
      <c r="H541" s="12">
        <f t="shared" ca="1" si="32"/>
        <v>5.8798671864415369E-2</v>
      </c>
    </row>
    <row r="542" spans="3:8" ht="15.55" customHeight="1" x14ac:dyDescent="0.65">
      <c r="C542" s="10">
        <v>518</v>
      </c>
      <c r="D542" s="11">
        <f t="shared" ca="1" si="33"/>
        <v>9.9095359868600585</v>
      </c>
      <c r="E542" s="11">
        <f t="shared" ca="1" si="34"/>
        <v>10.130515146783496</v>
      </c>
      <c r="F542" s="11">
        <f t="shared" ca="1" si="35"/>
        <v>10.444528158701143</v>
      </c>
      <c r="G542" s="30"/>
      <c r="H542" s="12">
        <f t="shared" ca="1" si="32"/>
        <v>-0.11986334907214866</v>
      </c>
    </row>
    <row r="543" spans="3:8" ht="15.55" customHeight="1" x14ac:dyDescent="0.65">
      <c r="C543" s="10">
        <v>519</v>
      </c>
      <c r="D543" s="11">
        <f t="shared" ca="1" si="33"/>
        <v>10.324507829749558</v>
      </c>
      <c r="E543" s="11">
        <f t="shared" ca="1" si="34"/>
        <v>10.353907165681767</v>
      </c>
      <c r="F543" s="11">
        <f t="shared" ca="1" si="35"/>
        <v>10.574886325605204</v>
      </c>
      <c r="G543" s="30"/>
      <c r="H543" s="12">
        <f t="shared" ca="1" si="32"/>
        <v>0.38443950428563217</v>
      </c>
    </row>
    <row r="544" spans="3:8" ht="15.55" customHeight="1" x14ac:dyDescent="0.65">
      <c r="C544" s="10">
        <v>520</v>
      </c>
      <c r="D544" s="11">
        <f t="shared" ca="1" si="33"/>
        <v>9.6173353209460153</v>
      </c>
      <c r="E544" s="11">
        <f t="shared" ca="1" si="34"/>
        <v>9.5574036464099414</v>
      </c>
      <c r="F544" s="11">
        <f t="shared" ca="1" si="35"/>
        <v>9.5868029823421494</v>
      </c>
      <c r="G544" s="30"/>
      <c r="H544" s="12">
        <f t="shared" ca="1" si="32"/>
        <v>-0.57488443119679944</v>
      </c>
    </row>
    <row r="545" spans="3:8" ht="15.55" customHeight="1" x14ac:dyDescent="0.65">
      <c r="C545" s="10">
        <v>521</v>
      </c>
      <c r="D545" s="11">
        <f t="shared" ca="1" si="33"/>
        <v>9.0877899256975478</v>
      </c>
      <c r="E545" s="11">
        <f t="shared" ca="1" si="34"/>
        <v>9.2800096778403649</v>
      </c>
      <c r="F545" s="11">
        <f t="shared" ca="1" si="35"/>
        <v>9.2200780033042893</v>
      </c>
      <c r="G545" s="30"/>
      <c r="H545" s="12">
        <f t="shared" ca="1" si="32"/>
        <v>-0.62476785870405149</v>
      </c>
    </row>
    <row r="546" spans="3:8" ht="15.55" customHeight="1" x14ac:dyDescent="0.65">
      <c r="C546" s="10">
        <v>522</v>
      </c>
      <c r="D546" s="11">
        <f t="shared" ca="1" si="33"/>
        <v>9.5957853753058231</v>
      </c>
      <c r="E546" s="11">
        <f t="shared" ca="1" si="34"/>
        <v>9.3083431597074231</v>
      </c>
      <c r="F546" s="11">
        <f t="shared" ca="1" si="35"/>
        <v>9.5005629118502384</v>
      </c>
      <c r="G546" s="30"/>
      <c r="H546" s="12">
        <f t="shared" ca="1" si="32"/>
        <v>-9.1830695342150853E-2</v>
      </c>
    </row>
    <row r="547" spans="3:8" ht="15.55" customHeight="1" x14ac:dyDescent="0.65">
      <c r="C547" s="10">
        <v>523</v>
      </c>
      <c r="D547" s="11">
        <f t="shared" ca="1" si="33"/>
        <v>9.3499942137839529</v>
      </c>
      <c r="E547" s="11">
        <f t="shared" ca="1" si="34"/>
        <v>9.0376102844319259</v>
      </c>
      <c r="F547" s="11">
        <f t="shared" ca="1" si="35"/>
        <v>8.7501680688335277</v>
      </c>
      <c r="G547" s="30"/>
      <c r="H547" s="12">
        <f t="shared" ca="1" si="32"/>
        <v>-0.60409043854497257</v>
      </c>
    </row>
    <row r="548" spans="3:8" ht="15.55" customHeight="1" x14ac:dyDescent="0.65">
      <c r="C548" s="10">
        <v>524</v>
      </c>
      <c r="D548" s="11">
        <f t="shared" ca="1" si="33"/>
        <v>7.3567181979050158</v>
      </c>
      <c r="E548" s="11">
        <f t="shared" ca="1" si="34"/>
        <v>7.3108028502339408</v>
      </c>
      <c r="F548" s="11">
        <f t="shared" ca="1" si="35"/>
        <v>6.9984189208819139</v>
      </c>
      <c r="G548" s="30"/>
      <c r="H548" s="12">
        <f t="shared" ca="1" si="32"/>
        <v>-2.3412365828224981</v>
      </c>
    </row>
    <row r="549" spans="3:8" ht="15.55" customHeight="1" x14ac:dyDescent="0.65">
      <c r="C549" s="10">
        <v>525</v>
      </c>
      <c r="D549" s="11">
        <f t="shared" ca="1" si="33"/>
        <v>8.2085832586110339</v>
      </c>
      <c r="E549" s="11">
        <f t="shared" ca="1" si="34"/>
        <v>7.9065380393385452</v>
      </c>
      <c r="F549" s="11">
        <f t="shared" ca="1" si="35"/>
        <v>7.8606226916674702</v>
      </c>
      <c r="G549" s="30"/>
      <c r="H549" s="12">
        <f t="shared" ca="1" si="32"/>
        <v>-0.6207984499777186</v>
      </c>
    </row>
    <row r="550" spans="3:8" ht="15.55" customHeight="1" x14ac:dyDescent="0.65">
      <c r="C550" s="10">
        <v>526</v>
      </c>
      <c r="D550" s="11">
        <f t="shared" ca="1" si="33"/>
        <v>9.060584984999414</v>
      </c>
      <c r="E550" s="11">
        <f t="shared" ca="1" si="34"/>
        <v>7.8899666935881658</v>
      </c>
      <c r="F550" s="11">
        <f t="shared" ca="1" si="35"/>
        <v>7.5879214743156798</v>
      </c>
      <c r="G550" s="30"/>
      <c r="H550" s="12">
        <f t="shared" ca="1" si="32"/>
        <v>-0.62901579001172658</v>
      </c>
    </row>
    <row r="551" spans="3:8" ht="15.55" customHeight="1" x14ac:dyDescent="0.65">
      <c r="C551" s="10">
        <v>527</v>
      </c>
      <c r="D551" s="11">
        <f t="shared" ca="1" si="33"/>
        <v>9.865964526174805</v>
      </c>
      <c r="E551" s="11">
        <f t="shared" ca="1" si="34"/>
        <v>9.5555653011859469</v>
      </c>
      <c r="F551" s="11">
        <f t="shared" ca="1" si="35"/>
        <v>8.384947009774697</v>
      </c>
      <c r="G551" s="30"/>
      <c r="H551" s="12">
        <f t="shared" ca="1" si="32"/>
        <v>0.18047242118066897</v>
      </c>
    </row>
    <row r="552" spans="3:8" ht="15.55" customHeight="1" x14ac:dyDescent="0.65">
      <c r="C552" s="10">
        <v>528</v>
      </c>
      <c r="D552" s="11">
        <f t="shared" ca="1" si="33"/>
        <v>9.9915956114634721</v>
      </c>
      <c r="E552" s="11">
        <f t="shared" ca="1" si="34"/>
        <v>9.6770877164576099</v>
      </c>
      <c r="F552" s="11">
        <f t="shared" ca="1" si="35"/>
        <v>9.36668849146875</v>
      </c>
      <c r="G552" s="30"/>
      <c r="H552" s="12">
        <f t="shared" ca="1" si="32"/>
        <v>-9.8640599126862016E-2</v>
      </c>
    </row>
    <row r="553" spans="3:8" ht="15.55" customHeight="1" x14ac:dyDescent="0.65">
      <c r="C553" s="10">
        <v>529</v>
      </c>
      <c r="D553" s="11">
        <f t="shared" ca="1" si="33"/>
        <v>9.0666022431435564</v>
      </c>
      <c r="E553" s="11">
        <f t="shared" ca="1" si="34"/>
        <v>9.15683845373389</v>
      </c>
      <c r="F553" s="11">
        <f t="shared" ca="1" si="35"/>
        <v>8.8423305587280261</v>
      </c>
      <c r="G553" s="30"/>
      <c r="H553" s="12">
        <f t="shared" ca="1" si="32"/>
        <v>-0.88407745729301279</v>
      </c>
    </row>
    <row r="554" spans="3:8" ht="15.55" customHeight="1" x14ac:dyDescent="0.65">
      <c r="C554" s="10">
        <v>530</v>
      </c>
      <c r="D554" s="11">
        <f t="shared" ca="1" si="33"/>
        <v>9.7167716018761592</v>
      </c>
      <c r="E554" s="11">
        <f t="shared" ca="1" si="34"/>
        <v>9.6674513023127293</v>
      </c>
      <c r="F554" s="11">
        <f t="shared" ca="1" si="35"/>
        <v>9.7576875129030629</v>
      </c>
      <c r="G554" s="30"/>
      <c r="H554" s="12">
        <f t="shared" ca="1" si="32"/>
        <v>0.15881033052266566</v>
      </c>
    </row>
    <row r="555" spans="3:8" ht="15.55" customHeight="1" x14ac:dyDescent="0.65">
      <c r="C555" s="10">
        <v>531</v>
      </c>
      <c r="D555" s="11">
        <f t="shared" ca="1" si="33"/>
        <v>10.272334553056714</v>
      </c>
      <c r="E555" s="11">
        <f t="shared" ca="1" si="34"/>
        <v>9.8302958244102072</v>
      </c>
      <c r="F555" s="11">
        <f t="shared" ca="1" si="35"/>
        <v>9.7809755248467773</v>
      </c>
      <c r="G555" s="30"/>
      <c r="H555" s="12">
        <f t="shared" ca="1" si="32"/>
        <v>0.19292938779538149</v>
      </c>
    </row>
    <row r="556" spans="3:8" ht="15.55" customHeight="1" x14ac:dyDescent="0.65">
      <c r="C556" s="10">
        <v>532</v>
      </c>
      <c r="D556" s="11">
        <f t="shared" ca="1" si="33"/>
        <v>9.3831408294729037</v>
      </c>
      <c r="E556" s="11">
        <f t="shared" ca="1" si="34"/>
        <v>9.4625459947342367</v>
      </c>
      <c r="F556" s="11">
        <f t="shared" ca="1" si="35"/>
        <v>9.0205072660877299</v>
      </c>
      <c r="G556" s="30"/>
      <c r="H556" s="12">
        <f t="shared" ca="1" si="32"/>
        <v>-0.71332386442478646</v>
      </c>
    </row>
    <row r="557" spans="3:8" ht="15.55" customHeight="1" x14ac:dyDescent="0.65">
      <c r="C557" s="10">
        <v>533</v>
      </c>
      <c r="D557" s="11">
        <f t="shared" ca="1" si="33"/>
        <v>10.423534927937727</v>
      </c>
      <c r="E557" s="11">
        <f t="shared" ca="1" si="34"/>
        <v>10.519999621835417</v>
      </c>
      <c r="F557" s="11">
        <f t="shared" ca="1" si="35"/>
        <v>10.59940478709675</v>
      </c>
      <c r="G557" s="30"/>
      <c r="H557" s="12">
        <f t="shared" ca="1" si="32"/>
        <v>0.78019686015012002</v>
      </c>
    </row>
    <row r="558" spans="3:8" ht="15.55" customHeight="1" x14ac:dyDescent="0.65">
      <c r="C558" s="10">
        <v>534</v>
      </c>
      <c r="D558" s="11">
        <f t="shared" ca="1" si="33"/>
        <v>11.64981125084757</v>
      </c>
      <c r="E558" s="11">
        <f t="shared" ca="1" si="34"/>
        <v>11.293149318635177</v>
      </c>
      <c r="F558" s="11">
        <f t="shared" ca="1" si="35"/>
        <v>11.389614012532867</v>
      </c>
      <c r="G558" s="30"/>
      <c r="H558" s="12">
        <f t="shared" ca="1" si="32"/>
        <v>1.2597128207725092</v>
      </c>
    </row>
    <row r="559" spans="3:8" ht="15.55" customHeight="1" x14ac:dyDescent="0.65">
      <c r="C559" s="10">
        <v>535</v>
      </c>
      <c r="D559" s="11">
        <f t="shared" ca="1" si="33"/>
        <v>10.896969788783721</v>
      </c>
      <c r="E559" s="11">
        <f t="shared" ca="1" si="34"/>
        <v>11.287068218858781</v>
      </c>
      <c r="F559" s="11">
        <f t="shared" ca="1" si="35"/>
        <v>10.930406286646388</v>
      </c>
      <c r="G559" s="30"/>
      <c r="H559" s="12">
        <f t="shared" ca="1" si="32"/>
        <v>0.26711337839746696</v>
      </c>
    </row>
    <row r="560" spans="3:8" ht="15.55" customHeight="1" x14ac:dyDescent="0.65">
      <c r="C560" s="10">
        <v>536</v>
      </c>
      <c r="D560" s="11">
        <f t="shared" ca="1" si="33"/>
        <v>8.2814091729600356</v>
      </c>
      <c r="E560" s="11">
        <f t="shared" ca="1" si="34"/>
        <v>8.9112655833462888</v>
      </c>
      <c r="F560" s="11">
        <f t="shared" ca="1" si="35"/>
        <v>9.3013640134213489</v>
      </c>
      <c r="G560" s="30"/>
      <c r="H560" s="12">
        <f t="shared" ca="1" si="32"/>
        <v>-1.852147516238698</v>
      </c>
    </row>
    <row r="561" spans="3:8" ht="15.55" customHeight="1" x14ac:dyDescent="0.65">
      <c r="C561" s="10">
        <v>537</v>
      </c>
      <c r="D561" s="11">
        <f t="shared" ca="1" si="33"/>
        <v>9.224270274876373</v>
      </c>
      <c r="E561" s="11">
        <f t="shared" ca="1" si="34"/>
        <v>9.3578269640751071</v>
      </c>
      <c r="F561" s="11">
        <f t="shared" ca="1" si="35"/>
        <v>9.987683374461362</v>
      </c>
      <c r="G561" s="30"/>
      <c r="H561" s="12">
        <f t="shared" ca="1" si="32"/>
        <v>0.15034403299572227</v>
      </c>
    </row>
    <row r="562" spans="3:8" ht="15.55" customHeight="1" x14ac:dyDescent="0.65">
      <c r="C562" s="10">
        <v>538</v>
      </c>
      <c r="D562" s="11">
        <f t="shared" ca="1" si="33"/>
        <v>10.529396531393727</v>
      </c>
      <c r="E562" s="11">
        <f t="shared" ca="1" si="34"/>
        <v>9.6033227732743782</v>
      </c>
      <c r="F562" s="11">
        <f t="shared" ca="1" si="35"/>
        <v>9.7368794624731123</v>
      </c>
      <c r="G562" s="30"/>
      <c r="H562" s="12">
        <f t="shared" ca="1" si="32"/>
        <v>0.4542245148958669</v>
      </c>
    </row>
    <row r="563" spans="3:8" ht="15.55" customHeight="1" x14ac:dyDescent="0.65">
      <c r="C563" s="10">
        <v>539</v>
      </c>
      <c r="D563" s="11">
        <f t="shared" ca="1" si="33"/>
        <v>12.490760266622457</v>
      </c>
      <c r="E563" s="11">
        <f t="shared" ca="1" si="34"/>
        <v>12.565932283120318</v>
      </c>
      <c r="F563" s="11">
        <f t="shared" ca="1" si="35"/>
        <v>11.639858525000969</v>
      </c>
      <c r="G563" s="30"/>
      <c r="H563" s="12">
        <f t="shared" ca="1" si="32"/>
        <v>2.2636480091745241</v>
      </c>
    </row>
    <row r="564" spans="3:8" ht="15.55" customHeight="1" x14ac:dyDescent="0.65">
      <c r="C564" s="10">
        <v>540</v>
      </c>
      <c r="D564" s="11">
        <f t="shared" ca="1" si="33"/>
        <v>10.128108163319895</v>
      </c>
      <c r="E564" s="11">
        <f t="shared" ca="1" si="34"/>
        <v>10.355220420767829</v>
      </c>
      <c r="F564" s="11">
        <f t="shared" ca="1" si="35"/>
        <v>10.43039243726569</v>
      </c>
      <c r="G564" s="30"/>
      <c r="H564" s="12">
        <f t="shared" ca="1" si="32"/>
        <v>-1.0037158412673668</v>
      </c>
    </row>
    <row r="565" spans="3:8" ht="15.55" customHeight="1" x14ac:dyDescent="0.65">
      <c r="C565" s="10">
        <v>541</v>
      </c>
      <c r="D565" s="11">
        <f t="shared" ca="1" si="33"/>
        <v>9.5406002767109239</v>
      </c>
      <c r="E565" s="11">
        <f t="shared" ca="1" si="34"/>
        <v>10.672424281298186</v>
      </c>
      <c r="F565" s="11">
        <f t="shared" ca="1" si="35"/>
        <v>10.899536538746121</v>
      </c>
      <c r="G565" s="30"/>
      <c r="H565" s="12">
        <f t="shared" ca="1" si="32"/>
        <v>4.2458197344607589E-2</v>
      </c>
    </row>
    <row r="566" spans="3:8" ht="15.55" customHeight="1" x14ac:dyDescent="0.65">
      <c r="C566" s="10">
        <v>542</v>
      </c>
      <c r="D566" s="11">
        <f t="shared" ca="1" si="33"/>
        <v>8.9384057070925511</v>
      </c>
      <c r="E566" s="11">
        <f t="shared" ca="1" si="34"/>
        <v>8.4365477864588669</v>
      </c>
      <c r="F566" s="11">
        <f t="shared" ca="1" si="35"/>
        <v>9.568371791046129</v>
      </c>
      <c r="G566" s="30"/>
      <c r="H566" s="12">
        <f t="shared" ca="1" si="32"/>
        <v>-1.0828233915797532</v>
      </c>
    </row>
    <row r="567" spans="3:8" ht="15.55" customHeight="1" x14ac:dyDescent="0.65">
      <c r="C567" s="10">
        <v>543</v>
      </c>
      <c r="D567" s="11">
        <f t="shared" ca="1" si="33"/>
        <v>9.893532893979625</v>
      </c>
      <c r="E567" s="11">
        <f t="shared" ca="1" si="34"/>
        <v>9.914761992651929</v>
      </c>
      <c r="F567" s="11">
        <f t="shared" ca="1" si="35"/>
        <v>9.4129040720182466</v>
      </c>
      <c r="G567" s="30"/>
      <c r="H567" s="12">
        <f t="shared" ca="1" si="32"/>
        <v>0.43494458976950257</v>
      </c>
    </row>
    <row r="568" spans="3:8" ht="15.55" customHeight="1" x14ac:dyDescent="0.65">
      <c r="C568" s="10">
        <v>544</v>
      </c>
      <c r="D568" s="11">
        <f t="shared" ca="1" si="33"/>
        <v>8.907684444192137</v>
      </c>
      <c r="E568" s="11">
        <f t="shared" ca="1" si="34"/>
        <v>8.3662727484022597</v>
      </c>
      <c r="F568" s="11">
        <f t="shared" ca="1" si="35"/>
        <v>8.3875018470745637</v>
      </c>
      <c r="G568" s="30"/>
      <c r="H568" s="12">
        <f t="shared" ca="1" si="32"/>
        <v>-1.3097878506926153</v>
      </c>
    </row>
    <row r="569" spans="3:8" ht="15.55" customHeight="1" x14ac:dyDescent="0.65">
      <c r="C569" s="10">
        <v>545</v>
      </c>
      <c r="D569" s="11">
        <f t="shared" ca="1" si="33"/>
        <v>9.9180799542162248</v>
      </c>
      <c r="E569" s="11">
        <f t="shared" ca="1" si="34"/>
        <v>10.135552249100975</v>
      </c>
      <c r="F569" s="11">
        <f t="shared" ca="1" si="35"/>
        <v>9.5941405533110995</v>
      </c>
      <c r="G569" s="30"/>
      <c r="H569" s="12">
        <f t="shared" ca="1" si="32"/>
        <v>0.57297387956253232</v>
      </c>
    </row>
    <row r="570" spans="3:8" ht="15.55" customHeight="1" x14ac:dyDescent="0.65">
      <c r="C570" s="10">
        <v>546</v>
      </c>
      <c r="D570" s="11">
        <f t="shared" ca="1" si="33"/>
        <v>10.381041073909973</v>
      </c>
      <c r="E570" s="11">
        <f t="shared" ca="1" si="34"/>
        <v>9.7261471485636655</v>
      </c>
      <c r="F570" s="11">
        <f t="shared" ca="1" si="35"/>
        <v>9.9436194434484158</v>
      </c>
      <c r="G570" s="30"/>
      <c r="H570" s="12">
        <f t="shared" ca="1" si="32"/>
        <v>9.4554134128706072E-2</v>
      </c>
    </row>
    <row r="571" spans="3:8" ht="15.55" customHeight="1" x14ac:dyDescent="0.65">
      <c r="C571" s="10">
        <v>547</v>
      </c>
      <c r="D571" s="11">
        <f t="shared" ca="1" si="33"/>
        <v>10.294190529504569</v>
      </c>
      <c r="E571" s="11">
        <f t="shared" ca="1" si="34"/>
        <v>10.580677469285835</v>
      </c>
      <c r="F571" s="11">
        <f t="shared" ca="1" si="35"/>
        <v>9.9257835439395272</v>
      </c>
      <c r="G571" s="30"/>
      <c r="H571" s="12">
        <f t="shared" ca="1" si="32"/>
        <v>0.24691346244021589</v>
      </c>
    </row>
    <row r="572" spans="3:8" ht="15.55" customHeight="1" x14ac:dyDescent="0.65">
      <c r="C572" s="10">
        <v>548</v>
      </c>
      <c r="D572" s="11">
        <f t="shared" ca="1" si="33"/>
        <v>10.763329730172829</v>
      </c>
      <c r="E572" s="11">
        <f t="shared" ca="1" si="34"/>
        <v>10.810606797237183</v>
      </c>
      <c r="F572" s="11">
        <f t="shared" ca="1" si="35"/>
        <v>11.097093737018449</v>
      </c>
      <c r="G572" s="30"/>
      <c r="H572" s="12">
        <f t="shared" ca="1" si="32"/>
        <v>0.63987299895272209</v>
      </c>
    </row>
    <row r="573" spans="3:8" ht="15.55" customHeight="1" x14ac:dyDescent="0.65">
      <c r="C573" s="10">
        <v>549</v>
      </c>
      <c r="D573" s="11">
        <f t="shared" ca="1" si="33"/>
        <v>10.186614185716856</v>
      </c>
      <c r="E573" s="11">
        <f t="shared" ca="1" si="34"/>
        <v>10.310070916936963</v>
      </c>
      <c r="F573" s="11">
        <f t="shared" ca="1" si="35"/>
        <v>10.357347984001317</v>
      </c>
      <c r="G573" s="30"/>
      <c r="H573" s="12">
        <f t="shared" ca="1" si="32"/>
        <v>-0.13332231375950543</v>
      </c>
    </row>
    <row r="574" spans="3:8" ht="15.55" customHeight="1" x14ac:dyDescent="0.65">
      <c r="C574" s="10">
        <v>550</v>
      </c>
      <c r="D574" s="11">
        <f t="shared" ca="1" si="33"/>
        <v>9.9778878899242933</v>
      </c>
      <c r="E574" s="11">
        <f t="shared" ca="1" si="34"/>
        <v>10.297824389400656</v>
      </c>
      <c r="F574" s="11">
        <f t="shared" ca="1" si="35"/>
        <v>10.421281120620764</v>
      </c>
      <c r="G574" s="30"/>
      <c r="H574" s="12">
        <f t="shared" ca="1" si="32"/>
        <v>4.4549046804046852E-2</v>
      </c>
    </row>
    <row r="575" spans="3:8" ht="15.55" customHeight="1" x14ac:dyDescent="0.65">
      <c r="C575" s="10">
        <v>551</v>
      </c>
      <c r="D575" s="11">
        <f t="shared" ca="1" si="33"/>
        <v>9.1704923312485072</v>
      </c>
      <c r="E575" s="11">
        <f t="shared" ca="1" si="34"/>
        <v>9.1038311743687537</v>
      </c>
      <c r="F575" s="11">
        <f t="shared" ca="1" si="35"/>
        <v>9.4237676738451146</v>
      </c>
      <c r="G575" s="30"/>
      <c r="H575" s="12">
        <f t="shared" ca="1" si="32"/>
        <v>-0.8517821921535168</v>
      </c>
    </row>
    <row r="576" spans="3:8" ht="15.55" customHeight="1" x14ac:dyDescent="0.65">
      <c r="C576" s="10">
        <v>552</v>
      </c>
      <c r="D576" s="11">
        <f t="shared" ca="1" si="33"/>
        <v>10.023916247928652</v>
      </c>
      <c r="E576" s="11">
        <f t="shared" ca="1" si="34"/>
        <v>10.046190771330675</v>
      </c>
      <c r="F576" s="11">
        <f t="shared" ca="1" si="35"/>
        <v>9.9795296144509233</v>
      </c>
      <c r="G576" s="30"/>
      <c r="H576" s="12">
        <f t="shared" ca="1" si="32"/>
        <v>0.44980734400541078</v>
      </c>
    </row>
    <row r="577" spans="3:8" ht="15.55" customHeight="1" x14ac:dyDescent="0.65">
      <c r="C577" s="10">
        <v>553</v>
      </c>
      <c r="D577" s="11">
        <f t="shared" ca="1" si="33"/>
        <v>11.08956805869254</v>
      </c>
      <c r="E577" s="11">
        <f t="shared" ca="1" si="34"/>
        <v>10.663676962615781</v>
      </c>
      <c r="F577" s="11">
        <f t="shared" ca="1" si="35"/>
        <v>10.685951486017805</v>
      </c>
      <c r="G577" s="30"/>
      <c r="H577" s="12">
        <f t="shared" ca="1" si="32"/>
        <v>0.86466438668983503</v>
      </c>
    </row>
    <row r="578" spans="3:8" ht="15.55" customHeight="1" x14ac:dyDescent="0.65">
      <c r="C578" s="10">
        <v>554</v>
      </c>
      <c r="D578" s="11">
        <f t="shared" ca="1" si="33"/>
        <v>8.8578679749502012</v>
      </c>
      <c r="E578" s="11">
        <f t="shared" ca="1" si="34"/>
        <v>9.0827716469529065</v>
      </c>
      <c r="F578" s="11">
        <f t="shared" ca="1" si="35"/>
        <v>8.6568805508761475</v>
      </c>
      <c r="G578" s="30"/>
      <c r="H578" s="12">
        <f t="shared" ca="1" si="32"/>
        <v>-1.5744642183947171</v>
      </c>
    </row>
    <row r="579" spans="3:8" ht="15.55" customHeight="1" x14ac:dyDescent="0.65">
      <c r="C579" s="10">
        <v>555</v>
      </c>
      <c r="D579" s="11">
        <f t="shared" ca="1" si="33"/>
        <v>8.5935483820649061</v>
      </c>
      <c r="E579" s="11">
        <f t="shared" ca="1" si="34"/>
        <v>9.0258805754098237</v>
      </c>
      <c r="F579" s="11">
        <f t="shared" ca="1" si="35"/>
        <v>9.250784247412529</v>
      </c>
      <c r="G579" s="30"/>
      <c r="H579" s="12">
        <f t="shared" ca="1" si="32"/>
        <v>-0.61921950873773535</v>
      </c>
    </row>
    <row r="580" spans="3:8" ht="15.55" customHeight="1" x14ac:dyDescent="0.65">
      <c r="C580" s="10">
        <v>556</v>
      </c>
      <c r="D580" s="11">
        <f t="shared" ca="1" si="33"/>
        <v>10.264522100621983</v>
      </c>
      <c r="E580" s="11">
        <f t="shared" ca="1" si="34"/>
        <v>9.4772899914246249</v>
      </c>
      <c r="F580" s="11">
        <f t="shared" ca="1" si="35"/>
        <v>9.9096221847695425</v>
      </c>
      <c r="G580" s="30"/>
      <c r="H580" s="12">
        <f t="shared" ca="1" si="32"/>
        <v>0.57413185499085073</v>
      </c>
    </row>
    <row r="581" spans="3:8" ht="15.55" customHeight="1" x14ac:dyDescent="0.65">
      <c r="C581" s="10">
        <v>557</v>
      </c>
      <c r="D581" s="11">
        <f t="shared" ca="1" si="33"/>
        <v>9.1815140027601672</v>
      </c>
      <c r="E581" s="11">
        <f t="shared" ca="1" si="34"/>
        <v>8.8719042483913029</v>
      </c>
      <c r="F581" s="11">
        <f t="shared" ca="1" si="35"/>
        <v>8.0846721391939411</v>
      </c>
      <c r="G581" s="30"/>
      <c r="H581" s="12">
        <f t="shared" ca="1" si="32"/>
        <v>-1.1055519247352565</v>
      </c>
    </row>
    <row r="582" spans="3:8" ht="15.55" customHeight="1" x14ac:dyDescent="0.65">
      <c r="C582" s="10">
        <v>558</v>
      </c>
      <c r="D582" s="11">
        <f t="shared" ca="1" si="33"/>
        <v>7.699637587333469</v>
      </c>
      <c r="E582" s="11">
        <f t="shared" ca="1" si="34"/>
        <v>7.9867035148288936</v>
      </c>
      <c r="F582" s="11">
        <f t="shared" ca="1" si="35"/>
        <v>7.6770937604600258</v>
      </c>
      <c r="G582" s="30"/>
      <c r="H582" s="12">
        <f t="shared" ca="1" si="32"/>
        <v>-1.7475864502989029</v>
      </c>
    </row>
    <row r="583" spans="3:8" ht="15.55" customHeight="1" x14ac:dyDescent="0.65">
      <c r="C583" s="10">
        <v>559</v>
      </c>
      <c r="D583" s="11">
        <f t="shared" ca="1" si="33"/>
        <v>10.255041274360956</v>
      </c>
      <c r="E583" s="11">
        <f t="shared" ca="1" si="34"/>
        <v>9.7022653119933278</v>
      </c>
      <c r="F583" s="11">
        <f t="shared" ca="1" si="35"/>
        <v>9.9893312394887523</v>
      </c>
      <c r="G583" s="30"/>
      <c r="H583" s="12">
        <f t="shared" ca="1" si="32"/>
        <v>1.1288344995104078</v>
      </c>
    </row>
    <row r="584" spans="3:8" ht="15.55" customHeight="1" x14ac:dyDescent="0.65">
      <c r="C584" s="10">
        <v>560</v>
      </c>
      <c r="D584" s="11">
        <f t="shared" ca="1" si="33"/>
        <v>12.094282972176423</v>
      </c>
      <c r="E584" s="11">
        <f t="shared" ca="1" si="34"/>
        <v>11.220489747026971</v>
      </c>
      <c r="F584" s="11">
        <f t="shared" ca="1" si="35"/>
        <v>10.667713784659345</v>
      </c>
      <c r="G584" s="30"/>
      <c r="H584" s="12">
        <f t="shared" ca="1" si="32"/>
        <v>1.5298657224212198</v>
      </c>
    </row>
    <row r="585" spans="3:8" ht="15.55" customHeight="1" x14ac:dyDescent="0.65">
      <c r="C585" s="10">
        <v>561</v>
      </c>
      <c r="D585" s="11">
        <f t="shared" ca="1" si="33"/>
        <v>10.781824456202953</v>
      </c>
      <c r="E585" s="11">
        <f t="shared" ca="1" si="34"/>
        <v>11.346241705958157</v>
      </c>
      <c r="F585" s="11">
        <f t="shared" ca="1" si="35"/>
        <v>10.472448480808705</v>
      </c>
      <c r="G585" s="30"/>
      <c r="H585" s="12">
        <f t="shared" ca="1" si="32"/>
        <v>1.6891594992343072E-2</v>
      </c>
    </row>
    <row r="586" spans="3:8" ht="15.55" customHeight="1" x14ac:dyDescent="0.65">
      <c r="C586" s="10">
        <v>562</v>
      </c>
      <c r="D586" s="11">
        <f t="shared" ca="1" si="33"/>
        <v>9.7155059758929774</v>
      </c>
      <c r="E586" s="11">
        <f t="shared" ca="1" si="34"/>
        <v>10.480438837103586</v>
      </c>
      <c r="F586" s="11">
        <f t="shared" ca="1" si="35"/>
        <v>11.04485608685879</v>
      </c>
      <c r="G586" s="30"/>
      <c r="H586" s="12">
        <f t="shared" ca="1" si="32"/>
        <v>-0.29293982160319471</v>
      </c>
    </row>
    <row r="587" spans="3:8" ht="15.55" customHeight="1" x14ac:dyDescent="0.65">
      <c r="C587" s="10">
        <v>563</v>
      </c>
      <c r="D587" s="11">
        <f t="shared" ca="1" si="33"/>
        <v>10.276319526760437</v>
      </c>
      <c r="E587" s="11">
        <f t="shared" ca="1" si="34"/>
        <v>10.284765324256609</v>
      </c>
      <c r="F587" s="11">
        <f t="shared" ca="1" si="35"/>
        <v>11.049698185467218</v>
      </c>
      <c r="G587" s="30"/>
      <c r="H587" s="12">
        <f t="shared" ca="1" si="32"/>
        <v>0.42278943756203408</v>
      </c>
    </row>
    <row r="588" spans="3:8" ht="15.55" customHeight="1" x14ac:dyDescent="0.65">
      <c r="C588" s="10">
        <v>564</v>
      </c>
      <c r="D588" s="11">
        <f t="shared" ca="1" si="33"/>
        <v>9.6599686220060548</v>
      </c>
      <c r="E588" s="11">
        <f t="shared" ca="1" si="34"/>
        <v>9.5134987112044573</v>
      </c>
      <c r="F588" s="11">
        <f t="shared" ca="1" si="35"/>
        <v>9.5219445087006296</v>
      </c>
      <c r="G588" s="30"/>
      <c r="H588" s="12">
        <f t="shared" ca="1" si="32"/>
        <v>-0.55142609677496324</v>
      </c>
    </row>
    <row r="589" spans="3:8" ht="15.55" customHeight="1" x14ac:dyDescent="0.65">
      <c r="C589" s="10">
        <v>565</v>
      </c>
      <c r="D589" s="11">
        <f t="shared" ca="1" si="33"/>
        <v>8.0300555726455904</v>
      </c>
      <c r="E589" s="11">
        <f t="shared" ca="1" si="34"/>
        <v>8.2414502914266077</v>
      </c>
      <c r="F589" s="11">
        <f t="shared" ca="1" si="35"/>
        <v>8.0949803806250102</v>
      </c>
      <c r="G589" s="30"/>
      <c r="H589" s="12">
        <f t="shared" ca="1" si="32"/>
        <v>-1.6942313789669279</v>
      </c>
    </row>
    <row r="590" spans="3:8" ht="15.55" customHeight="1" x14ac:dyDescent="0.65">
      <c r="C590" s="10">
        <v>566</v>
      </c>
      <c r="D590" s="11">
        <f t="shared" ca="1" si="33"/>
        <v>7.7977740924528618</v>
      </c>
      <c r="E590" s="11">
        <f t="shared" ca="1" si="34"/>
        <v>7.5220610440653815</v>
      </c>
      <c r="F590" s="11">
        <f t="shared" ca="1" si="35"/>
        <v>7.7334557628463987</v>
      </c>
      <c r="G590" s="30"/>
      <c r="H590" s="12">
        <f t="shared" ca="1" si="32"/>
        <v>-1.355110218063674</v>
      </c>
    </row>
    <row r="591" spans="3:8" ht="15.55" customHeight="1" x14ac:dyDescent="0.65">
      <c r="C591" s="10">
        <v>567</v>
      </c>
      <c r="D591" s="11">
        <f t="shared" ca="1" si="33"/>
        <v>10.222786454613148</v>
      </c>
      <c r="E591" s="11">
        <f t="shared" ca="1" si="34"/>
        <v>9.3756707651296853</v>
      </c>
      <c r="F591" s="11">
        <f t="shared" ca="1" si="35"/>
        <v>9.0999577167422032</v>
      </c>
      <c r="G591" s="30"/>
      <c r="H591" s="12">
        <f t="shared" ca="1" si="32"/>
        <v>0.90034156364498596</v>
      </c>
    </row>
    <row r="592" spans="3:8" ht="15.55" customHeight="1" x14ac:dyDescent="0.65">
      <c r="C592" s="10">
        <v>568</v>
      </c>
      <c r="D592" s="11">
        <f t="shared" ca="1" si="33"/>
        <v>10.3612642694874</v>
      </c>
      <c r="E592" s="11">
        <f t="shared" ca="1" si="34"/>
        <v>9.6837091604555621</v>
      </c>
      <c r="F592" s="11">
        <f t="shared" ca="1" si="35"/>
        <v>8.8365934709720992</v>
      </c>
      <c r="G592" s="30"/>
      <c r="H592" s="12">
        <f t="shared" ca="1" si="32"/>
        <v>-8.8906512335093668E-2</v>
      </c>
    </row>
    <row r="593" spans="3:8" ht="15.55" customHeight="1" x14ac:dyDescent="0.65">
      <c r="C593" s="10">
        <v>569</v>
      </c>
      <c r="D593" s="11">
        <f t="shared" ca="1" si="33"/>
        <v>9.2948520147921592</v>
      </c>
      <c r="E593" s="11">
        <f t="shared" ca="1" si="34"/>
        <v>9.7450227966146521</v>
      </c>
      <c r="F593" s="11">
        <f t="shared" ca="1" si="35"/>
        <v>9.0674676875828144</v>
      </c>
      <c r="G593" s="30"/>
      <c r="H593" s="12">
        <f t="shared" ca="1" si="32"/>
        <v>-0.66069472904029458</v>
      </c>
    </row>
    <row r="594" spans="3:8" ht="15.55" customHeight="1" x14ac:dyDescent="0.65">
      <c r="C594" s="10">
        <v>570</v>
      </c>
      <c r="D594" s="11">
        <f t="shared" ca="1" si="33"/>
        <v>9.9812739415801328</v>
      </c>
      <c r="E594" s="11">
        <f t="shared" ca="1" si="34"/>
        <v>9.9368206854125862</v>
      </c>
      <c r="F594" s="11">
        <f t="shared" ca="1" si="35"/>
        <v>10.386991467235079</v>
      </c>
      <c r="G594" s="30"/>
      <c r="H594" s="12">
        <f t="shared" ca="1" si="32"/>
        <v>0.31162130610028038</v>
      </c>
    </row>
    <row r="595" spans="3:8" ht="15.55" customHeight="1" x14ac:dyDescent="0.65">
      <c r="C595" s="10">
        <v>571</v>
      </c>
      <c r="D595" s="11">
        <f t="shared" ca="1" si="33"/>
        <v>11.344182242414611</v>
      </c>
      <c r="E595" s="11">
        <f t="shared" ca="1" si="34"/>
        <v>11.013834877894464</v>
      </c>
      <c r="F595" s="11">
        <f t="shared" ca="1" si="35"/>
        <v>10.969381621726916</v>
      </c>
      <c r="G595" s="30"/>
      <c r="H595" s="12">
        <f t="shared" ca="1" si="32"/>
        <v>1.1883715893644695</v>
      </c>
    </row>
    <row r="596" spans="3:8" ht="15.55" customHeight="1" x14ac:dyDescent="0.65">
      <c r="C596" s="10">
        <v>572</v>
      </c>
      <c r="D596" s="11">
        <f t="shared" ca="1" si="33"/>
        <v>13.516793638988656</v>
      </c>
      <c r="E596" s="11">
        <f t="shared" ca="1" si="34"/>
        <v>13.672604292038798</v>
      </c>
      <c r="F596" s="11">
        <f t="shared" ca="1" si="35"/>
        <v>13.342256927518651</v>
      </c>
      <c r="G596" s="30"/>
      <c r="H596" s="12">
        <f t="shared" ca="1" si="32"/>
        <v>2.9226078443064223</v>
      </c>
    </row>
    <row r="597" spans="3:8" ht="15.55" customHeight="1" x14ac:dyDescent="0.65">
      <c r="C597" s="10">
        <v>573</v>
      </c>
      <c r="D597" s="11">
        <f t="shared" ca="1" si="33"/>
        <v>11.515516981708734</v>
      </c>
      <c r="E597" s="11">
        <f t="shared" ca="1" si="34"/>
        <v>12.109702776390968</v>
      </c>
      <c r="F597" s="11">
        <f t="shared" ca="1" si="35"/>
        <v>12.265513429441107</v>
      </c>
      <c r="G597" s="30"/>
      <c r="H597" s="12">
        <f t="shared" ca="1" si="32"/>
        <v>5.4213059555521331E-2</v>
      </c>
    </row>
    <row r="598" spans="3:8" ht="15.55" customHeight="1" x14ac:dyDescent="0.65">
      <c r="C598" s="10">
        <v>574</v>
      </c>
      <c r="D598" s="11">
        <f t="shared" ca="1" si="33"/>
        <v>9.8961476120892726</v>
      </c>
      <c r="E598" s="11">
        <f t="shared" ca="1" si="34"/>
        <v>11.357451534242482</v>
      </c>
      <c r="F598" s="11">
        <f t="shared" ca="1" si="35"/>
        <v>11.951637328924718</v>
      </c>
      <c r="G598" s="30"/>
      <c r="H598" s="12">
        <f t="shared" ca="1" si="32"/>
        <v>-0.13095891768848814</v>
      </c>
    </row>
    <row r="599" spans="3:8" ht="15.55" customHeight="1" x14ac:dyDescent="0.65">
      <c r="C599" s="10">
        <v>575</v>
      </c>
      <c r="D599" s="11">
        <f t="shared" ca="1" si="33"/>
        <v>8.7133704676635251</v>
      </c>
      <c r="E599" s="11">
        <f t="shared" ca="1" si="34"/>
        <v>8.7404769974412861</v>
      </c>
      <c r="F599" s="11">
        <f t="shared" ca="1" si="35"/>
        <v>10.201780919594498</v>
      </c>
      <c r="G599" s="30"/>
      <c r="H599" s="12">
        <f t="shared" ca="1" si="32"/>
        <v>-1.2211500734922303</v>
      </c>
    </row>
    <row r="600" spans="3:8" ht="15.55" customHeight="1" x14ac:dyDescent="0.65">
      <c r="C600" s="10">
        <v>576</v>
      </c>
      <c r="D600" s="11">
        <f t="shared" ca="1" si="33"/>
        <v>9.6025686669863255</v>
      </c>
      <c r="E600" s="11">
        <f t="shared" ca="1" si="34"/>
        <v>9.5370892081420813</v>
      </c>
      <c r="F600" s="11">
        <f t="shared" ca="1" si="35"/>
        <v>9.5641957379198406</v>
      </c>
      <c r="G600" s="30"/>
      <c r="H600" s="12">
        <f t="shared" ref="H600:H624" ca="1" si="36">NORMINV(RAND(),$I$18,$I$19)</f>
        <v>0.21314370373243982</v>
      </c>
    </row>
    <row r="601" spans="3:8" ht="15.55" customHeight="1" x14ac:dyDescent="0.65">
      <c r="C601" s="10">
        <v>577</v>
      </c>
      <c r="D601" s="11">
        <f t="shared" ca="1" si="33"/>
        <v>10.165488059151881</v>
      </c>
      <c r="E601" s="11">
        <f t="shared" ca="1" si="34"/>
        <v>9.554913022405767</v>
      </c>
      <c r="F601" s="11">
        <f t="shared" ca="1" si="35"/>
        <v>9.4894335635615228</v>
      </c>
      <c r="G601" s="30"/>
      <c r="H601" s="12">
        <f t="shared" ca="1" si="36"/>
        <v>5.8916207285661513E-2</v>
      </c>
    </row>
    <row r="602" spans="3:8" ht="15.55" customHeight="1" x14ac:dyDescent="0.65">
      <c r="C602" s="10">
        <v>578</v>
      </c>
      <c r="D602" s="11">
        <f t="shared" ref="D602:D624" ca="1" si="37">$D$16*H601+$D$19+H602</f>
        <v>11.419843261411213</v>
      </c>
      <c r="E602" s="11">
        <f t="shared" ca="1" si="34"/>
        <v>11.526415113277432</v>
      </c>
      <c r="F602" s="11">
        <f t="shared" ca="1" si="35"/>
        <v>10.915840076531317</v>
      </c>
      <c r="G602" s="30"/>
      <c r="H602" s="12">
        <f t="shared" ca="1" si="36"/>
        <v>1.3903851577683819</v>
      </c>
    </row>
    <row r="603" spans="3:8" ht="15.55" customHeight="1" x14ac:dyDescent="0.65">
      <c r="C603" s="10">
        <v>579</v>
      </c>
      <c r="D603" s="11">
        <f t="shared" ca="1" si="37"/>
        <v>10.246381304761032</v>
      </c>
      <c r="E603" s="11">
        <f t="shared" ca="1" si="34"/>
        <v>10.275839408403863</v>
      </c>
      <c r="F603" s="11">
        <f t="shared" ca="1" si="35"/>
        <v>10.382411260270082</v>
      </c>
      <c r="G603" s="30"/>
      <c r="H603" s="12">
        <f t="shared" ca="1" si="36"/>
        <v>-0.44881127412315891</v>
      </c>
    </row>
    <row r="604" spans="3:8" ht="15.55" customHeight="1" x14ac:dyDescent="0.65">
      <c r="C604" s="10">
        <v>580</v>
      </c>
      <c r="D604" s="11">
        <f t="shared" ca="1" si="37"/>
        <v>9.1370020033938051</v>
      </c>
      <c r="E604" s="11">
        <f t="shared" ref="E604:E624" ca="1" si="38">$E$16*H603+$E$17*H602+$E$19+H604</f>
        <v>9.8321945822779959</v>
      </c>
      <c r="F604" s="11">
        <f t="shared" ref="F604:F624" ca="1" si="39">$F$16*H603+$F$17*H602+$F$18*H601+$F$19+H604</f>
        <v>9.8616526859208271</v>
      </c>
      <c r="G604" s="30"/>
      <c r="H604" s="12">
        <f t="shared" ca="1" si="36"/>
        <v>-0.63859235954461546</v>
      </c>
    </row>
    <row r="605" spans="3:8" ht="15.55" customHeight="1" x14ac:dyDescent="0.65">
      <c r="C605" s="10">
        <v>581</v>
      </c>
      <c r="D605" s="11">
        <f t="shared" ca="1" si="37"/>
        <v>9.5974753695891728</v>
      </c>
      <c r="E605" s="11">
        <f t="shared" ca="1" si="38"/>
        <v>9.3730697325275933</v>
      </c>
      <c r="F605" s="11">
        <f t="shared" ca="1" si="39"/>
        <v>10.068262311411786</v>
      </c>
      <c r="G605" s="30"/>
      <c r="H605" s="12">
        <f t="shared" ca="1" si="36"/>
        <v>-8.32284506385189E-2</v>
      </c>
    </row>
    <row r="606" spans="3:8" ht="15.55" customHeight="1" x14ac:dyDescent="0.65">
      <c r="C606" s="10">
        <v>582</v>
      </c>
      <c r="D606" s="11">
        <f t="shared" ca="1" si="37"/>
        <v>11.018246404372073</v>
      </c>
      <c r="E606" s="11">
        <f t="shared" ca="1" si="38"/>
        <v>10.698950224599765</v>
      </c>
      <c r="F606" s="11">
        <f t="shared" ca="1" si="39"/>
        <v>10.474544587538185</v>
      </c>
      <c r="G606" s="30"/>
      <c r="H606" s="12">
        <f t="shared" ca="1" si="36"/>
        <v>1.0598606296913329</v>
      </c>
    </row>
    <row r="607" spans="3:8" ht="15.55" customHeight="1" x14ac:dyDescent="0.65">
      <c r="C607" s="10">
        <v>583</v>
      </c>
      <c r="D607" s="11">
        <f t="shared" ca="1" si="37"/>
        <v>9.1368231412812921</v>
      </c>
      <c r="E607" s="11">
        <f t="shared" ca="1" si="38"/>
        <v>9.0952089159620328</v>
      </c>
      <c r="F607" s="11">
        <f t="shared" ca="1" si="39"/>
        <v>8.775912736189726</v>
      </c>
      <c r="G607" s="30"/>
      <c r="H607" s="12">
        <f t="shared" ca="1" si="36"/>
        <v>-1.3931071735643743</v>
      </c>
    </row>
    <row r="608" spans="3:8" ht="15.55" customHeight="1" x14ac:dyDescent="0.65">
      <c r="C608" s="10">
        <v>584</v>
      </c>
      <c r="D608" s="11">
        <f t="shared" ca="1" si="37"/>
        <v>8.703197211530453</v>
      </c>
      <c r="E608" s="11">
        <f t="shared" ca="1" si="38"/>
        <v>9.2331275263761192</v>
      </c>
      <c r="F608" s="11">
        <f t="shared" ca="1" si="39"/>
        <v>9.1915133010568599</v>
      </c>
      <c r="G608" s="30"/>
      <c r="H608" s="12">
        <f t="shared" ca="1" si="36"/>
        <v>-0.60024920168735996</v>
      </c>
    </row>
    <row r="609" spans="3:8" ht="15.55" customHeight="1" x14ac:dyDescent="0.65">
      <c r="C609" s="10">
        <v>585</v>
      </c>
      <c r="D609" s="11">
        <f t="shared" ca="1" si="37"/>
        <v>9.2472584057540725</v>
      </c>
      <c r="E609" s="11">
        <f t="shared" ca="1" si="38"/>
        <v>8.5507048189718855</v>
      </c>
      <c r="F609" s="11">
        <f t="shared" ca="1" si="39"/>
        <v>9.0806351338175535</v>
      </c>
      <c r="G609" s="30"/>
      <c r="H609" s="12">
        <f t="shared" ca="1" si="36"/>
        <v>-0.45261699340224609</v>
      </c>
    </row>
    <row r="610" spans="3:8" ht="15.55" customHeight="1" x14ac:dyDescent="0.65">
      <c r="C610" s="10">
        <v>586</v>
      </c>
      <c r="D610" s="11">
        <f t="shared" ca="1" si="37"/>
        <v>9.1558920857825115</v>
      </c>
      <c r="E610" s="11">
        <f t="shared" ca="1" si="38"/>
        <v>8.8557674849388306</v>
      </c>
      <c r="F610" s="11">
        <f t="shared" ca="1" si="39"/>
        <v>8.1592138981566436</v>
      </c>
      <c r="G610" s="30"/>
      <c r="H610" s="12">
        <f t="shared" ca="1" si="36"/>
        <v>-0.61779941751636547</v>
      </c>
    </row>
    <row r="611" spans="3:8" ht="15.55" customHeight="1" x14ac:dyDescent="0.65">
      <c r="C611" s="10">
        <v>587</v>
      </c>
      <c r="D611" s="11">
        <f t="shared" ca="1" si="37"/>
        <v>9.5422350261463595</v>
      </c>
      <c r="E611" s="11">
        <f t="shared" ca="1" si="38"/>
        <v>9.3159265294452371</v>
      </c>
      <c r="F611" s="11">
        <f t="shared" ca="1" si="39"/>
        <v>9.0158019286015563</v>
      </c>
      <c r="G611" s="30"/>
      <c r="H611" s="12">
        <f t="shared" ca="1" si="36"/>
        <v>-0.14886526509545805</v>
      </c>
    </row>
    <row r="612" spans="3:8" ht="15.55" customHeight="1" x14ac:dyDescent="0.65">
      <c r="C612" s="10">
        <v>588</v>
      </c>
      <c r="D612" s="11">
        <f t="shared" ca="1" si="37"/>
        <v>7.6144232518345465</v>
      </c>
      <c r="E612" s="11">
        <f t="shared" ca="1" si="38"/>
        <v>7.3055235430763634</v>
      </c>
      <c r="F612" s="11">
        <f t="shared" ca="1" si="39"/>
        <v>7.079215046375241</v>
      </c>
      <c r="G612" s="30"/>
      <c r="H612" s="12">
        <f t="shared" ca="1" si="36"/>
        <v>-2.3111441156177239</v>
      </c>
    </row>
    <row r="613" spans="3:8" ht="15.55" customHeight="1" x14ac:dyDescent="0.65">
      <c r="C613" s="10">
        <v>589</v>
      </c>
      <c r="D613" s="11">
        <f t="shared" ca="1" si="37"/>
        <v>9.0147362149439392</v>
      </c>
      <c r="E613" s="11">
        <f t="shared" ca="1" si="38"/>
        <v>8.9403035823962096</v>
      </c>
      <c r="F613" s="11">
        <f t="shared" ca="1" si="39"/>
        <v>8.6314038736380265</v>
      </c>
      <c r="G613" s="30"/>
      <c r="H613" s="12">
        <f t="shared" ca="1" si="36"/>
        <v>0.17030827275280028</v>
      </c>
    </row>
    <row r="614" spans="3:8" ht="15.55" customHeight="1" x14ac:dyDescent="0.65">
      <c r="C614" s="10">
        <v>590</v>
      </c>
      <c r="D614" s="11">
        <f t="shared" ca="1" si="37"/>
        <v>10.025046158698444</v>
      </c>
      <c r="E614" s="11">
        <f t="shared" ca="1" si="38"/>
        <v>8.8694741008895814</v>
      </c>
      <c r="F614" s="11">
        <f t="shared" ca="1" si="39"/>
        <v>8.7950414683418519</v>
      </c>
      <c r="G614" s="30"/>
      <c r="H614" s="12">
        <f t="shared" ca="1" si="36"/>
        <v>-6.0107977677957454E-2</v>
      </c>
    </row>
    <row r="615" spans="3:8" ht="15.55" customHeight="1" x14ac:dyDescent="0.65">
      <c r="C615" s="10">
        <v>591</v>
      </c>
      <c r="D615" s="11">
        <f t="shared" ca="1" si="37"/>
        <v>7.5020098326709608</v>
      </c>
      <c r="E615" s="11">
        <f t="shared" ca="1" si="38"/>
        <v>7.5871639690473618</v>
      </c>
      <c r="F615" s="11">
        <f t="shared" ca="1" si="39"/>
        <v>6.4315919112384989</v>
      </c>
      <c r="G615" s="30"/>
      <c r="H615" s="12">
        <f t="shared" ca="1" si="36"/>
        <v>-2.4679361784900595</v>
      </c>
    </row>
    <row r="616" spans="3:8" ht="15.55" customHeight="1" x14ac:dyDescent="0.65">
      <c r="C616" s="10">
        <v>592</v>
      </c>
      <c r="D616" s="11">
        <f t="shared" ca="1" si="37"/>
        <v>9.3406571171316415</v>
      </c>
      <c r="E616" s="11">
        <f t="shared" ca="1" si="38"/>
        <v>9.3106031282926622</v>
      </c>
      <c r="F616" s="11">
        <f t="shared" ca="1" si="39"/>
        <v>9.3957572646690632</v>
      </c>
      <c r="G616" s="30"/>
      <c r="H616" s="12">
        <f t="shared" ca="1" si="36"/>
        <v>0.57462520637667114</v>
      </c>
    </row>
    <row r="617" spans="3:8" ht="15.55" customHeight="1" x14ac:dyDescent="0.65">
      <c r="C617" s="10">
        <v>593</v>
      </c>
      <c r="D617" s="11">
        <f t="shared" ca="1" si="37"/>
        <v>10.422292379540998</v>
      </c>
      <c r="E617" s="11">
        <f t="shared" ca="1" si="38"/>
        <v>9.1883242902959683</v>
      </c>
      <c r="F617" s="11">
        <f t="shared" ca="1" si="39"/>
        <v>9.1582703014569908</v>
      </c>
      <c r="G617" s="30"/>
      <c r="H617" s="12">
        <f t="shared" ca="1" si="36"/>
        <v>0.13497977635266387</v>
      </c>
    </row>
    <row r="618" spans="3:8" ht="15.55" customHeight="1" x14ac:dyDescent="0.65">
      <c r="C618" s="10">
        <v>594</v>
      </c>
      <c r="D618" s="11">
        <f t="shared" ca="1" si="37"/>
        <v>10.274279488673306</v>
      </c>
      <c r="E618" s="11">
        <f t="shared" ca="1" si="38"/>
        <v>10.561592091861641</v>
      </c>
      <c r="F618" s="11">
        <f t="shared" ca="1" si="39"/>
        <v>9.3276240026166111</v>
      </c>
      <c r="G618" s="30"/>
      <c r="H618" s="12">
        <f t="shared" ca="1" si="36"/>
        <v>0.20678960049697317</v>
      </c>
    </row>
    <row r="619" spans="3:8" ht="15.55" customHeight="1" x14ac:dyDescent="0.65">
      <c r="C619" s="10">
        <v>595</v>
      </c>
      <c r="D619" s="11">
        <f t="shared" ca="1" si="37"/>
        <v>9.4963275284321345</v>
      </c>
      <c r="E619" s="11">
        <f t="shared" ca="1" si="38"/>
        <v>9.5638174166084671</v>
      </c>
      <c r="F619" s="11">
        <f t="shared" ca="1" si="39"/>
        <v>9.8511300197968019</v>
      </c>
      <c r="G619" s="30"/>
      <c r="H619" s="12">
        <f t="shared" ca="1" si="36"/>
        <v>-0.60706727181635101</v>
      </c>
    </row>
    <row r="620" spans="3:8" ht="15.55" customHeight="1" x14ac:dyDescent="0.65">
      <c r="C620" s="10">
        <v>596</v>
      </c>
      <c r="D620" s="11">
        <f t="shared" ca="1" si="37"/>
        <v>11.822128572391049</v>
      </c>
      <c r="E620" s="11">
        <f t="shared" ca="1" si="38"/>
        <v>11.925523372639535</v>
      </c>
      <c r="F620" s="11">
        <f t="shared" ca="1" si="39"/>
        <v>11.993013260815868</v>
      </c>
      <c r="G620" s="30"/>
      <c r="H620" s="12">
        <f t="shared" ca="1" si="36"/>
        <v>2.1256622082992251</v>
      </c>
    </row>
    <row r="621" spans="3:8" ht="15.55" customHeight="1" x14ac:dyDescent="0.65">
      <c r="C621" s="10">
        <v>597</v>
      </c>
      <c r="D621" s="11">
        <f t="shared" ca="1" si="37"/>
        <v>11.598732479151071</v>
      </c>
      <c r="E621" s="11">
        <f t="shared" ca="1" si="38"/>
        <v>11.295198843242895</v>
      </c>
      <c r="F621" s="11">
        <f t="shared" ca="1" si="39"/>
        <v>11.398593643491381</v>
      </c>
      <c r="G621" s="30"/>
      <c r="H621" s="12">
        <f t="shared" ca="1" si="36"/>
        <v>0.53590137500145829</v>
      </c>
    </row>
    <row r="622" spans="3:8" ht="15.55" customHeight="1" x14ac:dyDescent="0.65">
      <c r="C622" s="10">
        <v>598</v>
      </c>
      <c r="D622" s="11">
        <f t="shared" ca="1" si="37"/>
        <v>10.81479733715665</v>
      </c>
      <c r="E622" s="11">
        <f t="shared" ca="1" si="38"/>
        <v>11.877628441306262</v>
      </c>
      <c r="F622" s="11">
        <f t="shared" ca="1" si="39"/>
        <v>11.574094805398087</v>
      </c>
      <c r="G622" s="30"/>
      <c r="H622" s="12">
        <f t="shared" ca="1" si="36"/>
        <v>0.54684664965592122</v>
      </c>
    </row>
    <row r="623" spans="3:8" ht="15.55" customHeight="1" x14ac:dyDescent="0.65">
      <c r="C623" s="10">
        <v>599</v>
      </c>
      <c r="D623" s="11">
        <f t="shared" ca="1" si="37"/>
        <v>10.786383810335039</v>
      </c>
      <c r="E623" s="11">
        <f t="shared" ca="1" si="38"/>
        <v>11.054334497835768</v>
      </c>
      <c r="F623" s="11">
        <f t="shared" ca="1" si="39"/>
        <v>12.117165601985381</v>
      </c>
      <c r="G623" s="30"/>
      <c r="H623" s="12">
        <f t="shared" ca="1" si="36"/>
        <v>0.51296048550707685</v>
      </c>
    </row>
    <row r="624" spans="3:8" ht="15.55" customHeight="1" x14ac:dyDescent="0.65">
      <c r="C624" s="10">
        <v>600</v>
      </c>
      <c r="D624" s="11">
        <f t="shared" ca="1" si="37"/>
        <v>11.415045476471859</v>
      </c>
      <c r="E624" s="11">
        <f t="shared" ca="1" si="38"/>
        <v>11.68846880129982</v>
      </c>
      <c r="F624" s="11">
        <f t="shared" ca="1" si="39"/>
        <v>11.956419488800549</v>
      </c>
      <c r="G624" s="30"/>
      <c r="H624" s="12">
        <f t="shared" ca="1" si="36"/>
        <v>1.1585652337183201</v>
      </c>
    </row>
  </sheetData>
  <mergeCells count="1">
    <mergeCell ref="H17:I17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488D-2DE7-4CC3-9789-FC4555FD0209}">
  <dimension ref="B2:J626"/>
  <sheetViews>
    <sheetView topLeftCell="A19" workbookViewId="0">
      <selection activeCell="I19" sqref="I19:J21"/>
    </sheetView>
  </sheetViews>
  <sheetFormatPr defaultRowHeight="15.55" customHeight="1" x14ac:dyDescent="0.65"/>
  <cols>
    <col min="1" max="1" width="9.140625" style="13"/>
    <col min="2" max="2" width="4.28515625" style="19" customWidth="1"/>
    <col min="3" max="4" width="9.2109375" style="13" bestFit="1" customWidth="1"/>
    <col min="5" max="5" width="9.92578125" style="13" bestFit="1" customWidth="1"/>
    <col min="6" max="6" width="9.92578125" style="13" customWidth="1"/>
    <col min="7" max="7" width="9.2109375" style="13" bestFit="1" customWidth="1"/>
    <col min="8" max="8" width="1.35546875" style="27" customWidth="1"/>
    <col min="9" max="9" width="9.2109375" style="13" bestFit="1" customWidth="1"/>
    <col min="10" max="16384" width="9.140625" style="13"/>
  </cols>
  <sheetData>
    <row r="2" spans="2:8" ht="15.55" customHeight="1" x14ac:dyDescent="0.65">
      <c r="C2" s="13" t="s">
        <v>44</v>
      </c>
    </row>
    <row r="4" spans="2:8" ht="15.55" customHeight="1" x14ac:dyDescent="0.65">
      <c r="C4" s="13" t="s">
        <v>41</v>
      </c>
    </row>
    <row r="5" spans="2:8" ht="15.55" customHeight="1" x14ac:dyDescent="0.65">
      <c r="C5" s="13" t="s">
        <v>42</v>
      </c>
    </row>
    <row r="7" spans="2:8" ht="15.55" customHeight="1" x14ac:dyDescent="0.65">
      <c r="C7" s="13" t="s">
        <v>13</v>
      </c>
    </row>
    <row r="8" spans="2:8" ht="15.55" customHeight="1" x14ac:dyDescent="0.65">
      <c r="C8" s="13" t="s">
        <v>43</v>
      </c>
    </row>
    <row r="10" spans="2:8" ht="15.55" customHeight="1" x14ac:dyDescent="0.65">
      <c r="C10" s="13" t="s">
        <v>15</v>
      </c>
    </row>
    <row r="11" spans="2:8" ht="15.55" customHeight="1" x14ac:dyDescent="0.65">
      <c r="B11" s="19" t="s">
        <v>8</v>
      </c>
      <c r="C11" s="13" t="s">
        <v>54</v>
      </c>
    </row>
    <row r="12" spans="2:8" ht="15.55" customHeight="1" x14ac:dyDescent="0.65">
      <c r="B12" s="19" t="s">
        <v>9</v>
      </c>
      <c r="C12" s="13" t="s">
        <v>55</v>
      </c>
    </row>
    <row r="13" spans="2:8" ht="15.55" customHeight="1" x14ac:dyDescent="0.65">
      <c r="B13" s="19" t="s">
        <v>10</v>
      </c>
      <c r="C13" s="13" t="s">
        <v>56</v>
      </c>
    </row>
    <row r="15" spans="2:8" ht="15.55" customHeight="1" x14ac:dyDescent="0.65">
      <c r="D15" s="37" t="s">
        <v>48</v>
      </c>
      <c r="E15" s="37" t="s">
        <v>49</v>
      </c>
      <c r="F15" s="37" t="s">
        <v>50</v>
      </c>
      <c r="G15" s="37" t="s">
        <v>52</v>
      </c>
      <c r="H15" s="26"/>
    </row>
    <row r="16" spans="2:8" ht="15.55" customHeight="1" x14ac:dyDescent="0.65">
      <c r="C16" s="14" t="s">
        <v>17</v>
      </c>
      <c r="D16" s="8">
        <v>0.8</v>
      </c>
      <c r="E16" s="8">
        <v>0.8</v>
      </c>
      <c r="F16" s="8">
        <v>0.8</v>
      </c>
      <c r="G16" s="8">
        <v>0.8</v>
      </c>
      <c r="H16" s="16"/>
    </row>
    <row r="17" spans="2:10" ht="15.55" customHeight="1" x14ac:dyDescent="0.65">
      <c r="C17" s="14" t="s">
        <v>19</v>
      </c>
      <c r="D17" s="8">
        <v>0.1</v>
      </c>
      <c r="E17" s="8">
        <v>0.12</v>
      </c>
      <c r="F17" s="8">
        <v>0.2</v>
      </c>
      <c r="G17" s="8">
        <v>0.21</v>
      </c>
      <c r="H17" s="16"/>
    </row>
    <row r="18" spans="2:10" ht="15.55" customHeight="1" x14ac:dyDescent="0.65">
      <c r="C18" s="14" t="s">
        <v>36</v>
      </c>
      <c r="D18" s="8">
        <v>0.5</v>
      </c>
      <c r="E18" s="8">
        <v>0.5</v>
      </c>
      <c r="F18" s="8">
        <v>0.5</v>
      </c>
      <c r="G18" s="8">
        <v>0.5</v>
      </c>
      <c r="H18" s="16"/>
    </row>
    <row r="19" spans="2:10" ht="15.55" customHeight="1" x14ac:dyDescent="0.65">
      <c r="C19" s="14" t="s">
        <v>37</v>
      </c>
      <c r="D19" s="8">
        <v>0.5</v>
      </c>
      <c r="E19" s="8">
        <v>0.5</v>
      </c>
      <c r="F19" s="8">
        <v>0.5</v>
      </c>
      <c r="G19" s="8">
        <v>0.5</v>
      </c>
      <c r="H19" s="16"/>
      <c r="I19" s="80" t="s">
        <v>45</v>
      </c>
      <c r="J19" s="81"/>
    </row>
    <row r="20" spans="2:10" ht="15.55" customHeight="1" x14ac:dyDescent="0.65">
      <c r="C20" s="14" t="s">
        <v>38</v>
      </c>
      <c r="D20" s="8">
        <v>0.5</v>
      </c>
      <c r="E20" s="8">
        <v>0.5</v>
      </c>
      <c r="F20" s="8">
        <v>0.5</v>
      </c>
      <c r="G20" s="8">
        <v>0.5</v>
      </c>
      <c r="H20" s="16"/>
      <c r="I20" s="4" t="s">
        <v>1</v>
      </c>
      <c r="J20" s="7">
        <v>0</v>
      </c>
    </row>
    <row r="21" spans="2:10" ht="15.55" customHeight="1" x14ac:dyDescent="0.65">
      <c r="C21" s="14" t="s">
        <v>4</v>
      </c>
      <c r="D21" s="9">
        <v>10</v>
      </c>
      <c r="E21" s="9">
        <v>10</v>
      </c>
      <c r="F21" s="9">
        <v>10</v>
      </c>
      <c r="G21" s="9">
        <v>10</v>
      </c>
      <c r="H21" s="17"/>
      <c r="I21" s="4" t="s">
        <v>2</v>
      </c>
      <c r="J21" s="7">
        <v>1</v>
      </c>
    </row>
    <row r="22" spans="2:10" ht="15.55" customHeight="1" x14ac:dyDescent="0.65">
      <c r="B22" s="13"/>
    </row>
    <row r="23" spans="2:10" ht="15.55" customHeight="1" x14ac:dyDescent="0.65">
      <c r="C23" s="5"/>
      <c r="D23" s="1"/>
      <c r="I23" s="1"/>
    </row>
    <row r="24" spans="2:10" ht="15.55" customHeight="1" x14ac:dyDescent="0.65">
      <c r="C24" s="5"/>
      <c r="D24" s="25" t="s">
        <v>47</v>
      </c>
      <c r="E24" s="25" t="s">
        <v>46</v>
      </c>
      <c r="F24" s="25"/>
      <c r="G24" s="25" t="s">
        <v>46</v>
      </c>
      <c r="H24" s="28"/>
      <c r="I24" s="31" t="s">
        <v>25</v>
      </c>
    </row>
    <row r="25" spans="2:10" ht="15.55" customHeight="1" x14ac:dyDescent="0.65">
      <c r="C25" s="6" t="s">
        <v>3</v>
      </c>
      <c r="D25" s="37" t="s">
        <v>48</v>
      </c>
      <c r="E25" s="37" t="s">
        <v>49</v>
      </c>
      <c r="F25" s="37" t="s">
        <v>50</v>
      </c>
      <c r="G25" s="37" t="s">
        <v>52</v>
      </c>
      <c r="H25" s="29"/>
      <c r="I25" s="3" t="s">
        <v>18</v>
      </c>
      <c r="J25" s="23"/>
    </row>
    <row r="26" spans="2:10" ht="15.55" customHeight="1" x14ac:dyDescent="0.65"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30"/>
      <c r="I26" s="12">
        <f t="shared" ref="I26:I89" ca="1" si="0">NORMINV(RAND(),$J$20,$J$21)</f>
        <v>-1.5913367490754746</v>
      </c>
      <c r="J26" s="22"/>
    </row>
    <row r="27" spans="2:10" ht="15.55" customHeight="1" x14ac:dyDescent="0.65">
      <c r="C27" s="10">
        <v>1</v>
      </c>
      <c r="D27" s="11">
        <f ca="1">$G$16*D26+$G$18*I26+$G$21+I27</f>
        <v>9.1157662071815526</v>
      </c>
      <c r="E27" s="11">
        <f ca="1">$G$16*E26+$G$18*I26+$G$21+I27</f>
        <v>9.1157662071815526</v>
      </c>
      <c r="F27" s="11">
        <f ca="1">$F$16*F26+$F$18*I26+$F$21+I27</f>
        <v>9.1157662071815526</v>
      </c>
      <c r="G27" s="11">
        <f ca="1">$G$16*G26+$G$18*I26+$G$21+I27</f>
        <v>9.1157662071815526</v>
      </c>
      <c r="H27" s="30"/>
      <c r="I27" s="12">
        <f t="shared" ca="1" si="0"/>
        <v>-8.8565418280709907E-2</v>
      </c>
    </row>
    <row r="28" spans="2:10" ht="15.55" customHeight="1" x14ac:dyDescent="0.65">
      <c r="C28" s="10">
        <v>2</v>
      </c>
      <c r="D28" s="11">
        <f ca="1">$D$16*D27+$D$17*D26+$D$18*I27+$D$19*I26+$D$21+I28</f>
        <v>16.68081477934976</v>
      </c>
      <c r="E28" s="11">
        <f ca="1">$G$16*E27+$G$17*E26+$G$18*I27+$G$19*I26+$G$21+I28</f>
        <v>16.68081477934976</v>
      </c>
      <c r="F28" s="11">
        <f ca="1">$F$16*F27+$F$17*F26+$F$18*I27+$F$19*I26+$F$21+I28</f>
        <v>16.68081477934976</v>
      </c>
      <c r="G28" s="11">
        <f ca="1">$G$16*G27+$G$17*G26+$G$18*I27+$G$19*I26+$G$21+I28</f>
        <v>16.68081477934976</v>
      </c>
      <c r="H28" s="30"/>
      <c r="I28" s="12">
        <f t="shared" ca="1" si="0"/>
        <v>0.22815289728261398</v>
      </c>
    </row>
    <row r="29" spans="2:10" ht="15.55" customHeight="1" x14ac:dyDescent="0.65">
      <c r="C29" s="10">
        <v>3</v>
      </c>
      <c r="D29" s="11">
        <f t="shared" ref="D29:D92" ca="1" si="1">$D$16*D28+$D$17*D27+$D$18*I28+$D$19*I27+$D$20*I26+$D$21+I29</f>
        <v>22.382932699371906</v>
      </c>
      <c r="E29" s="11">
        <f t="shared" ref="E29:E92" ca="1" si="2">$E$16*E28+$E$17*E27+$E$18*I28+$E$19*I27+$E$20*I26+$E$21+I29</f>
        <v>22.565248023515537</v>
      </c>
      <c r="F29" s="11">
        <f ca="1">$F$16*F28+$F$17*F27+$F$18*I28+$F$19*I27+$F$20*I26+$F$21+I29</f>
        <v>23.294509320090064</v>
      </c>
      <c r="G29" s="11">
        <f t="shared" ref="G29:G92" ca="1" si="3">$G$16*G28+$G$17*G27+$G$18*I28+$G$19*I27+$G$20*I26+$G$21+I29</f>
        <v>23.385666982161879</v>
      </c>
      <c r="H29" s="30"/>
      <c r="I29" s="12">
        <f t="shared" ca="1" si="0"/>
        <v>-1.1474211097892719</v>
      </c>
    </row>
    <row r="30" spans="2:10" ht="15.55" customHeight="1" x14ac:dyDescent="0.65">
      <c r="C30" s="10">
        <v>4</v>
      </c>
      <c r="D30" s="11">
        <f t="shared" ca="1" si="1"/>
        <v>30.179004223636756</v>
      </c>
      <c r="E30" s="11">
        <f t="shared" ca="1" si="2"/>
        <v>30.658472778538655</v>
      </c>
      <c r="F30" s="11">
        <f t="shared" ref="F30:F93" ca="1" si="4">$F$16*F29+$F$17*F28+$F$18*I29+$F$19*I28+$F$20*I27+$F$21+I30</f>
        <v>32.576346998146256</v>
      </c>
      <c r="G30" s="11">
        <f t="shared" ca="1" si="3"/>
        <v>32.816081275597206</v>
      </c>
      <c r="H30" s="30"/>
      <c r="I30" s="12">
        <f t="shared" ca="1" si="0"/>
        <v>1.1084934015979371</v>
      </c>
    </row>
    <row r="31" spans="2:10" ht="15.55" customHeight="1" x14ac:dyDescent="0.65">
      <c r="C31" s="10">
        <v>5</v>
      </c>
      <c r="D31" s="11">
        <f t="shared" ca="1" si="1"/>
        <v>37.850805022415116</v>
      </c>
      <c r="E31" s="11">
        <f t="shared" ca="1" si="2"/>
        <v>38.70391635922131</v>
      </c>
      <c r="F31" s="11">
        <f t="shared" ca="1" si="4"/>
        <v>42.189287836103539</v>
      </c>
      <c r="G31" s="11">
        <f t="shared" ca="1" si="3"/>
        <v>42.633163460300281</v>
      </c>
      <c r="H31" s="30"/>
      <c r="I31" s="12">
        <f t="shared" ca="1" si="0"/>
        <v>1.3746957790228798</v>
      </c>
    </row>
    <row r="32" spans="2:10" ht="15.55" customHeight="1" x14ac:dyDescent="0.65">
      <c r="C32" s="10">
        <v>6</v>
      </c>
      <c r="D32" s="11">
        <f t="shared" ca="1" si="1"/>
        <v>41.865385592321068</v>
      </c>
      <c r="E32" s="11">
        <f t="shared" ca="1" si="2"/>
        <v>43.208990972826982</v>
      </c>
      <c r="F32" s="11">
        <f t="shared" ca="1" si="4"/>
        <v>48.833540820537387</v>
      </c>
      <c r="G32" s="11">
        <f t="shared" ca="1" si="3"/>
        <v>49.564748988140934</v>
      </c>
      <c r="H32" s="30"/>
      <c r="I32" s="12">
        <f t="shared" ca="1" si="0"/>
        <v>-2.1010428833904768</v>
      </c>
    </row>
    <row r="33" spans="3:9" ht="15.55" customHeight="1" x14ac:dyDescent="0.65">
      <c r="C33" s="10">
        <v>7</v>
      </c>
      <c r="D33" s="11">
        <f t="shared" ca="1" si="1"/>
        <v>47.558109116965753</v>
      </c>
      <c r="E33" s="11">
        <f t="shared" ca="1" si="2"/>
        <v>49.492382882235525</v>
      </c>
      <c r="F33" s="11">
        <f t="shared" ca="1" si="4"/>
        <v>57.785410364518</v>
      </c>
      <c r="G33" s="11">
        <f t="shared" ca="1" si="3"/>
        <v>58.885483658043185</v>
      </c>
      <c r="H33" s="30"/>
      <c r="I33" s="12">
        <f t="shared" ca="1" si="0"/>
        <v>8.964699225220317E-2</v>
      </c>
    </row>
    <row r="34" spans="3:9" ht="15.55" customHeight="1" x14ac:dyDescent="0.65">
      <c r="C34" s="10">
        <v>8</v>
      </c>
      <c r="D34" s="11">
        <f t="shared" ca="1" si="1"/>
        <v>54.479551162871573</v>
      </c>
      <c r="E34" s="11">
        <f t="shared" ca="1" si="2"/>
        <v>57.025510532594524</v>
      </c>
      <c r="F34" s="11">
        <f t="shared" ca="1" si="4"/>
        <v>68.241561765788745</v>
      </c>
      <c r="G34" s="11">
        <f t="shared" ca="1" si="3"/>
        <v>69.763509524010999</v>
      </c>
      <c r="H34" s="30"/>
      <c r="I34" s="12">
        <f t="shared" ca="1" si="0"/>
        <v>2.5648753661245598</v>
      </c>
    </row>
    <row r="35" spans="3:9" ht="15.55" customHeight="1" x14ac:dyDescent="0.65">
      <c r="C35" s="10">
        <v>9</v>
      </c>
      <c r="D35" s="11">
        <f t="shared" ca="1" si="1"/>
        <v>56.670982958325162</v>
      </c>
      <c r="E35" s="11">
        <f t="shared" ca="1" si="2"/>
        <v>59.891025488275204</v>
      </c>
      <c r="F35" s="11">
        <f t="shared" ca="1" si="4"/>
        <v>74.481862601865927</v>
      </c>
      <c r="G35" s="11">
        <f t="shared" ca="1" si="3"/>
        <v>76.508290303729197</v>
      </c>
      <c r="H35" s="30"/>
      <c r="I35" s="12">
        <f t="shared" ca="1" si="0"/>
        <v>-1.9452086211618176</v>
      </c>
    </row>
    <row r="36" spans="3:9" ht="15.55" customHeight="1" x14ac:dyDescent="0.65">
      <c r="C36" s="10">
        <v>10</v>
      </c>
      <c r="D36" s="11">
        <f t="shared" ca="1" si="1"/>
        <v>60.788185693274016</v>
      </c>
      <c r="E36" s="11">
        <f t="shared" ca="1" si="2"/>
        <v>64.759325864858241</v>
      </c>
      <c r="F36" s="11">
        <f t="shared" ca="1" si="4"/>
        <v>83.237246644977233</v>
      </c>
      <c r="G36" s="11">
        <f t="shared" ca="1" si="3"/>
        <v>85.860413453352407</v>
      </c>
      <c r="H36" s="30"/>
      <c r="I36" s="12">
        <f t="shared" ca="1" si="0"/>
        <v>-0.35121265828075104</v>
      </c>
    </row>
    <row r="37" spans="3:9" ht="15.55" customHeight="1" x14ac:dyDescent="0.65">
      <c r="C37" s="10">
        <v>11</v>
      </c>
      <c r="D37" s="11">
        <f t="shared" ca="1" si="1"/>
        <v>63.80309583356275</v>
      </c>
      <c r="E37" s="11">
        <f t="shared" ca="1" si="2"/>
        <v>68.499832733590651</v>
      </c>
      <c r="F37" s="11">
        <f t="shared" ca="1" si="4"/>
        <v>90.991618819465998</v>
      </c>
      <c r="G37" s="11">
        <f t="shared" ca="1" si="3"/>
        <v>94.260520709576085</v>
      </c>
      <c r="H37" s="30"/>
      <c r="I37" s="12">
        <f t="shared" ca="1" si="0"/>
        <v>-0.62877806022997895</v>
      </c>
    </row>
    <row r="38" spans="3:9" ht="15.55" customHeight="1" x14ac:dyDescent="0.65">
      <c r="C38" s="10">
        <v>12</v>
      </c>
      <c r="D38" s="11">
        <f t="shared" ca="1" si="1"/>
        <v>63.789283747133034</v>
      </c>
      <c r="E38" s="11">
        <f t="shared" ca="1" si="2"/>
        <v>69.238973801610925</v>
      </c>
      <c r="F38" s="11">
        <f t="shared" ca="1" si="4"/>
        <v>96.108732895523659</v>
      </c>
      <c r="G38" s="11">
        <f t="shared" ca="1" si="3"/>
        <v>100.10709190382028</v>
      </c>
      <c r="H38" s="30"/>
      <c r="I38" s="12">
        <f t="shared" ca="1" si="0"/>
        <v>-1.8694118192083138</v>
      </c>
    </row>
    <row r="39" spans="3:9" ht="15.55" customHeight="1" x14ac:dyDescent="0.65">
      <c r="C39" s="10">
        <v>13</v>
      </c>
      <c r="D39" s="11">
        <f t="shared" ca="1" si="1"/>
        <v>66.655469723098051</v>
      </c>
      <c r="E39" s="11">
        <f t="shared" ca="1" si="2"/>
        <v>72.854892111354943</v>
      </c>
      <c r="F39" s="11">
        <f t="shared" ca="1" si="4"/>
        <v>104.32904322234744</v>
      </c>
      <c r="G39" s="11">
        <f t="shared" ca="1" si="3"/>
        <v>109.12411601410251</v>
      </c>
      <c r="H39" s="30"/>
      <c r="I39" s="12">
        <f t="shared" ca="1" si="0"/>
        <v>0.66843441089484024</v>
      </c>
    </row>
    <row r="40" spans="3:9" ht="15.55" customHeight="1" x14ac:dyDescent="0.65">
      <c r="C40" s="10">
        <v>14</v>
      </c>
      <c r="D40" s="11">
        <f t="shared" ca="1" si="1"/>
        <v>68.083744525557933</v>
      </c>
      <c r="E40" s="11">
        <f t="shared" ca="1" si="2"/>
        <v>74.973030917643442</v>
      </c>
      <c r="F40" s="11">
        <f t="shared" ca="1" si="4"/>
        <v>111.06542152934885</v>
      </c>
      <c r="G40" s="11">
        <f t="shared" ca="1" si="3"/>
        <v>116.70222248345044</v>
      </c>
      <c r="H40" s="30"/>
      <c r="I40" s="12">
        <f t="shared" ca="1" si="0"/>
        <v>-0.70468189336208997</v>
      </c>
    </row>
    <row r="41" spans="3:9" ht="15.55" customHeight="1" x14ac:dyDescent="0.65">
      <c r="C41" s="10">
        <v>15</v>
      </c>
      <c r="D41" s="11">
        <f t="shared" ca="1" si="1"/>
        <v>68.895909648538492</v>
      </c>
      <c r="E41" s="11">
        <f t="shared" ca="1" si="2"/>
        <v>76.484378843259677</v>
      </c>
      <c r="F41" s="11">
        <f t="shared" ca="1" si="4"/>
        <v>117.4815129237309</v>
      </c>
      <c r="G41" s="11">
        <f t="shared" ca="1" si="3"/>
        <v>124.0412094055042</v>
      </c>
      <c r="H41" s="30"/>
      <c r="I41" s="12">
        <f t="shared" ca="1" si="0"/>
        <v>-1.2838032933798944</v>
      </c>
    </row>
    <row r="42" spans="3:9" ht="15.55" customHeight="1" x14ac:dyDescent="0.65">
      <c r="C42" s="10">
        <v>16</v>
      </c>
      <c r="D42" s="11">
        <f t="shared" ca="1" si="1"/>
        <v>71.913927048211406</v>
      </c>
      <c r="E42" s="11">
        <f t="shared" ca="1" si="2"/>
        <v>80.173091661549762</v>
      </c>
      <c r="F42" s="11">
        <f t="shared" ca="1" si="4"/>
        <v>126.18711952167931</v>
      </c>
      <c r="G42" s="11">
        <f t="shared" ca="1" si="3"/>
        <v>133.72925912275275</v>
      </c>
      <c r="H42" s="30"/>
      <c r="I42" s="12">
        <f t="shared" ca="1" si="0"/>
        <v>0.64885026474837826</v>
      </c>
    </row>
    <row r="43" spans="3:9" ht="15.55" customHeight="1" x14ac:dyDescent="0.65">
      <c r="C43" s="10">
        <v>17</v>
      </c>
      <c r="D43" s="11">
        <f t="shared" ca="1" si="1"/>
        <v>74.730754682160324</v>
      </c>
      <c r="E43" s="11">
        <f t="shared" ca="1" si="2"/>
        <v>83.62662086916832</v>
      </c>
      <c r="F43" s="11">
        <f t="shared" ca="1" si="4"/>
        <v>134.75602028082699</v>
      </c>
      <c r="G43" s="11">
        <f t="shared" ca="1" si="3"/>
        <v>143.34208335209544</v>
      </c>
      <c r="H43" s="30"/>
      <c r="I43" s="12">
        <f t="shared" ca="1" si="0"/>
        <v>0.97983953973414895</v>
      </c>
    </row>
    <row r="44" spans="3:9" ht="15.55" customHeight="1" x14ac:dyDescent="0.65">
      <c r="C44" s="10">
        <v>18</v>
      </c>
      <c r="D44" s="11">
        <f t="shared" ca="1" si="1"/>
        <v>79.067537911755721</v>
      </c>
      <c r="E44" s="11">
        <f t="shared" ca="1" si="2"/>
        <v>88.613609155926952</v>
      </c>
      <c r="F44" s="11">
        <f t="shared" ca="1" si="4"/>
        <v>145.13378159020377</v>
      </c>
      <c r="G44" s="11">
        <f t="shared" ca="1" si="3"/>
        <v>154.84835255866074</v>
      </c>
      <c r="H44" s="30"/>
      <c r="I44" s="12">
        <f t="shared" ca="1" si="0"/>
        <v>1.9190982056549974</v>
      </c>
    </row>
    <row r="45" spans="3:9" ht="15.55" customHeight="1" x14ac:dyDescent="0.65">
      <c r="C45" s="10">
        <v>19</v>
      </c>
      <c r="D45" s="11">
        <f t="shared" ca="1" si="1"/>
        <v>81.565050591934309</v>
      </c>
      <c r="E45" s="11">
        <f t="shared" ca="1" si="2"/>
        <v>91.764026623355463</v>
      </c>
      <c r="F45" s="11">
        <f t="shared" ca="1" si="4"/>
        <v>153.89617412264215</v>
      </c>
      <c r="G45" s="11">
        <f t="shared" ca="1" si="3"/>
        <v>164.81846434518235</v>
      </c>
      <c r="H45" s="30"/>
      <c r="I45" s="12">
        <f t="shared" ca="1" si="0"/>
        <v>-0.93594921075505488</v>
      </c>
    </row>
    <row r="46" spans="3:9" ht="15.55" customHeight="1" x14ac:dyDescent="0.65">
      <c r="C46" s="10">
        <v>20</v>
      </c>
      <c r="D46" s="11">
        <f t="shared" ca="1" si="1"/>
        <v>82.706242220775437</v>
      </c>
      <c r="E46" s="11">
        <f t="shared" ca="1" si="2"/>
        <v>93.592302353448005</v>
      </c>
      <c r="F46" s="11">
        <f t="shared" ca="1" si="4"/>
        <v>161.6911435722069</v>
      </c>
      <c r="G46" s="11">
        <f t="shared" ca="1" si="3"/>
        <v>173.92037346951705</v>
      </c>
      <c r="H46" s="30"/>
      <c r="I46" s="12">
        <f t="shared" ca="1" si="0"/>
        <v>-1.4340463112646309</v>
      </c>
    </row>
    <row r="47" spans="3:9" ht="15.55" customHeight="1" x14ac:dyDescent="0.65">
      <c r="C47" s="10">
        <v>21</v>
      </c>
      <c r="D47" s="11">
        <f t="shared" ca="1" si="1"/>
        <v>86.028939065906712</v>
      </c>
      <c r="E47" s="11">
        <f t="shared" ca="1" si="2"/>
        <v>97.592965307653998</v>
      </c>
      <c r="F47" s="11">
        <f t="shared" ca="1" si="4"/>
        <v>171.83958991238688</v>
      </c>
      <c r="G47" s="11">
        <f t="shared" ca="1" si="3"/>
        <v>185.45561651819489</v>
      </c>
      <c r="H47" s="30"/>
      <c r="I47" s="12">
        <f t="shared" ca="1" si="0"/>
        <v>1.9328888882752711</v>
      </c>
    </row>
    <row r="48" spans="3:9" ht="15.55" customHeight="1" x14ac:dyDescent="0.65">
      <c r="C48" s="10">
        <v>22</v>
      </c>
      <c r="D48" s="11">
        <f t="shared" ca="1" si="1"/>
        <v>88.632673567607654</v>
      </c>
      <c r="E48" s="11">
        <f t="shared" ca="1" si="2"/>
        <v>100.84434662134171</v>
      </c>
      <c r="F48" s="11">
        <f t="shared" ca="1" si="4"/>
        <v>181.34879873715565</v>
      </c>
      <c r="G48" s="11">
        <f t="shared" ca="1" si="3"/>
        <v>196.42666973595925</v>
      </c>
      <c r="H48" s="30"/>
      <c r="I48" s="12">
        <f t="shared" ca="1" si="0"/>
        <v>1.7574514096769449</v>
      </c>
    </row>
    <row r="49" spans="3:9" ht="15.55" customHeight="1" x14ac:dyDescent="0.65">
      <c r="C49" s="10">
        <v>23</v>
      </c>
      <c r="D49" s="11">
        <f t="shared" ca="1" si="1"/>
        <v>90.045426364720043</v>
      </c>
      <c r="E49" s="11">
        <f t="shared" ca="1" si="2"/>
        <v>102.92302673803511</v>
      </c>
      <c r="F49" s="11">
        <f t="shared" ca="1" si="4"/>
        <v>189.98335057624519</v>
      </c>
      <c r="G49" s="11">
        <f t="shared" ca="1" si="3"/>
        <v>206.62340886163162</v>
      </c>
      <c r="H49" s="30"/>
      <c r="I49" s="12">
        <f t="shared" ca="1" si="0"/>
        <v>-0.5917533893005309</v>
      </c>
    </row>
    <row r="50" spans="3:9" ht="15.55" customHeight="1" x14ac:dyDescent="0.65">
      <c r="C50" s="10">
        <v>24</v>
      </c>
      <c r="D50" s="11">
        <f t="shared" ca="1" si="1"/>
        <v>91.945334763097279</v>
      </c>
      <c r="E50" s="11">
        <f t="shared" ca="1" si="2"/>
        <v>105.48546929954956</v>
      </c>
      <c r="F50" s="11">
        <f t="shared" ca="1" si="4"/>
        <v>199.30216652298773</v>
      </c>
      <c r="G50" s="11">
        <f t="shared" ca="1" si="3"/>
        <v>217.59405404841721</v>
      </c>
      <c r="H50" s="30"/>
      <c r="I50" s="12">
        <f t="shared" ca="1" si="0"/>
        <v>-0.5035671397653837</v>
      </c>
    </row>
    <row r="51" spans="3:9" ht="15.55" customHeight="1" x14ac:dyDescent="0.65">
      <c r="C51" s="10">
        <v>25</v>
      </c>
      <c r="D51" s="11">
        <f t="shared" ca="1" si="1"/>
        <v>91.505695907116205</v>
      </c>
      <c r="E51" s="11">
        <f t="shared" ca="1" si="2"/>
        <v>105.68402410837025</v>
      </c>
      <c r="F51" s="11">
        <f t="shared" ca="1" si="4"/>
        <v>206.38328879380558</v>
      </c>
      <c r="G51" s="11">
        <f t="shared" ca="1" si="3"/>
        <v>226.41104455984276</v>
      </c>
      <c r="H51" s="30"/>
      <c r="I51" s="12">
        <f t="shared" ca="1" si="0"/>
        <v>-1.3861799801391539</v>
      </c>
    </row>
    <row r="52" spans="3:9" ht="15.55" customHeight="1" x14ac:dyDescent="0.65">
      <c r="C52" s="10">
        <v>26</v>
      </c>
      <c r="D52" s="11">
        <f t="shared" ca="1" si="1"/>
        <v>92.380787116713108</v>
      </c>
      <c r="E52" s="11">
        <f t="shared" ca="1" si="2"/>
        <v>107.18717251735256</v>
      </c>
      <c r="F52" s="11">
        <f t="shared" ca="1" si="4"/>
        <v>214.94876125435243</v>
      </c>
      <c r="G52" s="11">
        <f t="shared" ca="1" si="3"/>
        <v>236.80528391275223</v>
      </c>
      <c r="H52" s="30"/>
      <c r="I52" s="12">
        <f t="shared" ca="1" si="0"/>
        <v>1.2224471693129457</v>
      </c>
    </row>
    <row r="53" spans="3:9" ht="15.55" customHeight="1" x14ac:dyDescent="0.65">
      <c r="C53" s="10">
        <v>27</v>
      </c>
      <c r="D53" s="11">
        <f t="shared" ca="1" si="1"/>
        <v>92.460215715532783</v>
      </c>
      <c r="E53" s="11">
        <f t="shared" ca="1" si="2"/>
        <v>107.83683733833715</v>
      </c>
      <c r="F53" s="11">
        <f t="shared" ca="1" si="4"/>
        <v>222.64068319369372</v>
      </c>
      <c r="G53" s="11">
        <f t="shared" ca="1" si="3"/>
        <v>246.39556291921943</v>
      </c>
      <c r="H53" s="30"/>
      <c r="I53" s="12">
        <f t="shared" ca="1" si="0"/>
        <v>-0.26133359325354211</v>
      </c>
    </row>
    <row r="54" spans="3:9" ht="15.55" customHeight="1" x14ac:dyDescent="0.65">
      <c r="C54" s="10">
        <v>28</v>
      </c>
      <c r="D54" s="11">
        <f t="shared" ca="1" si="1"/>
        <v>93.542876910232962</v>
      </c>
      <c r="E54" s="11">
        <f t="shared" ca="1" si="2"/>
        <v>109.46855619888746</v>
      </c>
      <c r="F54" s="11">
        <f t="shared" ca="1" si="4"/>
        <v>231.43892443196088</v>
      </c>
      <c r="G54" s="11">
        <f t="shared" ca="1" si="3"/>
        <v>257.18218558318898</v>
      </c>
      <c r="H54" s="30"/>
      <c r="I54" s="12">
        <f t="shared" ca="1" si="0"/>
        <v>0.54915882817531436</v>
      </c>
    </row>
    <row r="55" spans="3:9" ht="15.55" customHeight="1" x14ac:dyDescent="0.65">
      <c r="C55" s="10">
        <v>29</v>
      </c>
      <c r="D55" s="11">
        <f t="shared" ca="1" si="1"/>
        <v>94.477532458298015</v>
      </c>
      <c r="E55" s="11">
        <f t="shared" ca="1" si="2"/>
        <v>110.91247479826879</v>
      </c>
      <c r="F55" s="11">
        <f t="shared" ca="1" si="4"/>
        <v>240.07648554286587</v>
      </c>
      <c r="G55" s="11">
        <f t="shared" ca="1" si="3"/>
        <v>267.8860260381457</v>
      </c>
      <c r="H55" s="30"/>
      <c r="I55" s="12">
        <f t="shared" ca="1" si="0"/>
        <v>-0.35792684355898174</v>
      </c>
    </row>
    <row r="56" spans="3:9" ht="15.55" customHeight="1" x14ac:dyDescent="0.65">
      <c r="C56" s="10">
        <v>30</v>
      </c>
      <c r="D56" s="11">
        <f t="shared" ca="1" si="1"/>
        <v>95.723309327722191</v>
      </c>
      <c r="E56" s="11">
        <f t="shared" ca="1" si="2"/>
        <v>112.65320225254202</v>
      </c>
      <c r="F56" s="11">
        <f t="shared" ca="1" si="4"/>
        <v>249.1359689907454</v>
      </c>
      <c r="G56" s="11">
        <f t="shared" ca="1" si="3"/>
        <v>279.10407547304675</v>
      </c>
      <c r="H56" s="30"/>
      <c r="I56" s="12">
        <f t="shared" ca="1" si="0"/>
        <v>0.8220464743790783</v>
      </c>
    </row>
    <row r="57" spans="3:9" ht="15.55" customHeight="1" x14ac:dyDescent="0.65">
      <c r="C57" s="10">
        <v>31</v>
      </c>
      <c r="D57" s="11">
        <f t="shared" ca="1" si="1"/>
        <v>98.247545453095782</v>
      </c>
      <c r="E57" s="11">
        <f t="shared" ca="1" si="2"/>
        <v>115.6532035229141</v>
      </c>
      <c r="F57" s="11">
        <f t="shared" ca="1" si="4"/>
        <v>259.54521704625779</v>
      </c>
      <c r="G57" s="11">
        <f t="shared" ca="1" si="3"/>
        <v>291.7604705915362</v>
      </c>
      <c r="H57" s="30"/>
      <c r="I57" s="12">
        <f t="shared" ca="1" si="0"/>
        <v>1.7145055155905176</v>
      </c>
    </row>
    <row r="58" spans="3:9" ht="15.55" customHeight="1" x14ac:dyDescent="0.65">
      <c r="C58" s="10">
        <v>32</v>
      </c>
      <c r="D58" s="11">
        <f t="shared" ca="1" si="1"/>
        <v>98.266283888649582</v>
      </c>
      <c r="E58" s="11">
        <f t="shared" ca="1" si="2"/>
        <v>116.13686368203706</v>
      </c>
      <c r="F58" s="11">
        <f t="shared" ca="1" si="4"/>
        <v>267.55928402855602</v>
      </c>
      <c r="G58" s="11">
        <f t="shared" ca="1" si="3"/>
        <v>302.11614891596952</v>
      </c>
      <c r="H58" s="30"/>
      <c r="I58" s="12">
        <f t="shared" ca="1" si="0"/>
        <v>-0.99339597980458227</v>
      </c>
    </row>
    <row r="59" spans="3:9" ht="15.55" customHeight="1" x14ac:dyDescent="0.65">
      <c r="C59" s="10">
        <v>33</v>
      </c>
      <c r="D59" s="11">
        <f t="shared" ca="1" si="1"/>
        <v>98.598148481619546</v>
      </c>
      <c r="E59" s="11">
        <f t="shared" ca="1" si="2"/>
        <v>116.94824219376964</v>
      </c>
      <c r="F59" s="11">
        <f t="shared" ca="1" si="4"/>
        <v>276.11683745748661</v>
      </c>
      <c r="G59" s="11">
        <f t="shared" ca="1" si="3"/>
        <v>313.12298478238841</v>
      </c>
      <c r="H59" s="30"/>
      <c r="I59" s="12">
        <f t="shared" ca="1" si="0"/>
        <v>-0.61121117969222538</v>
      </c>
    </row>
    <row r="60" spans="3:9" ht="15.55" customHeight="1" x14ac:dyDescent="0.65">
      <c r="C60" s="10">
        <v>34</v>
      </c>
      <c r="D60" s="11">
        <f t="shared" ca="1" si="1"/>
        <v>98.376355231359142</v>
      </c>
      <c r="E60" s="11">
        <f t="shared" ca="1" si="2"/>
        <v>117.1662254540587</v>
      </c>
      <c r="F60" s="11">
        <f t="shared" ca="1" si="4"/>
        <v>284.07653482889907</v>
      </c>
      <c r="G60" s="11">
        <f t="shared" ca="1" si="3"/>
        <v>323.61398715546289</v>
      </c>
      <c r="H60" s="30"/>
      <c r="I60" s="12">
        <f t="shared" ca="1" si="0"/>
        <v>-0.3837411208483244</v>
      </c>
    </row>
    <row r="61" spans="3:9" ht="15.55" customHeight="1" x14ac:dyDescent="0.65">
      <c r="C61" s="10">
        <v>35</v>
      </c>
      <c r="D61" s="11">
        <f t="shared" ca="1" si="1"/>
        <v>97.756349959322279</v>
      </c>
      <c r="E61" s="11">
        <f t="shared" ca="1" si="2"/>
        <v>116.96222035257232</v>
      </c>
      <c r="F61" s="11">
        <f t="shared" ca="1" si="4"/>
        <v>291.68004628068962</v>
      </c>
      <c r="G61" s="11">
        <f t="shared" ca="1" si="3"/>
        <v>333.84246745474491</v>
      </c>
      <c r="H61" s="30"/>
      <c r="I61" s="12">
        <f t="shared" ca="1" si="0"/>
        <v>0.1896250662455583</v>
      </c>
    </row>
    <row r="62" spans="3:9" ht="15.55" customHeight="1" x14ac:dyDescent="0.65">
      <c r="C62" s="10">
        <v>36</v>
      </c>
      <c r="D62" s="11">
        <f t="shared" ca="1" si="1"/>
        <v>96.230302085353202</v>
      </c>
      <c r="E62" s="11">
        <f t="shared" ca="1" si="2"/>
        <v>115.81730993130435</v>
      </c>
      <c r="F62" s="11">
        <f t="shared" ca="1" si="4"/>
        <v>298.346930585091</v>
      </c>
      <c r="G62" s="11">
        <f t="shared" ca="1" si="3"/>
        <v>343.2204978612026</v>
      </c>
      <c r="H62" s="30"/>
      <c r="I62" s="12">
        <f t="shared" ca="1" si="0"/>
        <v>-1.4097497880930472</v>
      </c>
    </row>
    <row r="63" spans="3:9" ht="15.55" customHeight="1" x14ac:dyDescent="0.65">
      <c r="C63" s="10">
        <v>37</v>
      </c>
      <c r="D63" s="11">
        <f t="shared" ca="1" si="1"/>
        <v>96.194663261742917</v>
      </c>
      <c r="E63" s="11">
        <f t="shared" ca="1" si="2"/>
        <v>116.12410098488027</v>
      </c>
      <c r="F63" s="11">
        <f t="shared" ca="1" si="4"/>
        <v>306.4483403217389</v>
      </c>
      <c r="G63" s="11">
        <f t="shared" ca="1" si="3"/>
        <v>354.11810305198668</v>
      </c>
      <c r="H63" s="30"/>
      <c r="I63" s="12">
        <f t="shared" ca="1" si="0"/>
        <v>0.23671951887603149</v>
      </c>
    </row>
    <row r="64" spans="3:9" ht="15.55" customHeight="1" x14ac:dyDescent="0.65">
      <c r="C64" s="10">
        <v>38</v>
      </c>
      <c r="D64" s="11">
        <f t="shared" ca="1" si="1"/>
        <v>97.67883440201895</v>
      </c>
      <c r="E64" s="11">
        <f t="shared" ca="1" si="2"/>
        <v>117.89743156375003</v>
      </c>
      <c r="F64" s="11">
        <f t="shared" ca="1" si="4"/>
        <v>315.92813195849868</v>
      </c>
      <c r="G64" s="11">
        <f t="shared" ca="1" si="3"/>
        <v>366.47086057653127</v>
      </c>
      <c r="H64" s="30"/>
      <c r="I64" s="12">
        <f t="shared" ca="1" si="0"/>
        <v>1.5917761855750203</v>
      </c>
    </row>
    <row r="65" spans="3:9" ht="15.55" customHeight="1" x14ac:dyDescent="0.65">
      <c r="C65" s="10">
        <v>39</v>
      </c>
      <c r="D65" s="11">
        <f t="shared" ca="1" si="1"/>
        <v>99.335771539198959</v>
      </c>
      <c r="E65" s="11">
        <f t="shared" ca="1" si="2"/>
        <v>119.82607506059516</v>
      </c>
      <c r="F65" s="11">
        <f t="shared" ca="1" si="4"/>
        <v>325.60541132255628</v>
      </c>
      <c r="G65" s="11">
        <f t="shared" ca="1" si="3"/>
        <v>379.11472779355176</v>
      </c>
      <c r="H65" s="30"/>
      <c r="I65" s="12">
        <f t="shared" ca="1" si="0"/>
        <v>1.3638647332304943</v>
      </c>
    </row>
    <row r="66" spans="3:9" ht="15.55" customHeight="1" x14ac:dyDescent="0.65">
      <c r="C66" s="10">
        <v>40</v>
      </c>
      <c r="D66" s="11">
        <f t="shared" ca="1" si="1"/>
        <v>101.06738460055146</v>
      </c>
      <c r="E66" s="11">
        <f t="shared" ca="1" si="2"/>
        <v>121.83943576511652</v>
      </c>
      <c r="F66" s="11">
        <f t="shared" ca="1" si="4"/>
        <v>335.50083937873512</v>
      </c>
      <c r="G66" s="11">
        <f t="shared" ca="1" si="3"/>
        <v>392.08154688490339</v>
      </c>
      <c r="H66" s="30"/>
      <c r="I66" s="12">
        <f t="shared" ca="1" si="0"/>
        <v>0.23470371014961536</v>
      </c>
    </row>
    <row r="67" spans="3:9" ht="15.55" customHeight="1" x14ac:dyDescent="0.65">
      <c r="C67" s="10">
        <v>41</v>
      </c>
      <c r="D67" s="11">
        <f t="shared" ca="1" si="1"/>
        <v>102.1133772777532</v>
      </c>
      <c r="E67" s="11">
        <f t="shared" ca="1" si="2"/>
        <v>123.17657006275675</v>
      </c>
      <c r="F67" s="11">
        <f t="shared" ca="1" si="4"/>
        <v>344.84764621089147</v>
      </c>
      <c r="G67" s="11">
        <f t="shared" ca="1" si="3"/>
        <v>404.60522278796066</v>
      </c>
      <c r="H67" s="30"/>
      <c r="I67" s="12">
        <f t="shared" ca="1" si="0"/>
        <v>-0.269279871085425</v>
      </c>
    </row>
    <row r="68" spans="3:9" ht="15.55" customHeight="1" x14ac:dyDescent="0.65">
      <c r="C68" s="10">
        <v>42</v>
      </c>
      <c r="D68" s="11">
        <f t="shared" ca="1" si="1"/>
        <v>103.82003341077352</v>
      </c>
      <c r="E68" s="11">
        <f t="shared" ca="1" si="2"/>
        <v>125.18458147053518</v>
      </c>
      <c r="F68" s="11">
        <f t="shared" ca="1" si="4"/>
        <v>355.00087797297596</v>
      </c>
      <c r="G68" s="11">
        <f t="shared" ca="1" si="3"/>
        <v>418.04389620471397</v>
      </c>
      <c r="H68" s="30"/>
      <c r="I68" s="12">
        <f t="shared" ca="1" si="0"/>
        <v>1.357948842368452</v>
      </c>
    </row>
    <row r="69" spans="3:9" ht="15.55" customHeight="1" x14ac:dyDescent="0.65">
      <c r="C69" s="10">
        <v>43</v>
      </c>
      <c r="D69" s="11">
        <f t="shared" ca="1" si="1"/>
        <v>104.04302905697064</v>
      </c>
      <c r="E69" s="11">
        <f t="shared" ca="1" si="2"/>
        <v>125.70451818453546</v>
      </c>
      <c r="F69" s="11">
        <f t="shared" ca="1" si="4"/>
        <v>363.74589622113552</v>
      </c>
      <c r="G69" s="11">
        <f t="shared" ca="1" si="3"/>
        <v>430.17787834981942</v>
      </c>
      <c r="H69" s="30"/>
      <c r="I69" s="12">
        <f t="shared" ca="1" si="0"/>
        <v>0.11397825986018623</v>
      </c>
    </row>
    <row r="70" spans="3:9" ht="15.55" customHeight="1" x14ac:dyDescent="0.65">
      <c r="C70" s="10">
        <v>44</v>
      </c>
      <c r="D70" s="11">
        <f t="shared" ca="1" si="1"/>
        <v>103.66132284283974</v>
      </c>
      <c r="E70" s="11">
        <f t="shared" ca="1" si="2"/>
        <v>125.63066058027846</v>
      </c>
      <c r="F70" s="11">
        <f t="shared" ca="1" si="4"/>
        <v>372.04178882768952</v>
      </c>
      <c r="G70" s="11">
        <f t="shared" ca="1" si="3"/>
        <v>441.97641713903135</v>
      </c>
      <c r="H70" s="30"/>
      <c r="I70" s="12">
        <f t="shared" ca="1" si="0"/>
        <v>-0.55642735938573118</v>
      </c>
    </row>
    <row r="71" spans="3:9" ht="15.55" customHeight="1" x14ac:dyDescent="0.65">
      <c r="C71" s="10">
        <v>45</v>
      </c>
      <c r="D71" s="11">
        <f t="shared" ca="1" si="1"/>
        <v>103.41894125273873</v>
      </c>
      <c r="E71" s="11">
        <f t="shared" ca="1" si="2"/>
        <v>125.67465071913689</v>
      </c>
      <c r="F71" s="11">
        <f t="shared" ca="1" si="4"/>
        <v>380.46819037914867</v>
      </c>
      <c r="G71" s="11">
        <f t="shared" ca="1" si="3"/>
        <v>454.00406823745715</v>
      </c>
      <c r="H71" s="30"/>
      <c r="I71" s="12">
        <f t="shared" ca="1" si="0"/>
        <v>-0.3721697986515739</v>
      </c>
    </row>
    <row r="72" spans="3:9" ht="15.55" customHeight="1" x14ac:dyDescent="0.65">
      <c r="C72" s="10">
        <v>46</v>
      </c>
      <c r="D72" s="11">
        <f t="shared" ca="1" si="1"/>
        <v>103.71713230889151</v>
      </c>
      <c r="E72" s="11">
        <f t="shared" ca="1" si="2"/>
        <v>126.23124686735946</v>
      </c>
      <c r="F72" s="11">
        <f t="shared" ca="1" si="4"/>
        <v>389.39875709127341</v>
      </c>
      <c r="G72" s="11">
        <f t="shared" ca="1" si="3"/>
        <v>466.63414921157892</v>
      </c>
      <c r="H72" s="30"/>
      <c r="I72" s="12">
        <f t="shared" ca="1" si="0"/>
        <v>1.0231564715051102</v>
      </c>
    </row>
    <row r="73" spans="3:9" ht="15.55" customHeight="1" x14ac:dyDescent="0.65">
      <c r="C73" s="10">
        <v>47</v>
      </c>
      <c r="D73" s="11">
        <f t="shared" ca="1" si="1"/>
        <v>103.35787513911357</v>
      </c>
      <c r="E73" s="11">
        <f t="shared" ca="1" si="2"/>
        <v>126.10823074691051</v>
      </c>
      <c r="F73" s="11">
        <f t="shared" ca="1" si="4"/>
        <v>397.65491891557497</v>
      </c>
      <c r="G73" s="11">
        <f t="shared" ca="1" si="3"/>
        <v>478.69044886585561</v>
      </c>
      <c r="H73" s="30"/>
      <c r="I73" s="12">
        <f t="shared" ca="1" si="0"/>
        <v>-5.0044900073952505E-3</v>
      </c>
    </row>
    <row r="74" spans="3:9" ht="15.55" customHeight="1" x14ac:dyDescent="0.65">
      <c r="C74" s="10">
        <v>48</v>
      </c>
      <c r="D74" s="11">
        <f t="shared" ca="1" si="1"/>
        <v>104.05112137933662</v>
      </c>
      <c r="E74" s="11">
        <f t="shared" ca="1" si="2"/>
        <v>127.02744225876815</v>
      </c>
      <c r="F74" s="11">
        <f t="shared" ca="1" si="4"/>
        <v>406.99679458787125</v>
      </c>
      <c r="G74" s="11">
        <f t="shared" ca="1" si="3"/>
        <v>491.93863846427263</v>
      </c>
      <c r="H74" s="30"/>
      <c r="I74" s="12">
        <f t="shared" ca="1" si="0"/>
        <v>0.67011694573353509</v>
      </c>
    </row>
    <row r="75" spans="3:9" ht="15.55" customHeight="1" x14ac:dyDescent="0.65">
      <c r="C75" s="10">
        <v>49</v>
      </c>
      <c r="D75" s="11">
        <f t="shared" ca="1" si="1"/>
        <v>103.50160775268566</v>
      </c>
      <c r="E75" s="11">
        <f t="shared" ca="1" si="2"/>
        <v>126.67986463194877</v>
      </c>
      <c r="F75" s="11">
        <f t="shared" ca="1" si="4"/>
        <v>415.05334258871704</v>
      </c>
      <c r="G75" s="11">
        <f t="shared" ca="1" si="3"/>
        <v>504.00082816855274</v>
      </c>
      <c r="H75" s="30"/>
      <c r="I75" s="12">
        <f t="shared" ca="1" si="0"/>
        <v>-0.91921132831062391</v>
      </c>
    </row>
    <row r="76" spans="3:9" ht="15.55" customHeight="1" x14ac:dyDescent="0.65">
      <c r="C76" s="10">
        <v>50</v>
      </c>
      <c r="D76" s="11">
        <f t="shared" ca="1" si="1"/>
        <v>103.32881026073224</v>
      </c>
      <c r="E76" s="11">
        <f t="shared" ca="1" si="2"/>
        <v>126.70959669726126</v>
      </c>
      <c r="F76" s="11">
        <f t="shared" ca="1" si="4"/>
        <v>423.56444490919796</v>
      </c>
      <c r="G76" s="11">
        <f t="shared" ca="1" si="3"/>
        <v>516.63018853298956</v>
      </c>
      <c r="H76" s="30"/>
      <c r="I76" s="12">
        <f t="shared" ca="1" si="0"/>
        <v>0.24946135694230767</v>
      </c>
    </row>
    <row r="77" spans="3:9" ht="15.55" customHeight="1" x14ac:dyDescent="0.65">
      <c r="C77" s="10">
        <v>51</v>
      </c>
      <c r="D77" s="11">
        <f t="shared" ca="1" si="1"/>
        <v>102.51240940881804</v>
      </c>
      <c r="E77" s="11">
        <f t="shared" ca="1" si="2"/>
        <v>126.06846153860656</v>
      </c>
      <c r="F77" s="11">
        <f t="shared" ca="1" si="4"/>
        <v>431.36142487006549</v>
      </c>
      <c r="G77" s="11">
        <f t="shared" ca="1" si="3"/>
        <v>528.64352516675137</v>
      </c>
      <c r="H77" s="30"/>
      <c r="I77" s="12">
        <f t="shared" ca="1" si="0"/>
        <v>-0.50098306221890898</v>
      </c>
    </row>
    <row r="78" spans="3:9" ht="15.55" customHeight="1" x14ac:dyDescent="0.65">
      <c r="C78" s="10">
        <v>52</v>
      </c>
      <c r="D78" s="11">
        <f t="shared" ca="1" si="1"/>
        <v>103.28998016751289</v>
      </c>
      <c r="E78" s="11">
        <f t="shared" ca="1" si="2"/>
        <v>127.00709244894183</v>
      </c>
      <c r="F78" s="11">
        <f t="shared" ca="1" si="4"/>
        <v>440.74920049227723</v>
      </c>
      <c r="G78" s="11">
        <f t="shared" ca="1" si="3"/>
        <v>542.35433133971412</v>
      </c>
      <c r="H78" s="30"/>
      <c r="I78" s="12">
        <f t="shared" ca="1" si="0"/>
        <v>1.5325381311788466</v>
      </c>
    </row>
    <row r="79" spans="3:9" ht="15.55" customHeight="1" x14ac:dyDescent="0.65">
      <c r="C79" s="10">
        <v>53</v>
      </c>
      <c r="D79" s="11">
        <f t="shared" ca="1" si="1"/>
        <v>104.0359939707688</v>
      </c>
      <c r="E79" s="11">
        <f t="shared" ca="1" si="2"/>
        <v>127.88665823966294</v>
      </c>
      <c r="F79" s="11">
        <f t="shared" ca="1" si="4"/>
        <v>450.02441426371166</v>
      </c>
      <c r="G79" s="11">
        <f t="shared" ca="1" si="3"/>
        <v>556.05137425266571</v>
      </c>
      <c r="H79" s="30"/>
      <c r="I79" s="12">
        <f t="shared" ca="1" si="0"/>
        <v>0.51226068292555182</v>
      </c>
    </row>
    <row r="80" spans="3:9" ht="15.55" customHeight="1" x14ac:dyDescent="0.65">
      <c r="C80" s="10">
        <v>54</v>
      </c>
      <c r="D80" s="11">
        <f t="shared" ca="1" si="1"/>
        <v>105.77149407819832</v>
      </c>
      <c r="E80" s="11">
        <f t="shared" ca="1" si="2"/>
        <v>129.76387857043534</v>
      </c>
      <c r="F80" s="11">
        <f t="shared" ca="1" si="4"/>
        <v>460.38307239425683</v>
      </c>
      <c r="G80" s="11">
        <f t="shared" ca="1" si="3"/>
        <v>570.94920986830448</v>
      </c>
      <c r="H80" s="30"/>
      <c r="I80" s="12">
        <f t="shared" ca="1" si="0"/>
        <v>1.4417930088892306</v>
      </c>
    </row>
    <row r="81" spans="3:9" ht="15.55" customHeight="1" x14ac:dyDescent="0.65">
      <c r="C81" s="10">
        <v>55</v>
      </c>
      <c r="D81" s="11">
        <f t="shared" ca="1" si="1"/>
        <v>106.30542687325767</v>
      </c>
      <c r="E81" s="11">
        <f t="shared" ca="1" si="2"/>
        <v>130.44213405872995</v>
      </c>
      <c r="F81" s="11">
        <f t="shared" ca="1" si="4"/>
        <v>469.59597298176999</v>
      </c>
      <c r="G81" s="11">
        <f t="shared" ca="1" si="3"/>
        <v>584.81478870132537</v>
      </c>
      <c r="H81" s="30"/>
      <c r="I81" s="12">
        <f t="shared" ca="1" si="0"/>
        <v>-0.45866369787467565</v>
      </c>
    </row>
    <row r="82" spans="3:9" ht="15.55" customHeight="1" x14ac:dyDescent="0.65">
      <c r="C82" s="10">
        <v>56</v>
      </c>
      <c r="D82" s="11">
        <f t="shared" ca="1" si="1"/>
        <v>106.73044600451482</v>
      </c>
      <c r="E82" s="11">
        <f t="shared" ca="1" si="2"/>
        <v>131.03432777352506</v>
      </c>
      <c r="F82" s="11">
        <f t="shared" ca="1" si="4"/>
        <v>478.86234796235618</v>
      </c>
      <c r="G82" s="11">
        <f t="shared" ca="1" si="3"/>
        <v>598.86012013149298</v>
      </c>
      <c r="H82" s="30"/>
      <c r="I82" s="12">
        <f t="shared" ca="1" si="0"/>
        <v>0.36126010111879142</v>
      </c>
    </row>
    <row r="83" spans="3:9" ht="15.55" customHeight="1" x14ac:dyDescent="0.65">
      <c r="C83" s="10">
        <v>57</v>
      </c>
      <c r="D83" s="11">
        <f t="shared" ca="1" si="1"/>
        <v>105.24247528847151</v>
      </c>
      <c r="E83" s="11">
        <f t="shared" ca="1" si="2"/>
        <v>129.70809410340152</v>
      </c>
      <c r="F83" s="11">
        <f t="shared" ca="1" si="4"/>
        <v>486.23664876377279</v>
      </c>
      <c r="G83" s="11">
        <f t="shared" ca="1" si="3"/>
        <v>611.12677753000651</v>
      </c>
      <c r="H83" s="30"/>
      <c r="I83" s="12">
        <f t="shared" ca="1" si="0"/>
        <v>-1.4446189085328085</v>
      </c>
    </row>
    <row r="84" spans="3:9" ht="15.55" customHeight="1" x14ac:dyDescent="0.65">
      <c r="C84" s="10">
        <v>58</v>
      </c>
      <c r="D84" s="11">
        <f t="shared" ca="1" si="1"/>
        <v>105.18803145834875</v>
      </c>
      <c r="E84" s="11">
        <f t="shared" ca="1" si="2"/>
        <v>129.81160124266427</v>
      </c>
      <c r="F84" s="11">
        <f t="shared" ca="1" si="4"/>
        <v>495.08279523060952</v>
      </c>
      <c r="G84" s="11">
        <f t="shared" ca="1" si="3"/>
        <v>624.98305387873882</v>
      </c>
      <c r="H84" s="30"/>
      <c r="I84" s="12">
        <f t="shared" ca="1" si="0"/>
        <v>1.0920178797644009</v>
      </c>
    </row>
    <row r="85" spans="3:9" ht="15.55" customHeight="1" x14ac:dyDescent="0.65">
      <c r="C85" s="10">
        <v>59</v>
      </c>
      <c r="D85" s="11">
        <f t="shared" ca="1" si="1"/>
        <v>105.20591984518346</v>
      </c>
      <c r="E85" s="11">
        <f t="shared" ca="1" si="2"/>
        <v>129.94549943619691</v>
      </c>
      <c r="F85" s="11">
        <f t="shared" ca="1" si="4"/>
        <v>503.84481308689953</v>
      </c>
      <c r="G85" s="11">
        <f t="shared" ca="1" si="3"/>
        <v>638.85431353394983</v>
      </c>
      <c r="H85" s="30"/>
      <c r="I85" s="12">
        <f t="shared" ca="1" si="0"/>
        <v>0.52691761348211585</v>
      </c>
    </row>
    <row r="86" spans="3:9" ht="15.55" customHeight="1" x14ac:dyDescent="0.65">
      <c r="C86" s="10">
        <v>60</v>
      </c>
      <c r="D86" s="11">
        <f t="shared" ca="1" si="1"/>
        <v>104.26327618887493</v>
      </c>
      <c r="E86" s="11">
        <f t="shared" ca="1" si="2"/>
        <v>129.11352886497053</v>
      </c>
      <c r="F86" s="11">
        <f t="shared" ca="1" si="4"/>
        <v>511.67214668253484</v>
      </c>
      <c r="G86" s="11">
        <f t="shared" ca="1" si="3"/>
        <v>651.90962930858825</v>
      </c>
      <c r="H86" s="30"/>
      <c r="I86" s="12">
        <f t="shared" ca="1" si="0"/>
        <v>-0.5074211254635741</v>
      </c>
    </row>
    <row r="87" spans="3:9" ht="15.55" customHeight="1" x14ac:dyDescent="0.65">
      <c r="C87" s="10">
        <v>61</v>
      </c>
      <c r="D87" s="11">
        <f t="shared" ca="1" si="1"/>
        <v>105.80098394253571</v>
      </c>
      <c r="E87" s="11">
        <f t="shared" ca="1" si="2"/>
        <v>130.75405403123747</v>
      </c>
      <c r="F87" s="11">
        <f t="shared" ca="1" si="4"/>
        <v>521.97645097032523</v>
      </c>
      <c r="G87" s="11">
        <f t="shared" ca="1" si="3"/>
        <v>667.55688029591738</v>
      </c>
      <c r="H87" s="30"/>
      <c r="I87" s="12">
        <f t="shared" ca="1" si="0"/>
        <v>1.314013823025945</v>
      </c>
    </row>
    <row r="88" spans="3:9" ht="15.55" customHeight="1" x14ac:dyDescent="0.65">
      <c r="C88" s="10">
        <v>62</v>
      </c>
      <c r="D88" s="11">
        <f t="shared" ca="1" si="1"/>
        <v>106.5627453426311</v>
      </c>
      <c r="E88" s="11">
        <f t="shared" ca="1" si="2"/>
        <v>131.59249725850148</v>
      </c>
      <c r="F88" s="11">
        <f t="shared" ca="1" si="4"/>
        <v>531.41122068248217</v>
      </c>
      <c r="G88" s="11">
        <f t="shared" ca="1" si="3"/>
        <v>682.44215696125241</v>
      </c>
      <c r="H88" s="30"/>
      <c r="I88" s="12">
        <f t="shared" ca="1" si="0"/>
        <v>0.82887541419278843</v>
      </c>
    </row>
    <row r="89" spans="3:9" ht="15.55" customHeight="1" x14ac:dyDescent="0.65">
      <c r="C89" s="10">
        <v>63</v>
      </c>
      <c r="D89" s="11">
        <f t="shared" ca="1" si="1"/>
        <v>107.88201873965855</v>
      </c>
      <c r="E89" s="11">
        <f t="shared" ca="1" si="2"/>
        <v>133.01620836184978</v>
      </c>
      <c r="F89" s="11">
        <f t="shared" ca="1" si="4"/>
        <v>541.57599081135083</v>
      </c>
      <c r="G89" s="11">
        <f t="shared" ca="1" si="3"/>
        <v>698.19239450244459</v>
      </c>
      <c r="H89" s="30"/>
      <c r="I89" s="12">
        <f t="shared" ca="1" si="0"/>
        <v>1.2339900154225003</v>
      </c>
    </row>
    <row r="90" spans="3:9" ht="15.55" customHeight="1" x14ac:dyDescent="0.65">
      <c r="C90" s="10">
        <v>64</v>
      </c>
      <c r="D90" s="11">
        <f t="shared" ca="1" si="1"/>
        <v>108.01675217332436</v>
      </c>
      <c r="E90" s="11">
        <f t="shared" ca="1" si="2"/>
        <v>133.25892900783441</v>
      </c>
      <c r="F90" s="11">
        <f t="shared" ca="1" si="4"/>
        <v>550.59789943291162</v>
      </c>
      <c r="G90" s="11">
        <f t="shared" ca="1" si="3"/>
        <v>712.92163121115311</v>
      </c>
      <c r="H90" s="30"/>
      <c r="I90" s="12">
        <f t="shared" ref="I90:I153" ca="1" si="5">NORMINV(RAND(),$J$20,$J$21)</f>
        <v>-0.63357697898621546</v>
      </c>
    </row>
    <row r="91" spans="3:9" ht="15.55" customHeight="1" x14ac:dyDescent="0.65">
      <c r="C91" s="10">
        <v>65</v>
      </c>
      <c r="D91" s="11">
        <f t="shared" ca="1" si="1"/>
        <v>108.34844840081672</v>
      </c>
      <c r="E91" s="11">
        <f t="shared" ca="1" si="2"/>
        <v>133.71593299788088</v>
      </c>
      <c r="F91" s="11">
        <f t="shared" ca="1" si="4"/>
        <v>559.94036249679073</v>
      </c>
      <c r="G91" s="11">
        <f t="shared" ca="1" si="3"/>
        <v>728.10455260262711</v>
      </c>
      <c r="H91" s="30"/>
      <c r="I91" s="12">
        <f t="shared" ca="1" si="5"/>
        <v>0.43220056287681835</v>
      </c>
    </row>
    <row r="92" spans="3:9" ht="15.55" customHeight="1" x14ac:dyDescent="0.65">
      <c r="C92" s="10">
        <v>66</v>
      </c>
      <c r="D92" s="11">
        <f t="shared" ca="1" si="1"/>
        <v>108.5564044984624</v>
      </c>
      <c r="E92" s="11">
        <f t="shared" ca="1" si="2"/>
        <v>134.03978843972143</v>
      </c>
      <c r="F92" s="11">
        <f t="shared" ca="1" si="4"/>
        <v>569.14784044449164</v>
      </c>
      <c r="G92" s="11">
        <f t="shared" ca="1" si="3"/>
        <v>743.27315519692047</v>
      </c>
      <c r="H92" s="30"/>
      <c r="I92" s="12">
        <f t="shared" ca="1" si="5"/>
        <v>0.55966376082002123</v>
      </c>
    </row>
    <row r="93" spans="3:9" ht="15.55" customHeight="1" x14ac:dyDescent="0.65">
      <c r="C93" s="10">
        <v>67</v>
      </c>
      <c r="D93" s="11">
        <f t="shared" ref="D93:D156" ca="1" si="6">$D$16*D92+$D$17*D91+$D$18*I92+$D$19*I91+$D$20*I90+$D$21+I93</f>
        <v>107.47881297617529</v>
      </c>
      <c r="E93" s="11">
        <f t="shared" ref="E93:E156" ca="1" si="7">$E$16*E92+$E$17*E91+$E$18*I92+$E$19*I91+$E$20*I90+$E$21+I93</f>
        <v>133.07658724884655</v>
      </c>
      <c r="F93" s="11">
        <f t="shared" ca="1" si="4"/>
        <v>577.10518939227518</v>
      </c>
      <c r="G93" s="11">
        <f t="shared" ref="G93:G156" ca="1" si="8">$G$16*G92+$G$17*G91+$G$18*I92+$G$19*I91+$G$20*I90+$G$21+I93</f>
        <v>757.31932474141172</v>
      </c>
      <c r="H93" s="30"/>
      <c r="I93" s="12">
        <f t="shared" ca="1" si="5"/>
        <v>-0.38029913503163643</v>
      </c>
    </row>
    <row r="94" spans="3:9" ht="15.55" customHeight="1" x14ac:dyDescent="0.65">
      <c r="C94" s="10">
        <v>68</v>
      </c>
      <c r="D94" s="11">
        <f t="shared" ca="1" si="6"/>
        <v>107.37084964872538</v>
      </c>
      <c r="E94" s="11">
        <f t="shared" ca="1" si="7"/>
        <v>133.07820322978273</v>
      </c>
      <c r="F94" s="11">
        <f t="shared" ref="F94:F157" ca="1" si="9">$F$16*F93+$F$17*F92+$F$18*I93+$F$19*I92+$F$20*I91+$F$21+I94</f>
        <v>586.04587842065746</v>
      </c>
      <c r="G94" s="11">
        <f t="shared" ca="1" si="8"/>
        <v>772.47498120242165</v>
      </c>
      <c r="H94" s="30"/>
      <c r="I94" s="12">
        <f t="shared" ca="1" si="5"/>
        <v>0.22637622360629744</v>
      </c>
    </row>
    <row r="95" spans="3:9" ht="15.55" customHeight="1" x14ac:dyDescent="0.65">
      <c r="C95" s="10">
        <v>69</v>
      </c>
      <c r="D95" s="11">
        <f t="shared" ca="1" si="6"/>
        <v>104.33430852573662</v>
      </c>
      <c r="E95" s="11">
        <f t="shared" ca="1" si="7"/>
        <v>130.12150056282655</v>
      </c>
      <c r="F95" s="11">
        <f t="shared" ca="1" si="9"/>
        <v>591.94748812411979</v>
      </c>
      <c r="G95" s="11">
        <f t="shared" ca="1" si="8"/>
        <v>784.70679066677258</v>
      </c>
      <c r="H95" s="30"/>
      <c r="I95" s="12">
        <f t="shared" ca="1" si="5"/>
        <v>-2.5131229155585628</v>
      </c>
    </row>
    <row r="96" spans="3:9" ht="15.55" customHeight="1" x14ac:dyDescent="0.65">
      <c r="C96" s="10">
        <v>70</v>
      </c>
      <c r="D96" s="11">
        <f t="shared" ca="1" si="6"/>
        <v>101.53747817563043</v>
      </c>
      <c r="E96" s="11">
        <f t="shared" ca="1" si="7"/>
        <v>127.39953122800378</v>
      </c>
      <c r="F96" s="11">
        <f t="shared" ca="1" si="9"/>
        <v>598.10011257359588</v>
      </c>
      <c r="G96" s="11">
        <f t="shared" ca="1" si="8"/>
        <v>797.31812497609519</v>
      </c>
      <c r="H96" s="30"/>
      <c r="I96" s="12">
        <f t="shared" ca="1" si="5"/>
        <v>-1.333530696339472</v>
      </c>
    </row>
    <row r="97" spans="3:9" ht="15.55" customHeight="1" x14ac:dyDescent="0.65">
      <c r="C97" s="10">
        <v>71</v>
      </c>
      <c r="D97" s="11">
        <f t="shared" ca="1" si="6"/>
        <v>97.39869389848711</v>
      </c>
      <c r="E97" s="11">
        <f t="shared" ca="1" si="7"/>
        <v>123.26948555535131</v>
      </c>
      <c r="F97" s="11">
        <f t="shared" ca="1" si="9"/>
        <v>602.60486818910988</v>
      </c>
      <c r="G97" s="11">
        <f t="shared" ca="1" si="8"/>
        <v>808.37820652630762</v>
      </c>
      <c r="H97" s="30"/>
      <c r="I97" s="12">
        <f t="shared" ca="1" si="5"/>
        <v>-2.4545808004450484</v>
      </c>
    </row>
    <row r="98" spans="3:9" ht="15.55" customHeight="1" x14ac:dyDescent="0.65">
      <c r="C98" s="10">
        <v>72</v>
      </c>
      <c r="D98" s="11">
        <f t="shared" ca="1" si="6"/>
        <v>96.495122697897543</v>
      </c>
      <c r="E98" s="11">
        <f t="shared" ca="1" si="7"/>
        <v>122.32595195318632</v>
      </c>
      <c r="F98" s="11">
        <f t="shared" ca="1" si="9"/>
        <v>610.12633682755188</v>
      </c>
      <c r="G98" s="11">
        <f t="shared" ca="1" si="8"/>
        <v>822.56179122757089</v>
      </c>
      <c r="H98" s="30"/>
      <c r="I98" s="12">
        <f t="shared" ca="1" si="5"/>
        <v>1.5730369677163543</v>
      </c>
    </row>
    <row r="99" spans="3:9" ht="15.55" customHeight="1" x14ac:dyDescent="0.65">
      <c r="C99" s="10">
        <v>73</v>
      </c>
      <c r="D99" s="11">
        <f t="shared" ca="1" si="6"/>
        <v>94.165703758639282</v>
      </c>
      <c r="E99" s="11">
        <f t="shared" ca="1" si="7"/>
        <v>119.88283603966376</v>
      </c>
      <c r="F99" s="11">
        <f t="shared" ca="1" si="9"/>
        <v>615.85177931033616</v>
      </c>
      <c r="G99" s="11">
        <f t="shared" ca="1" si="8"/>
        <v>835.03859256305395</v>
      </c>
      <c r="H99" s="30"/>
      <c r="I99" s="12">
        <f t="shared" ca="1" si="5"/>
        <v>-1.6627265249933687</v>
      </c>
    </row>
    <row r="100" spans="3:9" ht="15.55" customHeight="1" x14ac:dyDescent="0.65">
      <c r="C100" s="10">
        <v>74</v>
      </c>
      <c r="D100" s="11">
        <f t="shared" ca="1" si="6"/>
        <v>94.47006775461648</v>
      </c>
      <c r="E100" s="11">
        <f t="shared" ca="1" si="7"/>
        <v>120.07337554402866</v>
      </c>
      <c r="F100" s="11">
        <f t="shared" ca="1" si="9"/>
        <v>624.19468329169479</v>
      </c>
      <c r="G100" s="11">
        <f t="shared" ca="1" si="8"/>
        <v>850.2568426861485</v>
      </c>
      <c r="H100" s="30"/>
      <c r="I100" s="12">
        <f t="shared" ca="1" si="5"/>
        <v>0.76012765677633654</v>
      </c>
    </row>
    <row r="101" spans="3:9" ht="15.55" customHeight="1" x14ac:dyDescent="0.65">
      <c r="C101" s="10">
        <v>75</v>
      </c>
      <c r="D101" s="11">
        <f t="shared" ca="1" si="6"/>
        <v>96.351004075773389</v>
      </c>
      <c r="E101" s="11">
        <f t="shared" ca="1" si="7"/>
        <v>121.80302025619885</v>
      </c>
      <c r="F101" s="11">
        <f t="shared" ca="1" si="9"/>
        <v>633.8844819916394</v>
      </c>
      <c r="G101" s="11">
        <f t="shared" ca="1" si="8"/>
        <v>866.92195808337647</v>
      </c>
      <c r="H101" s="30"/>
      <c r="I101" s="12">
        <f t="shared" ca="1" si="5"/>
        <v>1.0231604464666113</v>
      </c>
    </row>
    <row r="102" spans="3:9" ht="15.55" customHeight="1" x14ac:dyDescent="0.65">
      <c r="C102" s="10">
        <v>76</v>
      </c>
      <c r="D102" s="11">
        <f t="shared" ca="1" si="6"/>
        <v>96.56253196250313</v>
      </c>
      <c r="E102" s="11">
        <f t="shared" ca="1" si="7"/>
        <v>121.88594319666528</v>
      </c>
      <c r="F102" s="11">
        <f t="shared" ca="1" si="9"/>
        <v>641.98124417807333</v>
      </c>
      <c r="G102" s="11">
        <f t="shared" ca="1" si="8"/>
        <v>882.12622535721528</v>
      </c>
      <c r="H102" s="30"/>
      <c r="I102" s="12">
        <f t="shared" ca="1" si="5"/>
        <v>-2.555886270204422E-2</v>
      </c>
    </row>
    <row r="103" spans="3:9" ht="15.55" customHeight="1" x14ac:dyDescent="0.65">
      <c r="C103" s="10">
        <v>77</v>
      </c>
      <c r="D103" s="11">
        <f t="shared" ca="1" si="6"/>
        <v>97.268829806653258</v>
      </c>
      <c r="E103" s="11">
        <f t="shared" ca="1" si="7"/>
        <v>122.5088208171495</v>
      </c>
      <c r="F103" s="11">
        <f t="shared" ca="1" si="9"/>
        <v>650.74559556986003</v>
      </c>
      <c r="G103" s="11">
        <f t="shared" ca="1" si="8"/>
        <v>898.13829531235467</v>
      </c>
      <c r="H103" s="30"/>
      <c r="I103" s="12">
        <f t="shared" ca="1" si="5"/>
        <v>-0.49516079119705314</v>
      </c>
    </row>
    <row r="104" spans="3:9" ht="15.55" customHeight="1" x14ac:dyDescent="0.65">
      <c r="C104" s="10">
        <v>78</v>
      </c>
      <c r="D104" s="11">
        <f t="shared" ca="1" si="6"/>
        <v>97.633573707901945</v>
      </c>
      <c r="E104" s="11">
        <f t="shared" ca="1" si="7"/>
        <v>122.79562650364845</v>
      </c>
      <c r="F104" s="11">
        <f t="shared" ca="1" si="9"/>
        <v>659.15498195783152</v>
      </c>
      <c r="G104" s="11">
        <f t="shared" ca="1" si="8"/>
        <v>913.91940024122778</v>
      </c>
      <c r="H104" s="30"/>
      <c r="I104" s="12">
        <f t="shared" ca="1" si="5"/>
        <v>-8.8963729954746884E-2</v>
      </c>
    </row>
    <row r="105" spans="3:9" ht="15.55" customHeight="1" x14ac:dyDescent="0.65">
      <c r="C105" s="10">
        <v>79</v>
      </c>
      <c r="D105" s="11">
        <f t="shared" ca="1" si="6"/>
        <v>97.01226607017071</v>
      </c>
      <c r="E105" s="11">
        <f t="shared" ca="1" si="7"/>
        <v>122.11608382416051</v>
      </c>
      <c r="F105" s="11">
        <f t="shared" ca="1" si="9"/>
        <v>666.65162880342098</v>
      </c>
      <c r="G105" s="11">
        <f t="shared" ca="1" si="8"/>
        <v>928.92308633176049</v>
      </c>
      <c r="H105" s="30"/>
      <c r="I105" s="12">
        <f t="shared" ca="1" si="5"/>
        <v>-0.51663418488925705</v>
      </c>
    </row>
    <row r="106" spans="3:9" ht="15.55" customHeight="1" x14ac:dyDescent="0.65">
      <c r="C106" s="10">
        <v>80</v>
      </c>
      <c r="D106" s="11">
        <f t="shared" ca="1" si="6"/>
        <v>96.465860829604409</v>
      </c>
      <c r="E106" s="11">
        <f t="shared" ca="1" si="7"/>
        <v>121.52103284244389</v>
      </c>
      <c r="F106" s="11">
        <f t="shared" ca="1" si="9"/>
        <v>674.24499003698077</v>
      </c>
      <c r="G106" s="11">
        <f t="shared" ca="1" si="8"/>
        <v>944.15423371874397</v>
      </c>
      <c r="H106" s="30"/>
      <c r="I106" s="12">
        <f t="shared" ca="1" si="5"/>
        <v>-0.35693004430181258</v>
      </c>
    </row>
    <row r="107" spans="3:9" ht="15.55" customHeight="1" x14ac:dyDescent="0.65">
      <c r="C107" s="10">
        <v>81</v>
      </c>
      <c r="D107" s="11">
        <f t="shared" ca="1" si="6"/>
        <v>96.19647606511846</v>
      </c>
      <c r="E107" s="11">
        <f t="shared" ca="1" si="7"/>
        <v>121.19331712727224</v>
      </c>
      <c r="F107" s="11">
        <f t="shared" ca="1" si="9"/>
        <v>682.04887858468669</v>
      </c>
      <c r="G107" s="11">
        <f t="shared" ca="1" si="8"/>
        <v>959.71979589908278</v>
      </c>
      <c r="H107" s="30"/>
      <c r="I107" s="12">
        <f t="shared" ca="1" si="5"/>
        <v>-0.19617522600924092</v>
      </c>
    </row>
    <row r="108" spans="3:9" ht="15.55" customHeight="1" x14ac:dyDescent="0.65">
      <c r="C108" s="10">
        <v>82</v>
      </c>
      <c r="D108" s="11">
        <f t="shared" ca="1" si="6"/>
        <v>94.525936137136455</v>
      </c>
      <c r="E108" s="11">
        <f t="shared" ca="1" si="7"/>
        <v>119.4593468449923</v>
      </c>
      <c r="F108" s="11">
        <f t="shared" ca="1" si="9"/>
        <v>688.41027007722676</v>
      </c>
      <c r="G108" s="11">
        <f t="shared" ca="1" si="8"/>
        <v>973.97039500228379</v>
      </c>
      <c r="H108" s="30"/>
      <c r="I108" s="12">
        <f t="shared" ca="1" si="5"/>
        <v>-1.5429610703186181</v>
      </c>
    </row>
    <row r="109" spans="3:9" ht="15.55" customHeight="1" x14ac:dyDescent="0.65">
      <c r="C109" s="10">
        <v>83</v>
      </c>
      <c r="D109" s="11">
        <f t="shared" ca="1" si="6"/>
        <v>94.617391681656272</v>
      </c>
      <c r="E109" s="11">
        <f t="shared" ca="1" si="7"/>
        <v>119.48767069670177</v>
      </c>
      <c r="F109" s="11">
        <f t="shared" ca="1" si="9"/>
        <v>696.51498694415397</v>
      </c>
      <c r="G109" s="11">
        <f t="shared" ca="1" si="8"/>
        <v>990.09446830606964</v>
      </c>
      <c r="H109" s="30"/>
      <c r="I109" s="12">
        <f t="shared" ca="1" si="5"/>
        <v>0.42502833575010496</v>
      </c>
    </row>
    <row r="110" spans="3:9" ht="15.55" customHeight="1" x14ac:dyDescent="0.65">
      <c r="C110" s="10">
        <v>84</v>
      </c>
      <c r="D110" s="11">
        <f t="shared" ca="1" si="6"/>
        <v>94.352723978359549</v>
      </c>
      <c r="E110" s="11">
        <f t="shared" ca="1" si="7"/>
        <v>119.13147519808138</v>
      </c>
      <c r="F110" s="11">
        <f t="shared" ca="1" si="9"/>
        <v>704.10026059008942</v>
      </c>
      <c r="G110" s="11">
        <f t="shared" ca="1" si="8"/>
        <v>1005.8155746146563</v>
      </c>
      <c r="H110" s="30"/>
      <c r="I110" s="12">
        <f t="shared" ca="1" si="5"/>
        <v>-0.13672900039022831</v>
      </c>
    </row>
    <row r="111" spans="3:9" ht="15.55" customHeight="1" x14ac:dyDescent="0.65">
      <c r="C111" s="10">
        <v>85</v>
      </c>
      <c r="D111" s="11">
        <f t="shared" ca="1" si="6"/>
        <v>93.456934645458432</v>
      </c>
      <c r="E111" s="11">
        <f t="shared" ca="1" si="7"/>
        <v>118.15671693667448</v>
      </c>
      <c r="F111" s="11">
        <f t="shared" ca="1" si="9"/>
        <v>711.09622215550758</v>
      </c>
      <c r="G111" s="11">
        <f t="shared" ca="1" si="8"/>
        <v>1021.0853143306049</v>
      </c>
      <c r="H111" s="30"/>
      <c r="I111" s="12">
        <f t="shared" ca="1" si="5"/>
        <v>-0.85965283791545666</v>
      </c>
    </row>
    <row r="112" spans="3:9" ht="15.55" customHeight="1" x14ac:dyDescent="0.65">
      <c r="C112" s="10">
        <v>86</v>
      </c>
      <c r="D112" s="11">
        <f t="shared" ca="1" si="6"/>
        <v>95.174712801345905</v>
      </c>
      <c r="E112" s="11">
        <f t="shared" ca="1" si="7"/>
        <v>119.79504326025254</v>
      </c>
      <c r="F112" s="11">
        <f t="shared" ca="1" si="9"/>
        <v>720.67092252956706</v>
      </c>
      <c r="G112" s="11">
        <f t="shared" ca="1" si="8"/>
        <v>1039.0634148207052</v>
      </c>
      <c r="H112" s="30"/>
      <c r="I112" s="12">
        <f t="shared" ca="1" si="5"/>
        <v>1.2595694384209861</v>
      </c>
    </row>
    <row r="113" spans="3:9" ht="15.55" customHeight="1" x14ac:dyDescent="0.65">
      <c r="C113" s="10">
        <v>87</v>
      </c>
      <c r="D113" s="11">
        <f t="shared" ca="1" si="6"/>
        <v>94.419160790364487</v>
      </c>
      <c r="E113" s="11">
        <f t="shared" ca="1" si="7"/>
        <v>118.94853772534489</v>
      </c>
      <c r="F113" s="11">
        <f t="shared" ca="1" si="9"/>
        <v>727.68967953949709</v>
      </c>
      <c r="G113" s="11">
        <f t="shared" ca="1" si="8"/>
        <v>1054.6123449507334</v>
      </c>
      <c r="H113" s="30"/>
      <c r="I113" s="12">
        <f t="shared" ca="1" si="5"/>
        <v>-1.1978967153157305</v>
      </c>
    </row>
    <row r="114" spans="3:9" ht="15.55" customHeight="1" x14ac:dyDescent="0.65">
      <c r="C114" s="10">
        <v>88</v>
      </c>
      <c r="D114" s="11">
        <f t="shared" ca="1" si="6"/>
        <v>93.315788242877431</v>
      </c>
      <c r="E114" s="11">
        <f t="shared" ca="1" si="7"/>
        <v>117.79722370195746</v>
      </c>
      <c r="F114" s="11">
        <f t="shared" ca="1" si="9"/>
        <v>734.54891646796239</v>
      </c>
      <c r="G114" s="11">
        <f t="shared" ca="1" si="8"/>
        <v>1070.156181403386</v>
      </c>
      <c r="H114" s="30"/>
      <c r="I114" s="12">
        <f t="shared" ca="1" si="5"/>
        <v>-1.3380216121436506</v>
      </c>
    </row>
    <row r="115" spans="3:9" ht="15.55" customHeight="1" x14ac:dyDescent="0.65">
      <c r="C115" s="10">
        <v>89</v>
      </c>
      <c r="D115" s="11">
        <f t="shared" ca="1" si="6"/>
        <v>92.410438057774158</v>
      </c>
      <c r="E115" s="11">
        <f t="shared" ca="1" si="7"/>
        <v>116.82749487304312</v>
      </c>
      <c r="F115" s="11">
        <f t="shared" ca="1" si="9"/>
        <v>741.4929604667052</v>
      </c>
      <c r="G115" s="11">
        <f t="shared" ca="1" si="8"/>
        <v>1085.9094289467985</v>
      </c>
      <c r="H115" s="30"/>
      <c r="I115" s="12">
        <f t="shared" ca="1" si="5"/>
        <v>-1.045934171045044</v>
      </c>
    </row>
    <row r="116" spans="3:9" ht="15.55" customHeight="1" x14ac:dyDescent="0.65">
      <c r="C116" s="10">
        <v>90</v>
      </c>
      <c r="D116" s="11">
        <f t="shared" ca="1" si="6"/>
        <v>92.737858692200405</v>
      </c>
      <c r="E116" s="11">
        <f t="shared" ca="1" si="7"/>
        <v>117.07559216436273</v>
      </c>
      <c r="F116" s="11">
        <f t="shared" ca="1" si="9"/>
        <v>749.58208108865006</v>
      </c>
      <c r="G116" s="11">
        <f t="shared" ca="1" si="8"/>
        <v>1102.9382706738431</v>
      </c>
      <c r="H116" s="30"/>
      <c r="I116" s="12">
        <f t="shared" ca="1" si="5"/>
        <v>1.2688556709455472</v>
      </c>
    </row>
    <row r="117" spans="3:9" ht="15.55" customHeight="1" x14ac:dyDescent="0.65">
      <c r="C117" s="10">
        <v>91</v>
      </c>
      <c r="D117" s="11">
        <f t="shared" ca="1" si="6"/>
        <v>94.155760456292171</v>
      </c>
      <c r="E117" s="11">
        <f t="shared" ca="1" si="7"/>
        <v>118.4042028130098</v>
      </c>
      <c r="F117" s="11">
        <f t="shared" ca="1" si="9"/>
        <v>758.68868666101571</v>
      </c>
      <c r="G117" s="11">
        <f t="shared" ca="1" si="8"/>
        <v>1121.1160263146564</v>
      </c>
      <c r="H117" s="30"/>
      <c r="I117" s="12">
        <f t="shared" ca="1" si="5"/>
        <v>1.2819797528760066</v>
      </c>
    </row>
    <row r="118" spans="3:9" ht="15.55" customHeight="1" x14ac:dyDescent="0.65">
      <c r="C118" s="10">
        <v>92</v>
      </c>
      <c r="D118" s="11">
        <f t="shared" ca="1" si="6"/>
        <v>94.625716542424641</v>
      </c>
      <c r="E118" s="11">
        <f t="shared" ca="1" si="7"/>
        <v>118.79975561830224</v>
      </c>
      <c r="F118" s="11">
        <f t="shared" ca="1" si="9"/>
        <v>766.89468785471354</v>
      </c>
      <c r="G118" s="11">
        <f t="shared" ca="1" si="8"/>
        <v>1138.5371802014029</v>
      </c>
      <c r="H118" s="30"/>
      <c r="I118" s="12">
        <f t="shared" ca="1" si="5"/>
        <v>-0.72512831821738555</v>
      </c>
    </row>
    <row r="119" spans="3:9" ht="15.55" customHeight="1" x14ac:dyDescent="0.65">
      <c r="C119" s="10">
        <v>93</v>
      </c>
      <c r="D119" s="11">
        <f t="shared" ca="1" si="6"/>
        <v>96.859436955035946</v>
      </c>
      <c r="E119" s="11">
        <f t="shared" ca="1" si="7"/>
        <v>120.99159650766998</v>
      </c>
      <c r="F119" s="11">
        <f t="shared" ca="1" si="9"/>
        <v>776.99677529144105</v>
      </c>
      <c r="G119" s="11">
        <f t="shared" ca="1" si="8"/>
        <v>1158.0073973626672</v>
      </c>
      <c r="H119" s="30"/>
      <c r="I119" s="12">
        <f t="shared" ca="1" si="5"/>
        <v>0.83043412266491723</v>
      </c>
    </row>
    <row r="120" spans="3:9" ht="15.55" customHeight="1" x14ac:dyDescent="0.65">
      <c r="C120" s="10">
        <v>94</v>
      </c>
      <c r="D120" s="11">
        <f t="shared" ca="1" si="6"/>
        <v>99.288681905224266</v>
      </c>
      <c r="E120" s="11">
        <f t="shared" ca="1" si="7"/>
        <v>123.38780856728529</v>
      </c>
      <c r="F120" s="11">
        <f t="shared" ca="1" si="9"/>
        <v>787.31491849104862</v>
      </c>
      <c r="G120" s="11">
        <f t="shared" ca="1" si="8"/>
        <v>1177.8372864193816</v>
      </c>
      <c r="H120" s="30"/>
      <c r="I120" s="12">
        <f t="shared" ca="1" si="5"/>
        <v>1.6449179082912582</v>
      </c>
    </row>
    <row r="121" spans="3:9" ht="15.55" customHeight="1" x14ac:dyDescent="0.65">
      <c r="C121" s="10">
        <v>95</v>
      </c>
      <c r="D121" s="11">
        <f t="shared" ca="1" si="6"/>
        <v>99.092207195439968</v>
      </c>
      <c r="E121" s="11">
        <f t="shared" ca="1" si="7"/>
        <v>123.20455641050559</v>
      </c>
      <c r="F121" s="11">
        <f t="shared" ca="1" si="9"/>
        <v>795.22660782688411</v>
      </c>
      <c r="G121" s="11">
        <f t="shared" ca="1" si="8"/>
        <v>1195.4267005574225</v>
      </c>
      <c r="H121" s="30"/>
      <c r="I121" s="12">
        <f t="shared" ca="1" si="5"/>
        <v>-0.89979388061244614</v>
      </c>
    </row>
    <row r="122" spans="3:9" ht="15.55" customHeight="1" x14ac:dyDescent="0.65">
      <c r="C122" s="10">
        <v>96</v>
      </c>
      <c r="D122" s="11">
        <f t="shared" ca="1" si="6"/>
        <v>98.708573465426682</v>
      </c>
      <c r="E122" s="11">
        <f t="shared" ca="1" si="7"/>
        <v>122.87612167503099</v>
      </c>
      <c r="F122" s="11">
        <f t="shared" ca="1" si="9"/>
        <v>803.1502094782694</v>
      </c>
      <c r="G122" s="11">
        <f t="shared" ca="1" si="8"/>
        <v>1213.1931301125603</v>
      </c>
      <c r="H122" s="30"/>
      <c r="I122" s="12">
        <f t="shared" ca="1" si="5"/>
        <v>-1.2818395566195855</v>
      </c>
    </row>
    <row r="123" spans="3:9" ht="15.55" customHeight="1" x14ac:dyDescent="0.65">
      <c r="C123" s="10">
        <v>97</v>
      </c>
      <c r="D123" s="11">
        <f t="shared" ca="1" si="6"/>
        <v>99.667863494389579</v>
      </c>
      <c r="E123" s="11">
        <f t="shared" ca="1" si="7"/>
        <v>123.87722811178969</v>
      </c>
      <c r="F123" s="11">
        <f t="shared" ca="1" si="9"/>
        <v>812.35727315049678</v>
      </c>
      <c r="G123" s="11">
        <f t="shared" ca="1" si="8"/>
        <v>1232.3858952096111</v>
      </c>
      <c r="H123" s="30"/>
      <c r="I123" s="12">
        <f t="shared" ca="1" si="5"/>
        <v>1.0601417669746034</v>
      </c>
    </row>
    <row r="124" spans="3:9" ht="15.55" customHeight="1" x14ac:dyDescent="0.65">
      <c r="C124" s="10">
        <v>98</v>
      </c>
      <c r="D124" s="11">
        <f t="shared" ca="1" si="6"/>
        <v>99.41690954096704</v>
      </c>
      <c r="E124" s="11">
        <f t="shared" ca="1" si="7"/>
        <v>123.65867848934818</v>
      </c>
      <c r="F124" s="11">
        <f t="shared" ca="1" si="9"/>
        <v>820.32762181496412</v>
      </c>
      <c r="G124" s="11">
        <f t="shared" ca="1" si="8"/>
        <v>1250.4910348902392</v>
      </c>
      <c r="H124" s="30"/>
      <c r="I124" s="12">
        <f t="shared" ca="1" si="5"/>
        <v>0.37250723404142083</v>
      </c>
    </row>
    <row r="125" spans="3:9" ht="15.55" customHeight="1" x14ac:dyDescent="0.65">
      <c r="C125" s="10">
        <v>99</v>
      </c>
      <c r="D125" s="11">
        <f t="shared" ca="1" si="6"/>
        <v>101.25263098146944</v>
      </c>
      <c r="E125" s="11">
        <f t="shared" ca="1" si="7"/>
        <v>125.54452716415015</v>
      </c>
      <c r="F125" s="11">
        <f t="shared" ca="1" si="9"/>
        <v>830.48586908132756</v>
      </c>
      <c r="G125" s="11">
        <f t="shared" ca="1" si="8"/>
        <v>1270.9461829054665</v>
      </c>
      <c r="H125" s="30"/>
      <c r="I125" s="12">
        <f t="shared" ca="1" si="5"/>
        <v>1.6769122770586249</v>
      </c>
    </row>
    <row r="126" spans="3:9" ht="15.55" customHeight="1" x14ac:dyDescent="0.65">
      <c r="C126" s="10">
        <v>100</v>
      </c>
      <c r="D126" s="11">
        <f t="shared" ca="1" si="6"/>
        <v>100.0165435544092</v>
      </c>
      <c r="E126" s="11">
        <f t="shared" ca="1" si="7"/>
        <v>124.34741096517884</v>
      </c>
      <c r="F126" s="11">
        <f t="shared" ca="1" si="9"/>
        <v>837.52696744319189</v>
      </c>
      <c r="G126" s="11">
        <f t="shared" ca="1" si="8"/>
        <v>1288.4328114664602</v>
      </c>
      <c r="H126" s="30"/>
      <c r="I126" s="12">
        <f t="shared" ca="1" si="5"/>
        <v>-2.4820328239003846</v>
      </c>
    </row>
    <row r="127" spans="3:9" ht="15.55" customHeight="1" x14ac:dyDescent="0.65">
      <c r="C127" s="10">
        <v>101</v>
      </c>
      <c r="D127" s="11">
        <f t="shared" ca="1" si="6"/>
        <v>100.17811333274889</v>
      </c>
      <c r="E127" s="11">
        <f t="shared" ca="1" si="7"/>
        <v>124.58288742291569</v>
      </c>
      <c r="F127" s="11">
        <f t="shared" ca="1" si="9"/>
        <v>846.15836316189359</v>
      </c>
      <c r="G127" s="11">
        <f t="shared" ca="1" si="8"/>
        <v>1307.6845629743909</v>
      </c>
      <c r="H127" s="30"/>
      <c r="I127" s="12">
        <f t="shared" ca="1" si="5"/>
        <v>0.25592204747476688</v>
      </c>
    </row>
    <row r="128" spans="3:9" ht="15.55" customHeight="1" x14ac:dyDescent="0.65">
      <c r="C128" s="10">
        <v>102</v>
      </c>
      <c r="D128" s="11">
        <f t="shared" ca="1" si="6"/>
        <v>100.04968967919042</v>
      </c>
      <c r="E128" s="11">
        <f t="shared" ca="1" si="7"/>
        <v>124.49354391170441</v>
      </c>
      <c r="F128" s="11">
        <f t="shared" ca="1" si="9"/>
        <v>854.33762867570363</v>
      </c>
      <c r="G128" s="11">
        <f t="shared" ca="1" si="8"/>
        <v>1326.62408544502</v>
      </c>
      <c r="H128" s="30"/>
      <c r="I128" s="12">
        <f t="shared" ca="1" si="5"/>
        <v>0.18014390723388915</v>
      </c>
    </row>
    <row r="129" spans="3:9" ht="15.55" customHeight="1" x14ac:dyDescent="0.65">
      <c r="C129" s="10">
        <v>103</v>
      </c>
      <c r="D129" s="11">
        <f t="shared" ca="1" si="6"/>
        <v>99.569117440674589</v>
      </c>
      <c r="E129" s="11">
        <f t="shared" ca="1" si="7"/>
        <v>124.05633598416077</v>
      </c>
      <c r="F129" s="11">
        <f t="shared" ca="1" si="9"/>
        <v>862.213329936989</v>
      </c>
      <c r="G129" s="11">
        <f t="shared" ca="1" si="8"/>
        <v>1345.4245809446852</v>
      </c>
      <c r="H129" s="30"/>
      <c r="I129" s="12">
        <f t="shared" ca="1" si="5"/>
        <v>0.53453779864322615</v>
      </c>
    </row>
    <row r="130" spans="3:9" ht="15.55" customHeight="1" x14ac:dyDescent="0.65">
      <c r="C130" s="10">
        <v>104</v>
      </c>
      <c r="D130" s="11">
        <f t="shared" ca="1" si="6"/>
        <v>99.453669671598789</v>
      </c>
      <c r="E130" s="11">
        <f t="shared" ca="1" si="7"/>
        <v>123.97770080787322</v>
      </c>
      <c r="F130" s="11">
        <f t="shared" ca="1" si="9"/>
        <v>870.43159643587205</v>
      </c>
      <c r="G130" s="11">
        <f t="shared" ca="1" si="8"/>
        <v>1364.7241294503422</v>
      </c>
      <c r="H130" s="30"/>
      <c r="I130" s="12">
        <f t="shared" ca="1" si="5"/>
        <v>-0.69189512553585863</v>
      </c>
    </row>
    <row r="131" spans="3:9" ht="15.55" customHeight="1" x14ac:dyDescent="0.65">
      <c r="C131" s="10">
        <v>105</v>
      </c>
      <c r="D131" s="11">
        <f t="shared" ca="1" si="6"/>
        <v>100.32840678568571</v>
      </c>
      <c r="E131" s="11">
        <f t="shared" ca="1" si="7"/>
        <v>124.8774802687371</v>
      </c>
      <c r="F131" s="11">
        <f t="shared" ca="1" si="9"/>
        <v>879.59650244043485</v>
      </c>
      <c r="G131" s="11">
        <f t="shared" ca="1" si="8"/>
        <v>1385.1270248629969</v>
      </c>
      <c r="H131" s="30"/>
      <c r="I131" s="12">
        <f t="shared" ca="1" si="5"/>
        <v>0.79716601416861532</v>
      </c>
    </row>
    <row r="132" spans="3:9" ht="15.55" customHeight="1" x14ac:dyDescent="0.65">
      <c r="C132" s="10">
        <v>106</v>
      </c>
      <c r="D132" s="11">
        <f t="shared" ca="1" si="6"/>
        <v>100.9528142971664</v>
      </c>
      <c r="E132" s="11">
        <f t="shared" ca="1" si="7"/>
        <v>125.52403021339241</v>
      </c>
      <c r="F132" s="11">
        <f t="shared" ca="1" si="9"/>
        <v>888.5082431409802</v>
      </c>
      <c r="G132" s="11">
        <f t="shared" ca="1" si="8"/>
        <v>1405.4384089764274</v>
      </c>
      <c r="H132" s="30"/>
      <c r="I132" s="12">
        <f t="shared" ca="1" si="5"/>
        <v>0.42481755781994585</v>
      </c>
    </row>
    <row r="133" spans="3:9" ht="15.55" customHeight="1" x14ac:dyDescent="0.65">
      <c r="C133" s="10">
        <v>107</v>
      </c>
      <c r="D133" s="11">
        <f t="shared" ca="1" si="6"/>
        <v>100.84580531786132</v>
      </c>
      <c r="E133" s="11">
        <f t="shared" ca="1" si="7"/>
        <v>125.455235004522</v>
      </c>
      <c r="F133" s="11">
        <f t="shared" ca="1" si="9"/>
        <v>896.77660820243079</v>
      </c>
      <c r="G133" s="11">
        <f t="shared" ca="1" si="8"/>
        <v>1425.2781156039309</v>
      </c>
      <c r="H133" s="30"/>
      <c r="I133" s="12">
        <f t="shared" ca="1" si="5"/>
        <v>-0.21433102166673365</v>
      </c>
    </row>
    <row r="134" spans="3:9" ht="15.55" customHeight="1" x14ac:dyDescent="0.65">
      <c r="C134" s="10">
        <v>108</v>
      </c>
      <c r="D134" s="11">
        <f t="shared" ca="1" si="6"/>
        <v>103.01043284488748</v>
      </c>
      <c r="E134" s="11">
        <f t="shared" ca="1" si="7"/>
        <v>127.66557879010647</v>
      </c>
      <c r="F134" s="11">
        <f t="shared" ca="1" si="9"/>
        <v>907.36144235102256</v>
      </c>
      <c r="G134" s="11">
        <f t="shared" ca="1" si="8"/>
        <v>1447.6030655290763</v>
      </c>
      <c r="H134" s="30"/>
      <c r="I134" s="12">
        <f t="shared" ca="1" si="5"/>
        <v>1.7346808857208618</v>
      </c>
    </row>
    <row r="135" spans="3:9" ht="15.55" customHeight="1" x14ac:dyDescent="0.65">
      <c r="C135" s="10">
        <v>109</v>
      </c>
      <c r="D135" s="11">
        <f t="shared" ca="1" si="6"/>
        <v>102.83073628074023</v>
      </c>
      <c r="E135" s="11">
        <f t="shared" ca="1" si="7"/>
        <v>127.52490070567193</v>
      </c>
      <c r="F135" s="11">
        <f t="shared" ca="1" si="9"/>
        <v>915.58228499434836</v>
      </c>
      <c r="G135" s="11">
        <f t="shared" ca="1" si="8"/>
        <v>1467.7286661731307</v>
      </c>
      <c r="H135" s="30"/>
      <c r="I135" s="12">
        <f t="shared" ca="1" si="5"/>
        <v>-0.6347742378929323</v>
      </c>
    </row>
    <row r="136" spans="3:9" ht="15.55" customHeight="1" x14ac:dyDescent="0.65">
      <c r="C136" s="10">
        <v>110</v>
      </c>
      <c r="D136" s="11">
        <f t="shared" ca="1" si="6"/>
        <v>103.10865899704503</v>
      </c>
      <c r="E136" s="11">
        <f t="shared" ca="1" si="7"/>
        <v>127.8828167073144</v>
      </c>
      <c r="F136" s="11">
        <f t="shared" ca="1" si="9"/>
        <v>924.48114315364728</v>
      </c>
      <c r="G136" s="11">
        <f t="shared" ca="1" si="8"/>
        <v>1488.7226033875747</v>
      </c>
      <c r="H136" s="30"/>
      <c r="I136" s="12">
        <f t="shared" ca="1" si="5"/>
        <v>0.1002388748835029</v>
      </c>
    </row>
    <row r="137" spans="3:9" ht="15.55" customHeight="1" x14ac:dyDescent="0.65">
      <c r="C137" s="10">
        <v>111</v>
      </c>
      <c r="D137" s="11">
        <f t="shared" ca="1" si="6"/>
        <v>103.18748629689559</v>
      </c>
      <c r="E137" s="11">
        <f t="shared" ca="1" si="7"/>
        <v>128.02672692171771</v>
      </c>
      <c r="F137" s="11">
        <f t="shared" ca="1" si="9"/>
        <v>933.11885699297295</v>
      </c>
      <c r="G137" s="11">
        <f t="shared" ca="1" si="8"/>
        <v>1509.6185880776029</v>
      </c>
      <c r="H137" s="30"/>
      <c r="I137" s="12">
        <f t="shared" ca="1" si="5"/>
        <v>-0.18258729017016354</v>
      </c>
    </row>
    <row r="138" spans="3:9" ht="15.55" customHeight="1" x14ac:dyDescent="0.65">
      <c r="C138" s="10">
        <v>112</v>
      </c>
      <c r="D138" s="11">
        <f t="shared" ca="1" si="6"/>
        <v>102.16002932203139</v>
      </c>
      <c r="E138" s="11">
        <f t="shared" ca="1" si="7"/>
        <v>127.06649392706231</v>
      </c>
      <c r="F138" s="11">
        <f t="shared" ca="1" si="9"/>
        <v>940.69048860991825</v>
      </c>
      <c r="G138" s="11">
        <f t="shared" ca="1" si="8"/>
        <v>1529.6257915582835</v>
      </c>
      <c r="H138" s="30"/>
      <c r="I138" s="12">
        <f t="shared" ca="1" si="5"/>
        <v>-0.34226428859977509</v>
      </c>
    </row>
    <row r="139" spans="3:9" ht="15.55" customHeight="1" x14ac:dyDescent="0.65">
      <c r="C139" s="10">
        <v>113</v>
      </c>
      <c r="D139" s="11">
        <f t="shared" ca="1" si="6"/>
        <v>101.93949979240722</v>
      </c>
      <c r="E139" s="11">
        <f t="shared" ca="1" si="7"/>
        <v>126.90913007734852</v>
      </c>
      <c r="F139" s="11">
        <f t="shared" ca="1" si="9"/>
        <v>949.06888999162163</v>
      </c>
      <c r="G139" s="11">
        <f t="shared" ca="1" si="8"/>
        <v>1550.613264448016</v>
      </c>
      <c r="H139" s="30"/>
      <c r="I139" s="12">
        <f t="shared" ca="1" si="5"/>
        <v>0.10503405703576484</v>
      </c>
    </row>
    <row r="140" spans="3:9" ht="15.55" customHeight="1" x14ac:dyDescent="0.65">
      <c r="C140" s="10">
        <v>114</v>
      </c>
      <c r="D140" s="11">
        <f t="shared" ca="1" si="6"/>
        <v>101.71480958504463</v>
      </c>
      <c r="E140" s="11">
        <f t="shared" ca="1" si="7"/>
        <v>126.72249015204201</v>
      </c>
      <c r="F140" s="11">
        <f t="shared" ca="1" si="9"/>
        <v>957.34041653419661</v>
      </c>
      <c r="G140" s="11">
        <f t="shared" ca="1" si="8"/>
        <v>1571.6592346045684</v>
      </c>
      <c r="H140" s="30"/>
      <c r="I140" s="12">
        <f t="shared" ca="1" si="5"/>
        <v>0.15711557978281496</v>
      </c>
    </row>
    <row r="141" spans="3:9" ht="15.55" customHeight="1" x14ac:dyDescent="0.65">
      <c r="C141" s="10">
        <v>115</v>
      </c>
      <c r="D141" s="11">
        <f t="shared" ca="1" si="6"/>
        <v>101.43082252738633</v>
      </c>
      <c r="E141" s="11">
        <f t="shared" ca="1" si="7"/>
        <v>126.47211261102532</v>
      </c>
      <c r="F141" s="11">
        <f t="shared" ca="1" si="9"/>
        <v>965.55113610579144</v>
      </c>
      <c r="G141" s="11">
        <f t="shared" ca="1" si="8"/>
        <v>1592.8211980978481</v>
      </c>
      <c r="H141" s="30"/>
      <c r="I141" s="12">
        <f t="shared" ca="1" si="5"/>
        <v>-9.4917793999518899E-2</v>
      </c>
    </row>
    <row r="142" spans="3:9" ht="15.55" customHeight="1" x14ac:dyDescent="0.65">
      <c r="C142" s="10">
        <v>116</v>
      </c>
      <c r="D142" s="11">
        <f t="shared" ca="1" si="6"/>
        <v>100.83943726505233</v>
      </c>
      <c r="E142" s="11">
        <f t="shared" ca="1" si="7"/>
        <v>125.90768719170411</v>
      </c>
      <c r="F142" s="11">
        <f t="shared" ca="1" si="9"/>
        <v>973.43229047611146</v>
      </c>
      <c r="G142" s="11">
        <f t="shared" ca="1" si="8"/>
        <v>1613.8286960298767</v>
      </c>
      <c r="H142" s="30"/>
      <c r="I142" s="12">
        <f t="shared" ca="1" si="5"/>
        <v>-0.56031763677073509</v>
      </c>
    </row>
    <row r="143" spans="3:9" ht="15.55" customHeight="1" x14ac:dyDescent="0.65">
      <c r="C143" s="10">
        <v>117</v>
      </c>
      <c r="D143" s="11">
        <f t="shared" ca="1" si="6"/>
        <v>100.59287810122665</v>
      </c>
      <c r="E143" s="11">
        <f t="shared" ca="1" si="7"/>
        <v>125.68104930313248</v>
      </c>
      <c r="F143" s="11">
        <f t="shared" ca="1" si="9"/>
        <v>981.63430563849363</v>
      </c>
      <c r="G143" s="11">
        <f t="shared" ca="1" si="8"/>
        <v>1635.3336544608956</v>
      </c>
      <c r="H143" s="30"/>
      <c r="I143" s="12">
        <f t="shared" ca="1" si="5"/>
        <v>2.7305961939878689E-2</v>
      </c>
    </row>
    <row r="144" spans="3:9" ht="15.55" customHeight="1" x14ac:dyDescent="0.65">
      <c r="C144" s="10">
        <v>118</v>
      </c>
      <c r="D144" s="11">
        <f t="shared" ca="1" si="6"/>
        <v>100.46477918671158</v>
      </c>
      <c r="E144" s="11">
        <f t="shared" ca="1" si="7"/>
        <v>125.56029488473551</v>
      </c>
      <c r="F144" s="11">
        <f t="shared" ca="1" si="9"/>
        <v>989.90043558524235</v>
      </c>
      <c r="G144" s="11">
        <f t="shared" ca="1" si="8"/>
        <v>1657.0774827142156</v>
      </c>
      <c r="H144" s="30"/>
      <c r="I144" s="12">
        <f t="shared" ca="1" si="5"/>
        <v>0.22049771364022366</v>
      </c>
    </row>
    <row r="145" spans="3:9" ht="15.55" customHeight="1" x14ac:dyDescent="0.65">
      <c r="C145" s="10">
        <v>119</v>
      </c>
      <c r="D145" s="11">
        <f t="shared" ca="1" si="6"/>
        <v>100.25582769079352</v>
      </c>
      <c r="E145" s="11">
        <f t="shared" ca="1" si="7"/>
        <v>125.35467835546591</v>
      </c>
      <c r="F145" s="11">
        <f t="shared" ca="1" si="9"/>
        <v>998.07192612719416</v>
      </c>
      <c r="G145" s="11">
        <f t="shared" ca="1" si="8"/>
        <v>1678.9067701394622</v>
      </c>
      <c r="H145" s="30"/>
      <c r="I145" s="12">
        <f t="shared" ca="1" si="5"/>
        <v>-1.9026488103080327E-2</v>
      </c>
    </row>
    <row r="146" spans="3:9" ht="15.55" customHeight="1" x14ac:dyDescent="0.65">
      <c r="C146" s="10">
        <v>120</v>
      </c>
      <c r="D146" s="11">
        <f t="shared" ca="1" si="6"/>
        <v>100.90685322309217</v>
      </c>
      <c r="E146" s="11">
        <f t="shared" ca="1" si="7"/>
        <v>126.00669122232718</v>
      </c>
      <c r="F146" s="11">
        <f t="shared" ca="1" si="9"/>
        <v>1007.0933411705901</v>
      </c>
      <c r="G146" s="11">
        <f t="shared" ca="1" si="8"/>
        <v>1701.7674006333416</v>
      </c>
      <c r="H146" s="30"/>
      <c r="I146" s="12">
        <f t="shared" ca="1" si="5"/>
        <v>0.54132455804769253</v>
      </c>
    </row>
    <row r="147" spans="3:9" ht="15.55" customHeight="1" x14ac:dyDescent="0.65">
      <c r="C147" s="10">
        <v>121</v>
      </c>
      <c r="D147" s="11">
        <f t="shared" ca="1" si="6"/>
        <v>102.6869530351145</v>
      </c>
      <c r="E147" s="11">
        <f t="shared" ca="1" si="7"/>
        <v>127.78380206807905</v>
      </c>
      <c r="F147" s="11">
        <f t="shared" ca="1" si="9"/>
        <v>1017.2249458494724</v>
      </c>
      <c r="G147" s="11">
        <f t="shared" ca="1" si="8"/>
        <v>1725.9202299235219</v>
      </c>
      <c r="H147" s="30"/>
      <c r="I147" s="12">
        <f t="shared" ca="1" si="5"/>
        <v>1.5644897957689932</v>
      </c>
    </row>
    <row r="148" spans="3:9" ht="15.55" customHeight="1" x14ac:dyDescent="0.65">
      <c r="C148" s="10">
        <v>122</v>
      </c>
      <c r="D148" s="11">
        <f t="shared" ca="1" si="6"/>
        <v>105.20970163141121</v>
      </c>
      <c r="E148" s="11">
        <f t="shared" ca="1" si="7"/>
        <v>130.31729848215292</v>
      </c>
      <c r="F148" s="11">
        <f t="shared" ca="1" si="9"/>
        <v>1028.1680787947066</v>
      </c>
      <c r="G148" s="11">
        <f t="shared" ca="1" si="8"/>
        <v>1751.0767919528298</v>
      </c>
      <c r="H148" s="30"/>
      <c r="I148" s="12">
        <f t="shared" ca="1" si="5"/>
        <v>1.9260599481535936</v>
      </c>
    </row>
    <row r="149" spans="3:9" ht="15.55" customHeight="1" x14ac:dyDescent="0.65">
      <c r="C149" s="10">
        <v>123</v>
      </c>
      <c r="D149" s="11">
        <f t="shared" ca="1" si="6"/>
        <v>105.87175105827858</v>
      </c>
      <c r="E149" s="11">
        <f t="shared" ca="1" si="7"/>
        <v>131.02318948352996</v>
      </c>
      <c r="F149" s="11">
        <f t="shared" ca="1" si="9"/>
        <v>1037.4147466552981</v>
      </c>
      <c r="G149" s="11">
        <f t="shared" ca="1" si="8"/>
        <v>1774.7399762958416</v>
      </c>
      <c r="H149" s="30"/>
      <c r="I149" s="12">
        <f t="shared" ca="1" si="5"/>
        <v>-0.58064270134700657</v>
      </c>
    </row>
    <row r="150" spans="3:9" ht="15.55" customHeight="1" x14ac:dyDescent="0.65">
      <c r="C150" s="10">
        <v>124</v>
      </c>
      <c r="D150" s="11">
        <f t="shared" ca="1" si="6"/>
        <v>105.47952477314327</v>
      </c>
      <c r="E150" s="11">
        <f t="shared" ca="1" si="7"/>
        <v>130.71778116806161</v>
      </c>
      <c r="F150" s="11">
        <f t="shared" ca="1" si="9"/>
        <v>1045.8265668465592</v>
      </c>
      <c r="G150" s="11">
        <f t="shared" ca="1" si="8"/>
        <v>1797.779261110147</v>
      </c>
      <c r="H150" s="30"/>
      <c r="I150" s="12">
        <f t="shared" ca="1" si="5"/>
        <v>-1.1937997579085031</v>
      </c>
    </row>
    <row r="151" spans="3:9" ht="15.55" customHeight="1" x14ac:dyDescent="0.65">
      <c r="C151" s="10">
        <v>125</v>
      </c>
      <c r="D151" s="11">
        <f t="shared" ca="1" si="6"/>
        <v>106.93482001023169</v>
      </c>
      <c r="E151" s="11">
        <f t="shared" ca="1" si="7"/>
        <v>132.26103275836209</v>
      </c>
      <c r="F151" s="11">
        <f t="shared" ca="1" si="9"/>
        <v>1056.1082278941963</v>
      </c>
      <c r="G151" s="11">
        <f t="shared" ca="1" si="8"/>
        <v>1822.8828289961339</v>
      </c>
      <c r="H151" s="30"/>
      <c r="I151" s="12">
        <f t="shared" ca="1" si="5"/>
        <v>1.8882163414401711</v>
      </c>
    </row>
    <row r="152" spans="3:9" ht="15.55" customHeight="1" x14ac:dyDescent="0.65">
      <c r="C152" s="10">
        <v>126</v>
      </c>
      <c r="D152" s="11">
        <f t="shared" ca="1" si="6"/>
        <v>105.47350756695703</v>
      </c>
      <c r="E152" s="11">
        <f t="shared" ca="1" si="7"/>
        <v>130.87265902831442</v>
      </c>
      <c r="F152" s="11">
        <f t="shared" ca="1" si="9"/>
        <v>1063.429594766126</v>
      </c>
      <c r="G152" s="11">
        <f t="shared" ca="1" si="8"/>
        <v>1845.2176071114952</v>
      </c>
      <c r="H152" s="30"/>
      <c r="I152" s="12">
        <f t="shared" ca="1" si="5"/>
        <v>-0.67918785963499329</v>
      </c>
    </row>
    <row r="153" spans="3:9" ht="15.55" customHeight="1" x14ac:dyDescent="0.65">
      <c r="C153" s="10">
        <v>127</v>
      </c>
      <c r="D153" s="11">
        <f t="shared" ca="1" si="6"/>
        <v>105.35842279448597</v>
      </c>
      <c r="E153" s="11">
        <f t="shared" ca="1" si="7"/>
        <v>130.85558589355216</v>
      </c>
      <c r="F153" s="11">
        <f t="shared" ca="1" si="9"/>
        <v>1072.2514561316373</v>
      </c>
      <c r="G153" s="11">
        <f t="shared" ca="1" si="8"/>
        <v>1869.2656145182814</v>
      </c>
      <c r="H153" s="30"/>
      <c r="I153" s="12">
        <f t="shared" ca="1" si="5"/>
        <v>0.278520377948832</v>
      </c>
    </row>
    <row r="154" spans="3:9" ht="15.55" customHeight="1" x14ac:dyDescent="0.65">
      <c r="C154" s="10">
        <v>128</v>
      </c>
      <c r="D154" s="11">
        <f t="shared" ca="1" si="6"/>
        <v>105.40055930665716</v>
      </c>
      <c r="E154" s="11">
        <f t="shared" ca="1" si="7"/>
        <v>130.95565811261213</v>
      </c>
      <c r="F154" s="11">
        <f t="shared" ca="1" si="9"/>
        <v>1081.0535541729078</v>
      </c>
      <c r="G154" s="11">
        <f t="shared" ca="1" si="8"/>
        <v>1893.4746594224118</v>
      </c>
      <c r="H154" s="30"/>
      <c r="I154" s="12">
        <f t="shared" ref="I154:I217" ca="1" si="10">NORMINV(RAND(),$J$20,$J$21)</f>
        <v>-0.17730411550434222</v>
      </c>
    </row>
    <row r="155" spans="3:9" ht="15.55" customHeight="1" x14ac:dyDescent="0.65">
      <c r="C155" s="10">
        <v>129</v>
      </c>
      <c r="D155" s="11">
        <f t="shared" ca="1" si="6"/>
        <v>104.32777738728117</v>
      </c>
      <c r="E155" s="11">
        <f t="shared" ca="1" si="7"/>
        <v>129.93868445982281</v>
      </c>
      <c r="F155" s="11">
        <f t="shared" ca="1" si="9"/>
        <v>1088.7646222271605</v>
      </c>
      <c r="G155" s="11">
        <f t="shared" ca="1" si="8"/>
        <v>1916.7969942492755</v>
      </c>
      <c r="H155" s="30"/>
      <c r="I155" s="12">
        <f t="shared" ca="1" si="10"/>
        <v>-0.2395265388979099</v>
      </c>
    </row>
    <row r="156" spans="3:9" ht="15.55" customHeight="1" x14ac:dyDescent="0.65">
      <c r="C156" s="10">
        <v>130</v>
      </c>
      <c r="D156" s="11">
        <f t="shared" ca="1" si="6"/>
        <v>105.46271663543413</v>
      </c>
      <c r="E156" s="11">
        <f t="shared" ca="1" si="7"/>
        <v>131.12606533631521</v>
      </c>
      <c r="F156" s="11">
        <f t="shared" ca="1" si="9"/>
        <v>1098.6828474112538</v>
      </c>
      <c r="G156" s="11">
        <f t="shared" ca="1" si="8"/>
        <v>1942.5277126730705</v>
      </c>
      <c r="H156" s="30"/>
      <c r="I156" s="12">
        <f t="shared" ca="1" si="10"/>
        <v>1.529593933170176</v>
      </c>
    </row>
    <row r="157" spans="3:9" ht="15.55" customHeight="1" x14ac:dyDescent="0.65">
      <c r="C157" s="10">
        <v>131</v>
      </c>
      <c r="D157" s="11">
        <f t="shared" ref="D157:D220" ca="1" si="11">$D$16*D156+$D$17*D155+$D$18*I156+$D$19*I155+$D$20*I154+$D$21+I157</f>
        <v>103.79491936227963</v>
      </c>
      <c r="E157" s="11">
        <f t="shared" ref="E157:E220" ca="1" si="12">$E$16*E156+$E$17*E155+$E$18*I156+$E$19*I155+$E$20*I154+$E$21+I157</f>
        <v>129.48546271943511</v>
      </c>
      <c r="F157" s="11">
        <f t="shared" ca="1" si="9"/>
        <v>1105.6911706896394</v>
      </c>
      <c r="G157" s="11">
        <f t="shared" ref="G157:G220" ca="1" si="13">$G$16*G156+$G$17*G155+$G$18*I156+$G$19*I155+$G$20*I154+$G$21+I157</f>
        <v>1965.5415072460087</v>
      </c>
      <c r="H157" s="30"/>
      <c r="I157" s="12">
        <f t="shared" ca="1" si="10"/>
        <v>-1.5644133241797613</v>
      </c>
    </row>
    <row r="158" spans="3:9" ht="15.55" customHeight="1" x14ac:dyDescent="0.65">
      <c r="C158" s="10">
        <v>132</v>
      </c>
      <c r="D158" s="11">
        <f t="shared" ca="1" si="11"/>
        <v>101.68479402381797</v>
      </c>
      <c r="E158" s="11">
        <f t="shared" ca="1" si="12"/>
        <v>127.42608488635676</v>
      </c>
      <c r="F158" s="11">
        <f t="shared" ref="F158:F221" ca="1" si="14">$F$16*F157+$F$17*F156+$F$18*I157+$F$19*I156+$F$20*I155+$F$21+I158</f>
        <v>1112.3920929044132</v>
      </c>
      <c r="G158" s="11">
        <f t="shared" ca="1" si="13"/>
        <v>1988.4666123286027</v>
      </c>
      <c r="H158" s="30"/>
      <c r="I158" s="12">
        <f t="shared" ca="1" si="10"/>
        <v>-1.7602401645954209</v>
      </c>
    </row>
    <row r="159" spans="3:9" ht="15.55" customHeight="1" x14ac:dyDescent="0.65">
      <c r="C159" s="10">
        <v>133</v>
      </c>
      <c r="D159" s="11">
        <f t="shared" ca="1" si="11"/>
        <v>99.629168548240983</v>
      </c>
      <c r="E159" s="11">
        <f t="shared" ca="1" si="12"/>
        <v>125.38096482837625</v>
      </c>
      <c r="F159" s="11">
        <f t="shared" ca="1" si="14"/>
        <v>1118.9537498544169</v>
      </c>
      <c r="G159" s="11">
        <f t="shared" ca="1" si="13"/>
        <v>2011.4388477775024</v>
      </c>
      <c r="H159" s="30"/>
      <c r="I159" s="12">
        <f t="shared" ca="1" si="10"/>
        <v>-1.2006288292388589</v>
      </c>
    </row>
    <row r="160" spans="3:9" ht="15.55" customHeight="1" x14ac:dyDescent="0.65">
      <c r="C160" s="10">
        <v>134</v>
      </c>
      <c r="D160" s="11">
        <f t="shared" ca="1" si="11"/>
        <v>98.837428148477997</v>
      </c>
      <c r="E160" s="11">
        <f t="shared" ca="1" si="12"/>
        <v>124.56151595656721</v>
      </c>
      <c r="F160" s="11">
        <f t="shared" ca="1" si="14"/>
        <v>1126.6070323719196</v>
      </c>
      <c r="G160" s="11">
        <f t="shared" ca="1" si="13"/>
        <v>2035.694680718512</v>
      </c>
      <c r="H160" s="30"/>
      <c r="I160" s="12">
        <f t="shared" ca="1" si="10"/>
        <v>1.2282550665104111</v>
      </c>
    </row>
    <row r="161" spans="3:9" ht="15.55" customHeight="1" x14ac:dyDescent="0.65">
      <c r="C161" s="10">
        <v>135</v>
      </c>
      <c r="D161" s="11">
        <f t="shared" ca="1" si="11"/>
        <v>98.182482327219034</v>
      </c>
      <c r="E161" s="11">
        <f t="shared" ca="1" si="12"/>
        <v>123.84455149827146</v>
      </c>
      <c r="F161" s="11">
        <f t="shared" ca="1" si="14"/>
        <v>1134.2259988220317</v>
      </c>
      <c r="G161" s="11">
        <f t="shared" ca="1" si="13"/>
        <v>2060.1075255616979</v>
      </c>
      <c r="H161" s="30"/>
      <c r="I161" s="12">
        <f t="shared" ca="1" si="10"/>
        <v>1.5929917274475472E-2</v>
      </c>
    </row>
    <row r="162" spans="3:9" ht="15.55" customHeight="1" x14ac:dyDescent="0.65">
      <c r="C162" s="10">
        <v>136</v>
      </c>
      <c r="D162" s="11">
        <f t="shared" ca="1" si="11"/>
        <v>98.224693653319761</v>
      </c>
      <c r="E162" s="11">
        <f t="shared" ca="1" si="12"/>
        <v>123.81798809010198</v>
      </c>
      <c r="F162" s="11">
        <f t="shared" ca="1" si="14"/>
        <v>1142.4971705087064</v>
      </c>
      <c r="G162" s="11">
        <f t="shared" ca="1" si="13"/>
        <v>2085.3768683769426</v>
      </c>
      <c r="H162" s="30"/>
      <c r="I162" s="12">
        <f t="shared" ca="1" si="10"/>
        <v>-0.22681310057625922</v>
      </c>
    </row>
    <row r="163" spans="3:9" ht="15.55" customHeight="1" x14ac:dyDescent="0.65">
      <c r="C163" s="10">
        <v>137</v>
      </c>
      <c r="D163" s="11">
        <f t="shared" ca="1" si="11"/>
        <v>98.407840927503202</v>
      </c>
      <c r="E163" s="11">
        <f t="shared" ca="1" si="12"/>
        <v>123.92557442399966</v>
      </c>
      <c r="F163" s="11">
        <f t="shared" ca="1" si="14"/>
        <v>1150.8527739434971</v>
      </c>
      <c r="G163" s="11">
        <f t="shared" ca="1" si="13"/>
        <v>2110.9339128416364</v>
      </c>
      <c r="H163" s="30"/>
      <c r="I163" s="12">
        <f t="shared" ca="1" si="10"/>
        <v>-0.49884816947881194</v>
      </c>
    </row>
    <row r="164" spans="3:9" ht="15.55" customHeight="1" x14ac:dyDescent="0.65">
      <c r="C164" s="10">
        <v>138</v>
      </c>
      <c r="D164" s="11">
        <f t="shared" ca="1" si="11"/>
        <v>97.962511372068505</v>
      </c>
      <c r="E164" s="11">
        <f t="shared" ca="1" si="12"/>
        <v>123.41238737474595</v>
      </c>
      <c r="F164" s="11">
        <f t="shared" ca="1" si="14"/>
        <v>1158.5954225212731</v>
      </c>
      <c r="G164" s="11">
        <f t="shared" ca="1" si="13"/>
        <v>2136.090041897201</v>
      </c>
      <c r="H164" s="30"/>
      <c r="I164" s="12">
        <f t="shared" ca="1" si="10"/>
        <v>-0.2313650588757255</v>
      </c>
    </row>
    <row r="165" spans="3:9" ht="15.55" customHeight="1" x14ac:dyDescent="0.65">
      <c r="C165" s="10">
        <v>139</v>
      </c>
      <c r="D165" s="11">
        <f t="shared" ca="1" si="11"/>
        <v>95.823149736974031</v>
      </c>
      <c r="E165" s="11">
        <f t="shared" ca="1" si="12"/>
        <v>121.21333537724561</v>
      </c>
      <c r="F165" s="11">
        <f t="shared" ca="1" si="14"/>
        <v>1164.6592493522869</v>
      </c>
      <c r="G165" s="11">
        <f t="shared" ca="1" si="13"/>
        <v>2159.7805117610733</v>
      </c>
      <c r="H165" s="30"/>
      <c r="I165" s="12">
        <f t="shared" ca="1" si="10"/>
        <v>-1.9091302889657109</v>
      </c>
    </row>
    <row r="166" spans="3:9" ht="15.55" customHeight="1" x14ac:dyDescent="0.65">
      <c r="C166" s="10">
        <v>140</v>
      </c>
      <c r="D166" s="11">
        <f t="shared" ca="1" si="11"/>
        <v>95.092422543070469</v>
      </c>
      <c r="E166" s="11">
        <f t="shared" ca="1" si="12"/>
        <v>120.41780640305039</v>
      </c>
      <c r="F166" s="11">
        <f t="shared" ca="1" si="14"/>
        <v>1172.0841356023689</v>
      </c>
      <c r="G166" s="11">
        <f t="shared" ca="1" si="13"/>
        <v>2185.0409698235549</v>
      </c>
      <c r="H166" s="30"/>
      <c r="I166" s="12">
        <f t="shared" ca="1" si="10"/>
        <v>-4.2676625055496589E-2</v>
      </c>
    </row>
    <row r="167" spans="3:9" ht="15.55" customHeight="1" x14ac:dyDescent="0.65">
      <c r="C167" s="10">
        <v>141</v>
      </c>
      <c r="D167" s="11">
        <f t="shared" ca="1" si="11"/>
        <v>93.647733211837831</v>
      </c>
      <c r="E167" s="11">
        <f t="shared" ca="1" si="12"/>
        <v>118.87132557139384</v>
      </c>
      <c r="F167" s="11">
        <f t="shared" ca="1" si="14"/>
        <v>1178.5906385560365</v>
      </c>
      <c r="G167" s="11">
        <f t="shared" ca="1" si="13"/>
        <v>2209.5781635323528</v>
      </c>
      <c r="H167" s="30"/>
      <c r="I167" s="12">
        <f t="shared" ca="1" si="10"/>
        <v>-0.91693380986749351</v>
      </c>
    </row>
    <row r="168" spans="3:9" ht="15.55" customHeight="1" x14ac:dyDescent="0.65">
      <c r="C168" s="10">
        <v>142</v>
      </c>
      <c r="D168" s="11">
        <f t="shared" ca="1" si="11"/>
        <v>93.251326759277092</v>
      </c>
      <c r="E168" s="11">
        <f t="shared" ca="1" si="12"/>
        <v>118.3710951609809</v>
      </c>
      <c r="F168" s="11">
        <f t="shared" ca="1" si="14"/>
        <v>1186.1132359008027</v>
      </c>
      <c r="G168" s="11">
        <f t="shared" ca="1" si="13"/>
        <v>2235.3450324243286</v>
      </c>
      <c r="H168" s="30"/>
      <c r="I168" s="12">
        <f t="shared" ca="1" si="10"/>
        <v>0.25826829744411511</v>
      </c>
    </row>
    <row r="169" spans="3:9" ht="15.55" customHeight="1" x14ac:dyDescent="0.65">
      <c r="C169" s="10">
        <v>143</v>
      </c>
      <c r="D169" s="11">
        <f t="shared" ca="1" si="11"/>
        <v>95.297885464166185</v>
      </c>
      <c r="E169" s="11">
        <f t="shared" ca="1" si="12"/>
        <v>120.2934859329127</v>
      </c>
      <c r="F169" s="11">
        <f t="shared" ca="1" si="14"/>
        <v>1195.9407671674101</v>
      </c>
      <c r="G169" s="11">
        <f t="shared" ca="1" si="13"/>
        <v>2263.6194910168174</v>
      </c>
      <c r="H169" s="30"/>
      <c r="I169" s="12">
        <f t="shared" ca="1" si="10"/>
        <v>1.6827218043001415</v>
      </c>
    </row>
    <row r="170" spans="3:9" ht="15.55" customHeight="1" x14ac:dyDescent="0.65">
      <c r="C170" s="10">
        <v>144</v>
      </c>
      <c r="D170" s="11">
        <f t="shared" ca="1" si="11"/>
        <v>95.953429083773116</v>
      </c>
      <c r="E170" s="11">
        <f t="shared" ca="1" si="12"/>
        <v>120.82930820216033</v>
      </c>
      <c r="F170" s="11">
        <f t="shared" ca="1" si="14"/>
        <v>1204.365248950601</v>
      </c>
      <c r="G170" s="11">
        <f t="shared" ca="1" si="13"/>
        <v>2290.7080376590757</v>
      </c>
      <c r="H170" s="30"/>
      <c r="I170" s="12">
        <f t="shared" ca="1" si="10"/>
        <v>-0.12204010942592872</v>
      </c>
    </row>
    <row r="171" spans="3:9" ht="15.55" customHeight="1" x14ac:dyDescent="0.65">
      <c r="C171" s="10">
        <v>145</v>
      </c>
      <c r="D171" s="11">
        <f t="shared" ca="1" si="11"/>
        <v>96.619421705780283</v>
      </c>
      <c r="E171" s="11">
        <f t="shared" ca="1" si="12"/>
        <v>121.42555476602297</v>
      </c>
      <c r="F171" s="11">
        <f t="shared" ca="1" si="14"/>
        <v>1213.0072424863079</v>
      </c>
      <c r="G171" s="11">
        <f t="shared" ca="1" si="13"/>
        <v>2318.2534131331377</v>
      </c>
      <c r="H171" s="30"/>
      <c r="I171" s="12">
        <f t="shared" ca="1" si="10"/>
        <v>-0.58258510381399331</v>
      </c>
    </row>
    <row r="172" spans="3:9" ht="15.55" customHeight="1" x14ac:dyDescent="0.65">
      <c r="C172" s="10">
        <v>146</v>
      </c>
      <c r="D172" s="11">
        <f t="shared" ca="1" si="11"/>
        <v>96.27691565405155</v>
      </c>
      <c r="E172" s="11">
        <f t="shared" ca="1" si="12"/>
        <v>121.02599617812761</v>
      </c>
      <c r="F172" s="11">
        <f t="shared" ca="1" si="14"/>
        <v>1220.6648791602163</v>
      </c>
      <c r="G172" s="11">
        <f t="shared" ca="1" si="13"/>
        <v>2345.0374537959656</v>
      </c>
      <c r="H172" s="30"/>
      <c r="I172" s="12">
        <f t="shared" ca="1" si="10"/>
        <v>-1.1030129144801224</v>
      </c>
    </row>
    <row r="173" spans="3:9" ht="15.55" customHeight="1" x14ac:dyDescent="0.65">
      <c r="C173" s="10">
        <v>147</v>
      </c>
      <c r="D173" s="11">
        <f t="shared" ca="1" si="11"/>
        <v>97.121689667909095</v>
      </c>
      <c r="E173" s="11">
        <f t="shared" ca="1" si="12"/>
        <v>121.83007848851467</v>
      </c>
      <c r="F173" s="11">
        <f t="shared" ca="1" si="14"/>
        <v>1229.5715667995244</v>
      </c>
      <c r="G173" s="11">
        <f t="shared" ca="1" si="13"/>
        <v>2373.301394768821</v>
      </c>
      <c r="H173" s="30"/>
      <c r="I173" s="12">
        <f t="shared" ca="1" si="10"/>
        <v>1.3420340379498499</v>
      </c>
    </row>
    <row r="174" spans="3:9" ht="15.55" customHeight="1" x14ac:dyDescent="0.65">
      <c r="C174" s="10">
        <v>148</v>
      </c>
      <c r="D174" s="11">
        <f t="shared" ca="1" si="11"/>
        <v>95.918284679273015</v>
      </c>
      <c r="E174" s="11">
        <f t="shared" ca="1" si="12"/>
        <v>120.58042371172762</v>
      </c>
      <c r="F174" s="11">
        <f t="shared" ca="1" si="14"/>
        <v>1236.3834706512034</v>
      </c>
      <c r="G174" s="11">
        <f t="shared" ca="1" si="13"/>
        <v>2399.6922224917498</v>
      </c>
      <c r="H174" s="30"/>
      <c r="I174" s="12">
        <f t="shared" ca="1" si="10"/>
        <v>-1.2349766302872964</v>
      </c>
    </row>
    <row r="175" spans="3:9" ht="15.55" customHeight="1" x14ac:dyDescent="0.65">
      <c r="C175" s="10">
        <v>149</v>
      </c>
      <c r="D175" s="11">
        <f t="shared" ca="1" si="11"/>
        <v>96.084679880233963</v>
      </c>
      <c r="E175" s="11">
        <f t="shared" ca="1" si="12"/>
        <v>120.7218315580285</v>
      </c>
      <c r="F175" s="11">
        <f t="shared" ca="1" si="14"/>
        <v>1244.6589730508924</v>
      </c>
      <c r="G175" s="11">
        <f t="shared" ca="1" si="13"/>
        <v>2427.7849540648767</v>
      </c>
      <c r="H175" s="30"/>
      <c r="I175" s="12">
        <f t="shared" ca="1" si="10"/>
        <v>0.13586092343342721</v>
      </c>
    </row>
    <row r="176" spans="3:9" ht="15.55" customHeight="1" x14ac:dyDescent="0.65">
      <c r="C176" s="10">
        <v>150</v>
      </c>
      <c r="D176" s="11">
        <f t="shared" ca="1" si="11"/>
        <v>97.977645175425636</v>
      </c>
      <c r="E176" s="11">
        <f t="shared" ca="1" si="12"/>
        <v>122.56518889514126</v>
      </c>
      <c r="F176" s="11">
        <f t="shared" ca="1" si="14"/>
        <v>1254.5219453742659</v>
      </c>
      <c r="G176" s="11">
        <f t="shared" ca="1" si="13"/>
        <v>2457.6814027784794</v>
      </c>
      <c r="H176" s="30"/>
      <c r="I176" s="12">
        <f t="shared" ca="1" si="10"/>
        <v>1.3966136377631599</v>
      </c>
    </row>
    <row r="177" spans="3:9" ht="15.55" customHeight="1" x14ac:dyDescent="0.65">
      <c r="C177" s="10">
        <v>151</v>
      </c>
      <c r="D177" s="11">
        <f t="shared" ca="1" si="11"/>
        <v>99.618328440057795</v>
      </c>
      <c r="E177" s="11">
        <f t="shared" ca="1" si="12"/>
        <v>124.16651521477031</v>
      </c>
      <c r="F177" s="11">
        <f t="shared" ca="1" si="14"/>
        <v>1264.1770952212853</v>
      </c>
      <c r="G177" s="11">
        <f t="shared" ca="1" si="13"/>
        <v>2487.6077068881009</v>
      </c>
      <c r="H177" s="30"/>
      <c r="I177" s="12">
        <f t="shared" ca="1" si="10"/>
        <v>1.4789953462392482</v>
      </c>
    </row>
    <row r="178" spans="3:9" ht="15.55" customHeight="1" x14ac:dyDescent="0.65">
      <c r="C178" s="10">
        <v>152</v>
      </c>
      <c r="D178" s="11">
        <f t="shared" ca="1" si="11"/>
        <v>102.80953647889527</v>
      </c>
      <c r="E178" s="11">
        <f t="shared" ca="1" si="12"/>
        <v>127.35814404853967</v>
      </c>
      <c r="F178" s="11">
        <f t="shared" ca="1" si="14"/>
        <v>1275.5631744611878</v>
      </c>
      <c r="G178" s="11">
        <f t="shared" ca="1" si="13"/>
        <v>2519.5163693032678</v>
      </c>
      <c r="H178" s="30"/>
      <c r="I178" s="12">
        <f t="shared" ca="1" si="10"/>
        <v>1.8113742555885408</v>
      </c>
    </row>
    <row r="179" spans="3:9" ht="15.55" customHeight="1" x14ac:dyDescent="0.65">
      <c r="C179" s="10">
        <v>153</v>
      </c>
      <c r="D179" s="11">
        <f t="shared" ca="1" si="11"/>
        <v>104.08864083976441</v>
      </c>
      <c r="E179" s="11">
        <f t="shared" ca="1" si="12"/>
        <v>128.6656758772466</v>
      </c>
      <c r="F179" s="11">
        <f t="shared" ca="1" si="14"/>
        <v>1285.1651374258497</v>
      </c>
      <c r="G179" s="11">
        <f t="shared" ca="1" si="13"/>
        <v>2549.8898927017581</v>
      </c>
      <c r="H179" s="30"/>
      <c r="I179" s="12">
        <f t="shared" ca="1" si="10"/>
        <v>-0.46431280715306672</v>
      </c>
    </row>
    <row r="180" spans="3:9" ht="15.55" customHeight="1" x14ac:dyDescent="0.65">
      <c r="C180" s="10">
        <v>154</v>
      </c>
      <c r="D180" s="11">
        <f t="shared" ca="1" si="11"/>
        <v>104.86063628879613</v>
      </c>
      <c r="E180" s="11">
        <f t="shared" ca="1" si="12"/>
        <v>129.52428795671713</v>
      </c>
      <c r="F180" s="11">
        <f t="shared" ca="1" si="14"/>
        <v>1294.5535148020124</v>
      </c>
      <c r="G180" s="11">
        <f t="shared" ca="1" si="13"/>
        <v>2580.3191216841883</v>
      </c>
      <c r="H180" s="30"/>
      <c r="I180" s="12">
        <f t="shared" ca="1" si="10"/>
        <v>-0.10425842824228877</v>
      </c>
    </row>
    <row r="181" spans="3:9" ht="15.55" customHeight="1" x14ac:dyDescent="0.65">
      <c r="C181" s="10">
        <v>155</v>
      </c>
      <c r="D181" s="11">
        <f t="shared" ca="1" si="11"/>
        <v>105.76710116452922</v>
      </c>
      <c r="E181" s="11">
        <f t="shared" ca="1" si="12"/>
        <v>130.52903952015919</v>
      </c>
      <c r="F181" s="11">
        <f t="shared" ca="1" si="14"/>
        <v>1304.1455673762957</v>
      </c>
      <c r="G181" s="11">
        <f t="shared" ca="1" si="13"/>
        <v>2611.2019028642358</v>
      </c>
      <c r="H181" s="30"/>
      <c r="I181" s="12">
        <f t="shared" ca="1" si="10"/>
        <v>0.8483265394192917</v>
      </c>
    </row>
    <row r="182" spans="3:9" ht="15.55" customHeight="1" x14ac:dyDescent="0.65">
      <c r="C182" s="10">
        <v>156</v>
      </c>
      <c r="D182" s="11">
        <f t="shared" ca="1" si="11"/>
        <v>105.9308166357761</v>
      </c>
      <c r="E182" s="11">
        <f t="shared" ca="1" si="12"/>
        <v>130.79721824620654</v>
      </c>
      <c r="F182" s="11">
        <f t="shared" ca="1" si="14"/>
        <v>1313.0582289367121</v>
      </c>
      <c r="G182" s="11">
        <f t="shared" ca="1" si="13"/>
        <v>2641.6596099203412</v>
      </c>
      <c r="H182" s="30"/>
      <c r="I182" s="12">
        <f t="shared" ca="1" si="10"/>
        <v>0.69119442326114</v>
      </c>
    </row>
    <row r="183" spans="3:9" ht="15.55" customHeight="1" x14ac:dyDescent="0.65">
      <c r="C183" s="10">
        <v>157</v>
      </c>
      <c r="D183" s="11">
        <f t="shared" ca="1" si="11"/>
        <v>107.08398325567637</v>
      </c>
      <c r="E183" s="11">
        <f t="shared" ca="1" si="12"/>
        <v>132.0638791699869</v>
      </c>
      <c r="F183" s="11">
        <f t="shared" ca="1" si="14"/>
        <v>1323.0383164552313</v>
      </c>
      <c r="G183" s="11">
        <f t="shared" ca="1" si="13"/>
        <v>2673.4427073683651</v>
      </c>
      <c r="H183" s="30"/>
      <c r="I183" s="12">
        <f t="shared" ca="1" si="10"/>
        <v>1.0449885633834826</v>
      </c>
    </row>
    <row r="184" spans="3:9" ht="15.55" customHeight="1" x14ac:dyDescent="0.65">
      <c r="C184" s="10">
        <v>158</v>
      </c>
      <c r="D184" s="11">
        <f t="shared" ca="1" si="11"/>
        <v>108.78429313781911</v>
      </c>
      <c r="E184" s="11">
        <f t="shared" ca="1" si="12"/>
        <v>133.8707943952347</v>
      </c>
      <c r="F184" s="11">
        <f t="shared" ca="1" si="14"/>
        <v>1333.5663238212278</v>
      </c>
      <c r="G184" s="11">
        <f t="shared" ca="1" si="13"/>
        <v>2706.0267088476644</v>
      </c>
      <c r="H184" s="30"/>
      <c r="I184" s="12">
        <f t="shared" ca="1" si="10"/>
        <v>1.2317701066684279</v>
      </c>
    </row>
    <row r="185" spans="3:9" ht="15.55" customHeight="1" x14ac:dyDescent="0.65">
      <c r="C185" s="10">
        <v>159</v>
      </c>
      <c r="D185" s="11">
        <f t="shared" ca="1" si="11"/>
        <v>109.36035176640839</v>
      </c>
      <c r="E185" s="11">
        <f t="shared" ca="1" si="12"/>
        <v>134.56881994717165</v>
      </c>
      <c r="F185" s="11">
        <f t="shared" ca="1" si="14"/>
        <v>1343.0852412786141</v>
      </c>
      <c r="G185" s="11">
        <f t="shared" ca="1" si="13"/>
        <v>2737.8688545560735</v>
      </c>
      <c r="H185" s="30"/>
      <c r="I185" s="12">
        <f t="shared" ca="1" si="10"/>
        <v>0.14054238392892432</v>
      </c>
    </row>
    <row r="186" spans="3:9" ht="15.55" customHeight="1" x14ac:dyDescent="0.65">
      <c r="C186" s="10">
        <v>160</v>
      </c>
      <c r="D186" s="11">
        <f t="shared" ca="1" si="11"/>
        <v>110.4336661467409</v>
      </c>
      <c r="E186" s="11">
        <f t="shared" ca="1" si="12"/>
        <v>135.78650670499775</v>
      </c>
      <c r="F186" s="11">
        <f t="shared" ca="1" si="14"/>
        <v>1353.2484132069694</v>
      </c>
      <c r="G186" s="11">
        <f t="shared" ca="1" si="13"/>
        <v>2770.6276479227008</v>
      </c>
      <c r="H186" s="30"/>
      <c r="I186" s="12">
        <f t="shared" ca="1" si="10"/>
        <v>0.85830489284186928</v>
      </c>
    </row>
    <row r="187" spans="3:9" ht="15.55" customHeight="1" x14ac:dyDescent="0.65">
      <c r="C187" s="10">
        <v>161</v>
      </c>
      <c r="D187" s="11">
        <f t="shared" ca="1" si="11"/>
        <v>108.79792352500563</v>
      </c>
      <c r="E187" s="11">
        <f t="shared" ca="1" si="12"/>
        <v>134.29241918863087</v>
      </c>
      <c r="F187" s="11">
        <f t="shared" ca="1" si="14"/>
        <v>1360.7307342522704</v>
      </c>
      <c r="G187" s="11">
        <f t="shared" ca="1" si="13"/>
        <v>2800.9695332259084</v>
      </c>
      <c r="H187" s="30"/>
      <c r="I187" s="12">
        <f t="shared" ca="1" si="10"/>
        <v>-1.6003532607475477</v>
      </c>
    </row>
    <row r="188" spans="3:9" ht="15.55" customHeight="1" x14ac:dyDescent="0.65">
      <c r="C188" s="10">
        <v>162</v>
      </c>
      <c r="D188" s="11">
        <f t="shared" ca="1" si="11"/>
        <v>107.1588220721632</v>
      </c>
      <c r="E188" s="11">
        <f t="shared" ca="1" si="12"/>
        <v>132.80543279298902</v>
      </c>
      <c r="F188" s="11">
        <f t="shared" ca="1" si="14"/>
        <v>1368.3113866806948</v>
      </c>
      <c r="G188" s="11">
        <f t="shared" ca="1" si="13"/>
        <v>2831.6845492819789</v>
      </c>
      <c r="H188" s="30"/>
      <c r="I188" s="12">
        <f t="shared" ca="1" si="10"/>
        <v>-0.62213037052702624</v>
      </c>
    </row>
    <row r="189" spans="3:9" ht="15.55" customHeight="1" x14ac:dyDescent="0.65">
      <c r="C189" s="10">
        <v>163</v>
      </c>
      <c r="D189" s="11">
        <f t="shared" ca="1" si="11"/>
        <v>105.83416173298723</v>
      </c>
      <c r="E189" s="11">
        <f t="shared" ca="1" si="12"/>
        <v>131.58674825978304</v>
      </c>
      <c r="F189" s="11">
        <f t="shared" ca="1" si="14"/>
        <v>1376.0225679177663</v>
      </c>
      <c r="G189" s="11">
        <f t="shared" ca="1" si="13"/>
        <v>2862.77855312578</v>
      </c>
      <c r="H189" s="30"/>
      <c r="I189" s="12">
        <f t="shared" ca="1" si="10"/>
        <v>-9.0598908027541822E-2</v>
      </c>
    </row>
    <row r="190" spans="3:9" ht="15.55" customHeight="1" x14ac:dyDescent="0.65">
      <c r="C190" s="10">
        <v>164</v>
      </c>
      <c r="D190" s="11">
        <f t="shared" ca="1" si="11"/>
        <v>103.14137191933369</v>
      </c>
      <c r="E190" s="11">
        <f t="shared" ca="1" si="12"/>
        <v>128.96421086871271</v>
      </c>
      <c r="F190" s="11">
        <f t="shared" ca="1" si="14"/>
        <v>1382.2384919960796</v>
      </c>
      <c r="G190" s="11">
        <f t="shared" ca="1" si="13"/>
        <v>2892.6347581755672</v>
      </c>
      <c r="H190" s="30"/>
      <c r="I190" s="12">
        <f t="shared" ca="1" si="10"/>
        <v>-1.0852984046213505</v>
      </c>
    </row>
    <row r="191" spans="3:9" ht="15.55" customHeight="1" x14ac:dyDescent="0.65">
      <c r="C191" s="10">
        <v>165</v>
      </c>
      <c r="D191" s="11">
        <f t="shared" ca="1" si="11"/>
        <v>102.0525169138125</v>
      </c>
      <c r="E191" s="11">
        <f t="shared" ca="1" si="12"/>
        <v>127.91778169119095</v>
      </c>
      <c r="F191" s="11">
        <f t="shared" ca="1" si="14"/>
        <v>1389.9513103854638</v>
      </c>
      <c r="G191" s="11">
        <f t="shared" ca="1" si="13"/>
        <v>2924.2473059019144</v>
      </c>
      <c r="H191" s="30"/>
      <c r="I191" s="12">
        <f t="shared" ca="1" si="10"/>
        <v>-0.14498295336523054</v>
      </c>
    </row>
    <row r="192" spans="3:9" ht="15.55" customHeight="1" x14ac:dyDescent="0.65">
      <c r="C192" s="10">
        <v>166</v>
      </c>
      <c r="D192" s="11">
        <f t="shared" ca="1" si="11"/>
        <v>100.78580581270543</v>
      </c>
      <c r="E192" s="11">
        <f t="shared" ca="1" si="12"/>
        <v>126.63958574692036</v>
      </c>
      <c r="F192" s="11">
        <f t="shared" ca="1" si="14"/>
        <v>1397.2384017973091</v>
      </c>
      <c r="G192" s="11">
        <f t="shared" ca="1" si="13"/>
        <v>2955.6807990281231</v>
      </c>
      <c r="H192" s="30"/>
      <c r="I192" s="12">
        <f t="shared" ca="1" si="10"/>
        <v>-0.50990477727087546</v>
      </c>
    </row>
    <row r="193" spans="3:9" ht="15.55" customHeight="1" x14ac:dyDescent="0.65">
      <c r="C193" s="10">
        <v>167</v>
      </c>
      <c r="D193" s="11">
        <f t="shared" ca="1" si="11"/>
        <v>101.03328055599853</v>
      </c>
      <c r="E193" s="11">
        <f t="shared" ca="1" si="12"/>
        <v>126.86118661493215</v>
      </c>
      <c r="F193" s="11">
        <f t="shared" ca="1" si="14"/>
        <v>1405.9803677293928</v>
      </c>
      <c r="G193" s="11">
        <f t="shared" ca="1" si="13"/>
        <v>2988.8359576763532</v>
      </c>
      <c r="H193" s="30"/>
      <c r="I193" s="12">
        <f t="shared" ca="1" si="10"/>
        <v>1.0694772820816458</v>
      </c>
    </row>
    <row r="194" spans="3:9" ht="15.55" customHeight="1" x14ac:dyDescent="0.65">
      <c r="C194" s="10">
        <v>168</v>
      </c>
      <c r="D194" s="11">
        <f t="shared" ca="1" si="11"/>
        <v>101.56535391361577</v>
      </c>
      <c r="E194" s="11">
        <f t="shared" ca="1" si="12"/>
        <v>127.34584846912257</v>
      </c>
      <c r="F194" s="11">
        <f t="shared" ca="1" si="14"/>
        <v>1414.8921234305224</v>
      </c>
      <c r="G194" s="11">
        <f t="shared" ca="1" si="13"/>
        <v>3022.4218828245348</v>
      </c>
      <c r="H194" s="30"/>
      <c r="I194" s="12">
        <f t="shared" ca="1" si="10"/>
        <v>0.45285411182362967</v>
      </c>
    </row>
    <row r="195" spans="3:9" ht="15.55" customHeight="1" x14ac:dyDescent="0.65">
      <c r="C195" s="10">
        <v>169</v>
      </c>
      <c r="D195" s="11">
        <f t="shared" ca="1" si="11"/>
        <v>102.02905204673831</v>
      </c>
      <c r="E195" s="11">
        <f t="shared" ca="1" si="12"/>
        <v>127.77346202933576</v>
      </c>
      <c r="F195" s="11">
        <f t="shared" ca="1" si="14"/>
        <v>1423.7832131505422</v>
      </c>
      <c r="G195" s="11">
        <f t="shared" ca="1" si="13"/>
        <v>3056.2664982319075</v>
      </c>
      <c r="H195" s="30"/>
      <c r="I195" s="12">
        <f t="shared" ca="1" si="10"/>
        <v>0.16722755192864444</v>
      </c>
    </row>
    <row r="196" spans="3:9" ht="15.55" customHeight="1" x14ac:dyDescent="0.65">
      <c r="C196" s="10">
        <v>170</v>
      </c>
      <c r="D196" s="11">
        <f t="shared" ca="1" si="11"/>
        <v>102.34405523609061</v>
      </c>
      <c r="E196" s="11">
        <f t="shared" ca="1" si="12"/>
        <v>128.0645496471017</v>
      </c>
      <c r="F196" s="11">
        <f t="shared" ca="1" si="14"/>
        <v>1432.5692734138768</v>
      </c>
      <c r="G196" s="11">
        <f t="shared" ca="1" si="13"/>
        <v>3090.2860721860166</v>
      </c>
      <c r="H196" s="30"/>
      <c r="I196" s="12">
        <f t="shared" ca="1" si="10"/>
        <v>-0.28050126557857735</v>
      </c>
    </row>
    <row r="197" spans="3:9" ht="15.55" customHeight="1" x14ac:dyDescent="0.65">
      <c r="C197" s="10">
        <v>171</v>
      </c>
      <c r="D197" s="11">
        <f t="shared" ca="1" si="11"/>
        <v>101.8040084725026</v>
      </c>
      <c r="E197" s="11">
        <f t="shared" ca="1" si="12"/>
        <v>127.51031424015791</v>
      </c>
      <c r="F197" s="11">
        <f t="shared" ca="1" si="14"/>
        <v>1440.5379204401663</v>
      </c>
      <c r="G197" s="11">
        <f t="shared" ca="1" si="13"/>
        <v>3123.7706814564699</v>
      </c>
      <c r="H197" s="30"/>
      <c r="I197" s="12">
        <f t="shared" ca="1" si="10"/>
        <v>-0.44393112013058855</v>
      </c>
    </row>
    <row r="198" spans="3:9" ht="15.55" customHeight="1" x14ac:dyDescent="0.65">
      <c r="C198" s="10">
        <v>172</v>
      </c>
      <c r="D198" s="11">
        <f t="shared" ca="1" si="11"/>
        <v>102.65501833280234</v>
      </c>
      <c r="E198" s="11">
        <f t="shared" ca="1" si="12"/>
        <v>128.35340338096972</v>
      </c>
      <c r="F198" s="11">
        <f t="shared" ca="1" si="14"/>
        <v>1449.9215970660998</v>
      </c>
      <c r="G198" s="11">
        <f t="shared" ca="1" si="13"/>
        <v>3158.9540263554304</v>
      </c>
      <c r="H198" s="30"/>
      <c r="I198" s="12">
        <f t="shared" ca="1" si="10"/>
        <v>1.256008448081446</v>
      </c>
    </row>
    <row r="199" spans="3:9" ht="15.55" customHeight="1" x14ac:dyDescent="0.65">
      <c r="C199" s="10">
        <v>173</v>
      </c>
      <c r="D199" s="11">
        <f t="shared" ca="1" si="11"/>
        <v>102.55149232885087</v>
      </c>
      <c r="E199" s="11">
        <f t="shared" ca="1" si="12"/>
        <v>128.23103722895345</v>
      </c>
      <c r="F199" s="11">
        <f t="shared" ca="1" si="14"/>
        <v>1458.291938556272</v>
      </c>
      <c r="G199" s="11">
        <f t="shared" ca="1" si="13"/>
        <v>3193.4021410055616</v>
      </c>
      <c r="H199" s="30"/>
      <c r="I199" s="12">
        <f t="shared" ca="1" si="10"/>
        <v>-1.871121582739765E-2</v>
      </c>
    </row>
    <row r="200" spans="3:9" ht="15.55" customHeight="1" x14ac:dyDescent="0.65">
      <c r="C200" s="10">
        <v>174</v>
      </c>
      <c r="D200" s="11">
        <f t="shared" ca="1" si="11"/>
        <v>102.60883125141497</v>
      </c>
      <c r="E200" s="11">
        <f t="shared" ca="1" si="12"/>
        <v>128.28937374393317</v>
      </c>
      <c r="F200" s="11">
        <f t="shared" ca="1" si="14"/>
        <v>1466.9200058132917</v>
      </c>
      <c r="G200" s="11">
        <f t="shared" ca="1" si="13"/>
        <v>3228.4041938941441</v>
      </c>
      <c r="H200" s="30"/>
      <c r="I200" s="12">
        <f t="shared" ca="1" si="10"/>
        <v>-9.4547501007702595E-2</v>
      </c>
    </row>
    <row r="201" spans="3:9" ht="15.55" customHeight="1" x14ac:dyDescent="0.65">
      <c r="C201" s="10">
        <v>175</v>
      </c>
      <c r="D201" s="11">
        <f t="shared" ca="1" si="11"/>
        <v>102.46101312163465</v>
      </c>
      <c r="E201" s="11">
        <f t="shared" ca="1" si="12"/>
        <v>128.13802235023857</v>
      </c>
      <c r="F201" s="11">
        <f t="shared" ca="1" si="14"/>
        <v>1475.3131912495055</v>
      </c>
      <c r="G201" s="11">
        <f t="shared" ca="1" si="13"/>
        <v>3263.4566036141009</v>
      </c>
      <c r="H201" s="30"/>
      <c r="I201" s="12">
        <f t="shared" ca="1" si="10"/>
        <v>-0.45257597800557836</v>
      </c>
    </row>
    <row r="202" spans="3:9" ht="15.55" customHeight="1" x14ac:dyDescent="0.65">
      <c r="C202" s="10">
        <v>176</v>
      </c>
      <c r="D202" s="11">
        <f t="shared" ca="1" si="11"/>
        <v>100.74936529126478</v>
      </c>
      <c r="E202" s="11">
        <f t="shared" ca="1" si="12"/>
        <v>126.4248143982784</v>
      </c>
      <c r="F202" s="11">
        <f t="shared" ca="1" si="14"/>
        <v>1482.1542258310785</v>
      </c>
      <c r="G202" s="11">
        <f t="shared" ca="1" si="13"/>
        <v>3297.2498352778671</v>
      </c>
      <c r="H202" s="30"/>
      <c r="I202" s="12">
        <f t="shared" ca="1" si="10"/>
        <v>-1.1974109837641056</v>
      </c>
    </row>
    <row r="203" spans="3:9" ht="15.55" customHeight="1" x14ac:dyDescent="0.65">
      <c r="C203" s="10">
        <v>177</v>
      </c>
      <c r="D203" s="11">
        <f t="shared" ca="1" si="11"/>
        <v>99.151209341851057</v>
      </c>
      <c r="E203" s="11">
        <f t="shared" ca="1" si="12"/>
        <v>124.82202999732712</v>
      </c>
      <c r="F203" s="11">
        <f t="shared" ca="1" si="14"/>
        <v>1489.0916347114396</v>
      </c>
      <c r="G203" s="11">
        <f t="shared" ca="1" si="13"/>
        <v>3331.4313707779311</v>
      </c>
      <c r="H203" s="30"/>
      <c r="I203" s="12">
        <f t="shared" ca="1" si="10"/>
        <v>-0.82211697193554989</v>
      </c>
    </row>
    <row r="204" spans="3:9" ht="15.55" customHeight="1" x14ac:dyDescent="0.65">
      <c r="C204" s="10">
        <v>178</v>
      </c>
      <c r="D204" s="11">
        <f t="shared" ca="1" si="11"/>
        <v>97.814178443320614</v>
      </c>
      <c r="E204" s="11">
        <f t="shared" ca="1" si="12"/>
        <v>123.4468761663684</v>
      </c>
      <c r="F204" s="11">
        <f t="shared" ca="1" si="14"/>
        <v>1496.1224273760806</v>
      </c>
      <c r="G204" s="11">
        <f t="shared" ca="1" si="13"/>
        <v>3365.9858364714109</v>
      </c>
      <c r="H204" s="30"/>
      <c r="I204" s="12">
        <f t="shared" ca="1" si="10"/>
        <v>-0.34567359243409868</v>
      </c>
    </row>
    <row r="205" spans="3:9" ht="15.55" customHeight="1" x14ac:dyDescent="0.65">
      <c r="C205" s="10">
        <v>179</v>
      </c>
      <c r="D205" s="11">
        <f t="shared" ca="1" si="11"/>
        <v>96.733104308862224</v>
      </c>
      <c r="E205" s="11">
        <f t="shared" ca="1" si="12"/>
        <v>122.3027851527946</v>
      </c>
      <c r="F205" s="11">
        <f t="shared" ca="1" si="14"/>
        <v>1503.2829094631729</v>
      </c>
      <c r="G205" s="11">
        <f t="shared" ca="1" si="13"/>
        <v>3400.9558976605158</v>
      </c>
      <c r="H205" s="30"/>
      <c r="I205" s="12">
        <f t="shared" ca="1" si="10"/>
        <v>-0.25075860591249799</v>
      </c>
    </row>
    <row r="206" spans="3:9" ht="15.55" customHeight="1" x14ac:dyDescent="0.65">
      <c r="C206" s="10">
        <v>180</v>
      </c>
      <c r="D206" s="11">
        <f t="shared" ca="1" si="11"/>
        <v>96.278684182155359</v>
      </c>
      <c r="E206" s="11">
        <f t="shared" ca="1" si="12"/>
        <v>121.76663615293339</v>
      </c>
      <c r="F206" s="11">
        <f t="shared" ca="1" si="14"/>
        <v>1510.9615959364883</v>
      </c>
      <c r="G206" s="11">
        <f t="shared" ca="1" si="13"/>
        <v>3436.7325266781427</v>
      </c>
      <c r="H206" s="30"/>
      <c r="I206" s="12">
        <f t="shared" ca="1" si="10"/>
        <v>-0.17994252412541736</v>
      </c>
    </row>
    <row r="207" spans="3:9" ht="15.55" customHeight="1" x14ac:dyDescent="0.65">
      <c r="C207" s="10">
        <v>181</v>
      </c>
      <c r="D207" s="11">
        <f t="shared" ca="1" si="11"/>
        <v>97.113993549619209</v>
      </c>
      <c r="E207" s="11">
        <f t="shared" ca="1" si="12"/>
        <v>122.50737891369077</v>
      </c>
      <c r="F207" s="11">
        <f t="shared" ca="1" si="14"/>
        <v>1519.8435944148339</v>
      </c>
      <c r="G207" s="11">
        <f t="shared" ca="1" si="13"/>
        <v>3474.0044956242309</v>
      </c>
      <c r="H207" s="30"/>
      <c r="I207" s="12">
        <f t="shared" ca="1" si="10"/>
        <v>0.80592313424470852</v>
      </c>
    </row>
    <row r="208" spans="3:9" ht="15.55" customHeight="1" x14ac:dyDescent="0.65">
      <c r="C208" s="10">
        <v>182</v>
      </c>
      <c r="D208" s="11">
        <f t="shared" ca="1" si="11"/>
        <v>97.365690251211888</v>
      </c>
      <c r="E208" s="11">
        <f t="shared" ca="1" si="12"/>
        <v>122.66452646260559</v>
      </c>
      <c r="F208" s="11">
        <f t="shared" ca="1" si="14"/>
        <v>1528.1138217124658</v>
      </c>
      <c r="G208" s="11">
        <f t="shared" ca="1" si="13"/>
        <v>3510.9640540950959</v>
      </c>
      <c r="H208" s="30"/>
      <c r="I208" s="12">
        <f t="shared" ca="1" si="10"/>
        <v>-0.14098400880243242</v>
      </c>
    </row>
    <row r="209" spans="3:9" ht="15.55" customHeight="1" x14ac:dyDescent="0.65">
      <c r="C209" s="10">
        <v>183</v>
      </c>
      <c r="D209" s="11">
        <f t="shared" ca="1" si="11"/>
        <v>97.540732898044226</v>
      </c>
      <c r="E209" s="11">
        <f t="shared" ca="1" si="12"/>
        <v>122.76928798184015</v>
      </c>
      <c r="F209" s="11">
        <f t="shared" ca="1" si="14"/>
        <v>1536.3965575950522</v>
      </c>
      <c r="G209" s="11">
        <f t="shared" ca="1" si="13"/>
        <v>3548.2489686992781</v>
      </c>
      <c r="H209" s="30"/>
      <c r="I209" s="12">
        <f t="shared" ca="1" si="10"/>
        <v>-0.30571695854566139</v>
      </c>
    </row>
    <row r="210" spans="3:9" ht="15.55" customHeight="1" x14ac:dyDescent="0.65">
      <c r="C210" s="10">
        <v>184</v>
      </c>
      <c r="D210" s="11">
        <f t="shared" ca="1" si="11"/>
        <v>98.362915138494159</v>
      </c>
      <c r="E210" s="11">
        <f t="shared" ca="1" si="12"/>
        <v>123.52893335592239</v>
      </c>
      <c r="F210" s="11">
        <f t="shared" ca="1" si="14"/>
        <v>1545.3337702134725</v>
      </c>
      <c r="G210" s="11">
        <f t="shared" ca="1" si="13"/>
        <v>3586.4953861143304</v>
      </c>
      <c r="H210" s="30"/>
      <c r="I210" s="12">
        <f t="shared" ca="1" si="10"/>
        <v>0.41414871148927618</v>
      </c>
    </row>
    <row r="211" spans="3:9" ht="15.55" customHeight="1" x14ac:dyDescent="0.65">
      <c r="C211" s="10">
        <v>185</v>
      </c>
      <c r="D211" s="11">
        <f t="shared" ca="1" si="11"/>
        <v>98.202368217996721</v>
      </c>
      <c r="E211" s="11">
        <f t="shared" ca="1" si="12"/>
        <v>123.31342405995569</v>
      </c>
      <c r="F211" s="11">
        <f t="shared" ca="1" si="14"/>
        <v>1553.3042905071854</v>
      </c>
      <c r="G211" s="11">
        <f t="shared" ca="1" si="13"/>
        <v>3624.0865551357101</v>
      </c>
      <c r="H211" s="30"/>
      <c r="I211" s="12">
        <f t="shared" ca="1" si="10"/>
        <v>-0.22576105467362981</v>
      </c>
    </row>
    <row r="212" spans="3:9" ht="15.55" customHeight="1" x14ac:dyDescent="0.65">
      <c r="C212" s="10">
        <v>186</v>
      </c>
      <c r="D212" s="11">
        <f t="shared" ca="1" si="11"/>
        <v>98.858941597513592</v>
      </c>
      <c r="E212" s="11">
        <f t="shared" ca="1" si="12"/>
        <v>123.93496675994204</v>
      </c>
      <c r="F212" s="11">
        <f t="shared" ca="1" si="14"/>
        <v>1562.1709419577098</v>
      </c>
      <c r="G212" s="11">
        <f t="shared" ca="1" si="13"/>
        <v>3662.8940307018443</v>
      </c>
      <c r="H212" s="30"/>
      <c r="I212" s="12">
        <f t="shared" ca="1" si="10"/>
        <v>0.5194201601317977</v>
      </c>
    </row>
    <row r="213" spans="3:9" ht="15.55" customHeight="1" x14ac:dyDescent="0.65">
      <c r="C213" s="10">
        <v>187</v>
      </c>
      <c r="D213" s="11">
        <f t="shared" ca="1" si="11"/>
        <v>99.054492059474683</v>
      </c>
      <c r="E213" s="11">
        <f t="shared" ca="1" si="12"/>
        <v>124.09268625481246</v>
      </c>
      <c r="F213" s="11">
        <f t="shared" ca="1" si="14"/>
        <v>1570.5447136272692</v>
      </c>
      <c r="G213" s="11">
        <f t="shared" ca="1" si="13"/>
        <v>3701.5205030996385</v>
      </c>
      <c r="H213" s="30"/>
      <c r="I213" s="12">
        <f t="shared" ca="1" si="10"/>
        <v>-0.206801948809579</v>
      </c>
    </row>
    <row r="214" spans="3:9" ht="15.55" customHeight="1" x14ac:dyDescent="0.65">
      <c r="C214" s="10">
        <v>188</v>
      </c>
      <c r="D214" s="11">
        <f t="shared" ca="1" si="11"/>
        <v>99.422923621425213</v>
      </c>
      <c r="E214" s="11">
        <f t="shared" ca="1" si="12"/>
        <v>124.43978082913711</v>
      </c>
      <c r="F214" s="11">
        <f t="shared" ca="1" si="14"/>
        <v>1579.1633951074514</v>
      </c>
      <c r="G214" s="11">
        <f t="shared" ca="1" si="13"/>
        <v>3740.7175847411922</v>
      </c>
      <c r="H214" s="30"/>
      <c r="I214" s="12">
        <f t="shared" ca="1" si="10"/>
        <v>0.25000723576980699</v>
      </c>
    </row>
    <row r="215" spans="3:9" ht="15.55" customHeight="1" x14ac:dyDescent="0.65">
      <c r="C215" s="10">
        <v>189</v>
      </c>
      <c r="D215" s="11">
        <f t="shared" ca="1" si="11"/>
        <v>99.062727735805794</v>
      </c>
      <c r="E215" s="11">
        <f t="shared" ca="1" si="12"/>
        <v>124.06188664660532</v>
      </c>
      <c r="F215" s="11">
        <f t="shared" ca="1" si="14"/>
        <v>1587.0585984441329</v>
      </c>
      <c r="G215" s="11">
        <f t="shared" ca="1" si="13"/>
        <v>3779.512313076596</v>
      </c>
      <c r="H215" s="30"/>
      <c r="I215" s="12">
        <f t="shared" ca="1" si="10"/>
        <v>-0.66237309082787554</v>
      </c>
    </row>
    <row r="216" spans="3:9" ht="15.55" customHeight="1" x14ac:dyDescent="0.65">
      <c r="C216" s="10">
        <v>190</v>
      </c>
      <c r="D216" s="11">
        <f t="shared" ca="1" si="11"/>
        <v>101.84149763713224</v>
      </c>
      <c r="E216" s="11">
        <f t="shared" ca="1" si="12"/>
        <v>126.83130610312578</v>
      </c>
      <c r="F216" s="11">
        <f t="shared" ca="1" si="14"/>
        <v>1598.1285808631419</v>
      </c>
      <c r="G216" s="11">
        <f t="shared" ca="1" si="13"/>
        <v>3821.8095663432723</v>
      </c>
      <c r="H216" s="30"/>
      <c r="I216" s="12">
        <f t="shared" ca="1" si="10"/>
        <v>2.9586069882788975</v>
      </c>
    </row>
    <row r="217" spans="3:9" ht="15.55" customHeight="1" x14ac:dyDescent="0.65">
      <c r="C217" s="10">
        <v>191</v>
      </c>
      <c r="D217" s="11">
        <f t="shared" ca="1" si="11"/>
        <v>99.541427376541364</v>
      </c>
      <c r="E217" s="11">
        <f t="shared" ca="1" si="12"/>
        <v>124.51442777334826</v>
      </c>
      <c r="F217" s="11">
        <f t="shared" ca="1" si="14"/>
        <v>1604.0765408725954</v>
      </c>
      <c r="G217" s="11">
        <f t="shared" ca="1" si="13"/>
        <v>3859.3071953139583</v>
      </c>
      <c r="H217" s="30"/>
      <c r="I217" s="12">
        <f t="shared" ca="1" si="10"/>
        <v>-3.1111640733554142</v>
      </c>
    </row>
    <row r="218" spans="3:9" ht="15.55" customHeight="1" x14ac:dyDescent="0.65">
      <c r="C218" s="10">
        <v>192</v>
      </c>
      <c r="D218" s="11">
        <f t="shared" ca="1" si="11"/>
        <v>99.331704352617734</v>
      </c>
      <c r="E218" s="11">
        <f t="shared" ca="1" si="12"/>
        <v>124.34571163872511</v>
      </c>
      <c r="F218" s="11">
        <f t="shared" ca="1" si="14"/>
        <v>1612.4013615583765</v>
      </c>
      <c r="G218" s="11">
        <f t="shared" ca="1" si="13"/>
        <v>3899.5401778709261</v>
      </c>
      <c r="H218" s="30"/>
      <c r="I218" s="12">
        <f t="shared" ref="I218:I281" ca="1" si="15">NORMINV(RAND(),$J$20,$J$21)</f>
        <v>-7.8122224376388133E-2</v>
      </c>
    </row>
    <row r="219" spans="3:9" ht="15.55" customHeight="1" x14ac:dyDescent="0.65">
      <c r="C219" s="10">
        <v>193</v>
      </c>
      <c r="D219" s="11">
        <f t="shared" ca="1" si="11"/>
        <v>97.95450349169208</v>
      </c>
      <c r="E219" s="11">
        <f t="shared" ca="1" si="12"/>
        <v>122.95329791572564</v>
      </c>
      <c r="F219" s="11">
        <f t="shared" ca="1" si="14"/>
        <v>1619.2713946931642</v>
      </c>
      <c r="G219" s="11">
        <f t="shared" ca="1" si="13"/>
        <v>3938.621650584616</v>
      </c>
      <c r="H219" s="30"/>
      <c r="I219" s="12">
        <f t="shared" ca="1" si="15"/>
        <v>-1.3496630733297912</v>
      </c>
    </row>
    <row r="220" spans="3:9" ht="15.55" customHeight="1" x14ac:dyDescent="0.65">
      <c r="C220" s="10">
        <v>194</v>
      </c>
      <c r="D220" s="11">
        <f t="shared" ca="1" si="11"/>
        <v>96.420781143083119</v>
      </c>
      <c r="E220" s="11">
        <f t="shared" ca="1" si="12"/>
        <v>121.40813164369521</v>
      </c>
      <c r="F220" s="11">
        <f t="shared" ca="1" si="14"/>
        <v>1626.0213959806747</v>
      </c>
      <c r="G220" s="11">
        <f t="shared" ca="1" si="13"/>
        <v>3977.9247657350552</v>
      </c>
      <c r="H220" s="30"/>
      <c r="I220" s="12">
        <f t="shared" ca="1" si="15"/>
        <v>0.39348259999847124</v>
      </c>
    </row>
    <row r="221" spans="3:9" ht="15.55" customHeight="1" x14ac:dyDescent="0.65">
      <c r="C221" s="10">
        <v>195</v>
      </c>
      <c r="D221" s="11">
        <f t="shared" ref="D221:D284" ca="1" si="16">$D$16*D220+$D$17*D219+$D$18*I220+$D$19*I219+$D$20*I218+$D$21+I221</f>
        <v>95.95254102577384</v>
      </c>
      <c r="E221" s="11">
        <f t="shared" ref="E221:E284" ca="1" si="17">$E$16*E220+$E$17*E219+$E$18*I220+$E$19*I219+$E$20*I218+$E$21+I221</f>
        <v>120.90136682698139</v>
      </c>
      <c r="F221" s="11">
        <f t="shared" ca="1" si="14"/>
        <v>1633.6918614853109</v>
      </c>
      <c r="G221" s="11">
        <f t="shared" ref="G221:G284" ca="1" si="18">$G$16*G220+$G$17*G219+$G$18*I220+$G$19*I219+$G$20*I218+$G$21+I221</f>
        <v>4018.470824972952</v>
      </c>
      <c r="H221" s="30"/>
      <c r="I221" s="12">
        <f t="shared" ca="1" si="15"/>
        <v>-0.46238288900800534</v>
      </c>
    </row>
    <row r="222" spans="3:9" ht="15.55" customHeight="1" x14ac:dyDescent="0.65">
      <c r="C222" s="10">
        <v>196</v>
      </c>
      <c r="D222" s="11">
        <f t="shared" ca="1" si="16"/>
        <v>93.544088175397917</v>
      </c>
      <c r="E222" s="11">
        <f t="shared" ca="1" si="17"/>
        <v>118.43004649929907</v>
      </c>
      <c r="F222" s="11">
        <f t="shared" ref="F222:F285" ca="1" si="19">$F$16*F221+$F$17*F220+$F$18*I221+$F$19*I220+$F$20*I219+$F$21+I222</f>
        <v>1639.2977456248545</v>
      </c>
      <c r="G222" s="11">
        <f t="shared" ca="1" si="18"/>
        <v>4057.2808380231941</v>
      </c>
      <c r="H222" s="30"/>
      <c r="I222" s="12">
        <f t="shared" ca="1" si="15"/>
        <v>-2.1507410783597933</v>
      </c>
    </row>
    <row r="223" spans="3:9" ht="15.55" customHeight="1" x14ac:dyDescent="0.65">
      <c r="C223" s="10">
        <v>197</v>
      </c>
      <c r="D223" s="11">
        <f t="shared" ca="1" si="16"/>
        <v>93.1297372446042</v>
      </c>
      <c r="E223" s="11">
        <f t="shared" ca="1" si="17"/>
        <v>117.95141382038551</v>
      </c>
      <c r="F223" s="11">
        <f t="shared" ca="1" si="19"/>
        <v>1646.8757813986545</v>
      </c>
      <c r="G223" s="11">
        <f t="shared" ca="1" si="18"/>
        <v>4098.4027562645842</v>
      </c>
      <c r="H223" s="30"/>
      <c r="I223" s="12">
        <f t="shared" ca="1" si="15"/>
        <v>-0.19096671460684225</v>
      </c>
    </row>
    <row r="224" spans="3:9" ht="15.55" customHeight="1" x14ac:dyDescent="0.65">
      <c r="C224" s="10">
        <v>198</v>
      </c>
      <c r="D224" s="11">
        <f t="shared" ca="1" si="16"/>
        <v>93.183901450419327</v>
      </c>
      <c r="E224" s="11">
        <f t="shared" ca="1" si="17"/>
        <v>117.89843947342047</v>
      </c>
      <c r="F224" s="11">
        <f t="shared" ca="1" si="19"/>
        <v>1654.6858770810907</v>
      </c>
      <c r="G224" s="11">
        <f t="shared" ca="1" si="18"/>
        <v>4140.0768838337353</v>
      </c>
      <c r="H224" s="30"/>
      <c r="I224" s="12">
        <f t="shared" ca="1" si="15"/>
        <v>0.72774817818350712</v>
      </c>
    </row>
    <row r="225" spans="3:9" ht="15.55" customHeight="1" x14ac:dyDescent="0.65">
      <c r="C225" s="10">
        <v>199</v>
      </c>
      <c r="D225" s="11">
        <f t="shared" ca="1" si="16"/>
        <v>92.550568681784384</v>
      </c>
      <c r="E225" s="11">
        <f t="shared" ca="1" si="17"/>
        <v>117.16339503417115</v>
      </c>
      <c r="F225" s="11">
        <f t="shared" ca="1" si="19"/>
        <v>1661.814331741592</v>
      </c>
      <c r="G225" s="11">
        <f t="shared" ca="1" si="18"/>
        <v>4181.4165596795401</v>
      </c>
      <c r="H225" s="30"/>
      <c r="I225" s="12">
        <f t="shared" ca="1" si="15"/>
        <v>-0.50254639561993453</v>
      </c>
    </row>
    <row r="226" spans="3:9" ht="15.55" customHeight="1" x14ac:dyDescent="0.65">
      <c r="C226" s="10">
        <v>200</v>
      </c>
      <c r="D226" s="11">
        <f t="shared" ca="1" si="16"/>
        <v>94.095912879881809</v>
      </c>
      <c r="E226" s="11">
        <f t="shared" ca="1" si="17"/>
        <v>118.61559655355974</v>
      </c>
      <c r="F226" s="11">
        <f t="shared" ca="1" si="19"/>
        <v>1671.1257085989043</v>
      </c>
      <c r="G226" s="11">
        <f t="shared" ca="1" si="18"/>
        <v>4225.2864611381292</v>
      </c>
      <c r="H226" s="30"/>
      <c r="I226" s="12">
        <f t="shared" ca="1" si="15"/>
        <v>0.71995025543399971</v>
      </c>
    </row>
    <row r="227" spans="3:9" ht="15.55" customHeight="1" x14ac:dyDescent="0.65">
      <c r="C227" s="10">
        <v>201</v>
      </c>
      <c r="D227" s="11">
        <f t="shared" ca="1" si="16"/>
        <v>96.264192348196161</v>
      </c>
      <c r="E227" s="11">
        <f t="shared" ca="1" si="17"/>
        <v>120.6844898230606</v>
      </c>
      <c r="F227" s="11">
        <f t="shared" ca="1" si="19"/>
        <v>1680.9958384035542</v>
      </c>
      <c r="G227" s="11">
        <f t="shared" ca="1" si="18"/>
        <v>4270.0590516193197</v>
      </c>
      <c r="H227" s="30"/>
      <c r="I227" s="12">
        <f t="shared" ca="1" si="15"/>
        <v>1.2598291571134801</v>
      </c>
    </row>
    <row r="228" spans="3:9" ht="15.55" customHeight="1" x14ac:dyDescent="0.65">
      <c r="C228" s="10">
        <v>202</v>
      </c>
      <c r="D228" s="11">
        <f t="shared" ca="1" si="16"/>
        <v>95.376534402758068</v>
      </c>
      <c r="E228" s="11">
        <f t="shared" ca="1" si="17"/>
        <v>119.73705268108861</v>
      </c>
      <c r="F228" s="11">
        <f t="shared" ca="1" si="19"/>
        <v>1687.9774016788372</v>
      </c>
      <c r="G228" s="11">
        <f t="shared" ca="1" si="18"/>
        <v>4312.3129873706766</v>
      </c>
      <c r="H228" s="30"/>
      <c r="I228" s="12">
        <f t="shared" ca="1" si="15"/>
        <v>-1.7830272722508058</v>
      </c>
    </row>
    <row r="229" spans="3:9" ht="15.55" customHeight="1" x14ac:dyDescent="0.65">
      <c r="C229" s="10">
        <v>203</v>
      </c>
      <c r="D229" s="11">
        <f t="shared" ca="1" si="16"/>
        <v>95.886649180662019</v>
      </c>
      <c r="E229" s="11">
        <f t="shared" ca="1" si="17"/>
        <v>120.23078334727411</v>
      </c>
      <c r="F229" s="11">
        <f t="shared" ca="1" si="19"/>
        <v>1696.5400914474164</v>
      </c>
      <c r="G229" s="11">
        <f t="shared" ca="1" si="18"/>
        <v>4356.5217931602347</v>
      </c>
      <c r="H229" s="30"/>
      <c r="I229" s="12">
        <f t="shared" ca="1" si="15"/>
        <v>-0.13937364651238121</v>
      </c>
    </row>
    <row r="230" spans="3:9" ht="15.55" customHeight="1" x14ac:dyDescent="0.65">
      <c r="C230" s="10">
        <v>204</v>
      </c>
      <c r="D230" s="11">
        <f t="shared" ca="1" si="16"/>
        <v>96.998281676252091</v>
      </c>
      <c r="E230" s="11">
        <f t="shared" ca="1" si="17"/>
        <v>121.30438189099659</v>
      </c>
      <c r="F230" s="11">
        <f t="shared" ca="1" si="19"/>
        <v>1705.5788623851472</v>
      </c>
      <c r="G230" s="11">
        <f t="shared" ca="1" si="18"/>
        <v>4401.5544707674762</v>
      </c>
      <c r="H230" s="30"/>
      <c r="I230" s="12">
        <f t="shared" ca="1" si="15"/>
        <v>1.0825947722715294</v>
      </c>
    </row>
    <row r="231" spans="3:9" ht="15.55" customHeight="1" x14ac:dyDescent="0.65">
      <c r="C231" s="10">
        <v>205</v>
      </c>
      <c r="D231" s="11">
        <f t="shared" ca="1" si="16"/>
        <v>97.104205727479069</v>
      </c>
      <c r="E231" s="11">
        <f t="shared" ca="1" si="17"/>
        <v>121.38811498288136</v>
      </c>
      <c r="F231" s="11">
        <f t="shared" ca="1" si="19"/>
        <v>1713.6880236660122</v>
      </c>
      <c r="G231" s="11">
        <f t="shared" ca="1" si="18"/>
        <v>4446.0300686460405</v>
      </c>
      <c r="H231" s="30"/>
      <c r="I231" s="12">
        <f t="shared" ca="1" si="15"/>
        <v>0.33681854165702474</v>
      </c>
    </row>
    <row r="232" spans="3:9" ht="15.55" customHeight="1" x14ac:dyDescent="0.65">
      <c r="C232" s="10">
        <v>206</v>
      </c>
      <c r="D232" s="11">
        <f t="shared" ca="1" si="16"/>
        <v>98.013418940882204</v>
      </c>
      <c r="E232" s="11">
        <f t="shared" ca="1" si="17"/>
        <v>122.29724400449842</v>
      </c>
      <c r="F232" s="11">
        <f t="shared" ca="1" si="19"/>
        <v>1722.6964176011131</v>
      </c>
      <c r="G232" s="11">
        <f t="shared" ca="1" si="18"/>
        <v>4491.7807199692761</v>
      </c>
      <c r="H232" s="30"/>
      <c r="I232" s="12">
        <f t="shared" ca="1" si="15"/>
        <v>-9.7936424343536086E-3</v>
      </c>
    </row>
    <row r="233" spans="3:9" ht="15.55" customHeight="1" x14ac:dyDescent="0.65">
      <c r="C233" s="10">
        <v>207</v>
      </c>
      <c r="D233" s="11">
        <f t="shared" ca="1" si="16"/>
        <v>95.810299881361985</v>
      </c>
      <c r="E233" s="11">
        <f t="shared" ca="1" si="17"/>
        <v>120.09351315745282</v>
      </c>
      <c r="F233" s="11">
        <f t="shared" ca="1" si="19"/>
        <v>1728.5838829700012</v>
      </c>
      <c r="G233" s="11">
        <f t="shared" ca="1" si="18"/>
        <v>4534.7800345469977</v>
      </c>
      <c r="H233" s="30"/>
      <c r="I233" s="12">
        <f t="shared" ca="1" si="15"/>
        <v>-3.01566567983881</v>
      </c>
    </row>
    <row r="234" spans="3:9" ht="15.55" customHeight="1" x14ac:dyDescent="0.65">
      <c r="C234" s="10">
        <v>208</v>
      </c>
      <c r="D234" s="11">
        <f t="shared" ca="1" si="16"/>
        <v>95.34703975497095</v>
      </c>
      <c r="E234" s="11">
        <f t="shared" ca="1" si="17"/>
        <v>119.6479377622952</v>
      </c>
      <c r="F234" s="11">
        <f t="shared" ca="1" si="19"/>
        <v>1736.3038478520168</v>
      </c>
      <c r="G234" s="11">
        <f t="shared" ca="1" si="18"/>
        <v>4579.9954367869395</v>
      </c>
      <c r="H234" s="30"/>
      <c r="I234" s="12">
        <f t="shared" ca="1" si="15"/>
        <v>0.24177834610119045</v>
      </c>
    </row>
    <row r="235" spans="3:9" ht="15.55" customHeight="1" x14ac:dyDescent="0.65">
      <c r="C235" s="10">
        <v>209</v>
      </c>
      <c r="D235" s="11">
        <f t="shared" ca="1" si="16"/>
        <v>93.791347169221126</v>
      </c>
      <c r="E235" s="11">
        <f t="shared" ca="1" si="17"/>
        <v>118.06225716583867</v>
      </c>
      <c r="F235" s="11">
        <f t="shared" ca="1" si="19"/>
        <v>1742.6925402527218</v>
      </c>
      <c r="G235" s="11">
        <f t="shared" ca="1" si="18"/>
        <v>4624.2328420615295</v>
      </c>
      <c r="H235" s="30"/>
      <c r="I235" s="12">
        <f t="shared" ca="1" si="15"/>
        <v>-0.67547413480585239</v>
      </c>
    </row>
    <row r="236" spans="3:9" ht="15.55" customHeight="1" x14ac:dyDescent="0.65">
      <c r="C236" s="10">
        <v>210</v>
      </c>
      <c r="D236" s="11">
        <f t="shared" ca="1" si="16"/>
        <v>92.205750336083256</v>
      </c>
      <c r="E236" s="11">
        <f t="shared" ca="1" si="17"/>
        <v>116.44552688935562</v>
      </c>
      <c r="F236" s="11">
        <f t="shared" ca="1" si="19"/>
        <v>1749.0527703977898</v>
      </c>
      <c r="G236" s="11">
        <f t="shared" ca="1" si="18"/>
        <v>4668.8232839996908</v>
      </c>
      <c r="H236" s="30"/>
      <c r="I236" s="12">
        <f t="shared" ca="1" si="15"/>
        <v>-0.63735064051901658</v>
      </c>
    </row>
    <row r="237" spans="3:9" ht="15.55" customHeight="1" x14ac:dyDescent="0.65">
      <c r="C237" s="10">
        <v>211</v>
      </c>
      <c r="D237" s="11">
        <f t="shared" ca="1" si="16"/>
        <v>92.559183034868269</v>
      </c>
      <c r="E237" s="11">
        <f t="shared" ca="1" si="17"/>
        <v>116.7393404204647</v>
      </c>
      <c r="F237" s="11">
        <f t="shared" ca="1" si="19"/>
        <v>1757.1961724178557</v>
      </c>
      <c r="G237" s="11">
        <f t="shared" ca="1" si="18"/>
        <v>4715.5629720817533</v>
      </c>
      <c r="H237" s="30"/>
      <c r="I237" s="12">
        <f t="shared" ca="1" si="15"/>
        <v>-4.902873630860996E-2</v>
      </c>
    </row>
    <row r="238" spans="3:9" ht="15.55" customHeight="1" x14ac:dyDescent="0.65">
      <c r="C238" s="10">
        <v>212</v>
      </c>
      <c r="D238" s="11">
        <f t="shared" ca="1" si="16"/>
        <v>91.702745422818765</v>
      </c>
      <c r="E238" s="11">
        <f t="shared" ca="1" si="17"/>
        <v>115.79975952441025</v>
      </c>
      <c r="F238" s="11">
        <f t="shared" ca="1" si="19"/>
        <v>1764.0023159751586</v>
      </c>
      <c r="G238" s="11">
        <f t="shared" ca="1" si="18"/>
        <v>4761.3380912666544</v>
      </c>
      <c r="H238" s="30"/>
      <c r="I238" s="12">
        <f t="shared" ca="1" si="15"/>
        <v>-0.88424928286746496</v>
      </c>
    </row>
    <row r="239" spans="3:9" ht="15.55" customHeight="1" x14ac:dyDescent="0.65">
      <c r="C239" s="10">
        <v>213</v>
      </c>
      <c r="D239" s="11">
        <f t="shared" ca="1" si="16"/>
        <v>92.116941684782461</v>
      </c>
      <c r="E239" s="11">
        <f t="shared" ca="1" si="17"/>
        <v>116.14735551302458</v>
      </c>
      <c r="F239" s="11">
        <f t="shared" ca="1" si="19"/>
        <v>1772.1399143067388</v>
      </c>
      <c r="G239" s="11">
        <f t="shared" ca="1" si="18"/>
        <v>4808.8375241935328</v>
      </c>
      <c r="H239" s="30"/>
      <c r="I239" s="12">
        <f t="shared" ca="1" si="15"/>
        <v>0.28414137288815228</v>
      </c>
    </row>
    <row r="240" spans="3:9" ht="15.55" customHeight="1" x14ac:dyDescent="0.65">
      <c r="C240" s="10">
        <v>214</v>
      </c>
      <c r="D240" s="11">
        <f t="shared" ca="1" si="16"/>
        <v>91.300217663238399</v>
      </c>
      <c r="E240" s="11">
        <f t="shared" ca="1" si="17"/>
        <v>115.25024532647946</v>
      </c>
      <c r="F240" s="11">
        <f t="shared" ca="1" si="19"/>
        <v>1778.9487844135535</v>
      </c>
      <c r="G240" s="11">
        <f t="shared" ca="1" si="18"/>
        <v>4855.3874082939537</v>
      </c>
      <c r="H240" s="30"/>
      <c r="I240" s="12">
        <f t="shared" ca="1" si="15"/>
        <v>-1.2390419037254774</v>
      </c>
    </row>
    <row r="241" spans="3:9" ht="15.55" customHeight="1" x14ac:dyDescent="0.65">
      <c r="C241" s="10">
        <v>215</v>
      </c>
      <c r="D241" s="11">
        <f t="shared" ca="1" si="16"/>
        <v>92.43974428275159</v>
      </c>
      <c r="E241" s="11">
        <f t="shared" ca="1" si="17"/>
        <v>116.32575490642914</v>
      </c>
      <c r="F241" s="11">
        <f t="shared" ca="1" si="19"/>
        <v>1787.7748863758734</v>
      </c>
      <c r="G241" s="11">
        <f t="shared" ca="1" si="18"/>
        <v>4904.3536826994869</v>
      </c>
      <c r="H241" s="30"/>
      <c r="I241" s="12">
        <f t="shared" ca="1" si="15"/>
        <v>1.1074508905350253</v>
      </c>
    </row>
    <row r="242" spans="3:9" ht="15.55" customHeight="1" x14ac:dyDescent="0.65">
      <c r="C242" s="10">
        <v>216</v>
      </c>
      <c r="D242" s="11">
        <f t="shared" ca="1" si="16"/>
        <v>94.275248674990834</v>
      </c>
      <c r="E242" s="11">
        <f t="shared" ca="1" si="17"/>
        <v>118.08406484678657</v>
      </c>
      <c r="F242" s="11">
        <f t="shared" ca="1" si="19"/>
        <v>1797.2030974658751</v>
      </c>
      <c r="G242" s="11">
        <f t="shared" ca="1" si="18"/>
        <v>4954.3077333837846</v>
      </c>
      <c r="H242" s="30"/>
      <c r="I242" s="12">
        <f t="shared" ca="1" si="15"/>
        <v>1.1171563026168769</v>
      </c>
    </row>
    <row r="243" spans="3:9" ht="15.55" customHeight="1" x14ac:dyDescent="0.65">
      <c r="C243" s="10">
        <v>217</v>
      </c>
      <c r="D243" s="11">
        <f t="shared" ca="1" si="16"/>
        <v>96.298495585186004</v>
      </c>
      <c r="E243" s="11">
        <f t="shared" ca="1" si="17"/>
        <v>120.06066468311894</v>
      </c>
      <c r="F243" s="11">
        <f t="shared" ca="1" si="19"/>
        <v>1806.9517774647929</v>
      </c>
      <c r="G243" s="11">
        <f t="shared" ca="1" si="18"/>
        <v>5004.994782290838</v>
      </c>
      <c r="H243" s="30"/>
      <c r="I243" s="12">
        <f t="shared" ca="1" si="15"/>
        <v>1.1415395722049655</v>
      </c>
    </row>
    <row r="244" spans="3:9" ht="15.55" customHeight="1" x14ac:dyDescent="0.65">
      <c r="C244" s="10">
        <v>218</v>
      </c>
      <c r="D244" s="11">
        <f t="shared" ca="1" si="16"/>
        <v>98.23949422739706</v>
      </c>
      <c r="E244" s="11">
        <f t="shared" ca="1" si="17"/>
        <v>121.99179241985871</v>
      </c>
      <c r="F244" s="11">
        <f t="shared" ca="1" si="19"/>
        <v>1816.7752143567589</v>
      </c>
      <c r="G244" s="11">
        <f t="shared" ca="1" si="18"/>
        <v>5056.1736227350139</v>
      </c>
      <c r="H244" s="30"/>
      <c r="I244" s="12">
        <f t="shared" ca="1" si="15"/>
        <v>9.0099509070731582E-2</v>
      </c>
    </row>
    <row r="245" spans="3:9" ht="15.55" customHeight="1" x14ac:dyDescent="0.65">
      <c r="C245" s="10">
        <v>219</v>
      </c>
      <c r="D245" s="11">
        <f t="shared" ca="1" si="16"/>
        <v>99.622662912988289</v>
      </c>
      <c r="E245" s="11">
        <f t="shared" ca="1" si="17"/>
        <v>123.40193167041328</v>
      </c>
      <c r="F245" s="11">
        <f t="shared" ca="1" si="19"/>
        <v>1826.2117449509178</v>
      </c>
      <c r="G245" s="11">
        <f t="shared" ca="1" si="18"/>
        <v>5107.3890204416384</v>
      </c>
      <c r="H245" s="30"/>
      <c r="I245" s="12">
        <f t="shared" ca="1" si="15"/>
        <v>0.22682028060574122</v>
      </c>
    </row>
    <row r="246" spans="3:9" ht="15.55" customHeight="1" x14ac:dyDescent="0.65">
      <c r="C246" s="10">
        <v>220</v>
      </c>
      <c r="D246" s="11">
        <f t="shared" ca="1" si="16"/>
        <v>100.22023181617176</v>
      </c>
      <c r="E246" s="11">
        <f t="shared" ca="1" si="17"/>
        <v>124.05871248975508</v>
      </c>
      <c r="F246" s="11">
        <f t="shared" ca="1" si="19"/>
        <v>1835.0225908951277</v>
      </c>
      <c r="G246" s="11">
        <f t="shared" ca="1" si="18"/>
        <v>5158.4058291907058</v>
      </c>
      <c r="H246" s="30"/>
      <c r="I246" s="12">
        <f t="shared" ca="1" si="15"/>
        <v>-3.1077617899310746E-2</v>
      </c>
    </row>
    <row r="247" spans="3:9" ht="15.55" customHeight="1" x14ac:dyDescent="0.65">
      <c r="C247" s="10">
        <v>221</v>
      </c>
      <c r="D247" s="11">
        <f t="shared" ca="1" si="16"/>
        <v>100.02326191401951</v>
      </c>
      <c r="E247" s="11">
        <f t="shared" ca="1" si="17"/>
        <v>123.94001196203692</v>
      </c>
      <c r="F247" s="11">
        <f t="shared" ca="1" si="19"/>
        <v>1843.1452318760689</v>
      </c>
      <c r="G247" s="11">
        <f t="shared" ca="1" si="18"/>
        <v>5209.1611678150921</v>
      </c>
      <c r="H247" s="30"/>
      <c r="I247" s="12">
        <f t="shared" ca="1" si="15"/>
        <v>-0.25811091610532466</v>
      </c>
    </row>
    <row r="248" spans="3:9" ht="15.55" customHeight="1" x14ac:dyDescent="0.65">
      <c r="C248" s="10">
        <v>222</v>
      </c>
      <c r="D248" s="11">
        <f t="shared" ca="1" si="16"/>
        <v>100.35916066819411</v>
      </c>
      <c r="E248" s="11">
        <f t="shared" ca="1" si="17"/>
        <v>124.35758302376146</v>
      </c>
      <c r="F248" s="11">
        <f t="shared" ca="1" si="19"/>
        <v>1851.8392316352422</v>
      </c>
      <c r="G248" s="11">
        <f t="shared" ca="1" si="18"/>
        <v>5260.912686337484</v>
      </c>
      <c r="H248" s="30"/>
      <c r="I248" s="12">
        <f t="shared" ca="1" si="15"/>
        <v>0.34971208206075871</v>
      </c>
    </row>
    <row r="249" spans="3:9" ht="15.55" customHeight="1" x14ac:dyDescent="0.65">
      <c r="C249" s="10">
        <v>223</v>
      </c>
      <c r="D249" s="11">
        <f t="shared" ca="1" si="16"/>
        <v>101.01520238604991</v>
      </c>
      <c r="E249" s="11">
        <f t="shared" ca="1" si="17"/>
        <v>125.08441551454628</v>
      </c>
      <c r="F249" s="11">
        <f t="shared" ca="1" si="19"/>
        <v>1860.8259793435004</v>
      </c>
      <c r="G249" s="11">
        <f t="shared" ca="1" si="18"/>
        <v>5313.3795419712496</v>
      </c>
      <c r="H249" s="30"/>
      <c r="I249" s="12">
        <f t="shared" ca="1" si="15"/>
        <v>0.69528588606460762</v>
      </c>
    </row>
    <row r="250" spans="3:9" ht="15.55" customHeight="1" x14ac:dyDescent="0.65">
      <c r="C250" s="10">
        <v>224</v>
      </c>
      <c r="D250" s="11">
        <f t="shared" ca="1" si="16"/>
        <v>103.32819562692059</v>
      </c>
      <c r="E250" s="11">
        <f t="shared" ca="1" si="17"/>
        <v>127.47056002574966</v>
      </c>
      <c r="F250" s="11">
        <f t="shared" ca="1" si="19"/>
        <v>1871.5087474531101</v>
      </c>
      <c r="G250" s="11">
        <f t="shared" ca="1" si="18"/>
        <v>5367.975415359133</v>
      </c>
      <c r="H250" s="30"/>
      <c r="I250" s="12">
        <f t="shared" ca="1" si="15"/>
        <v>2.0866741252512324</v>
      </c>
    </row>
    <row r="251" spans="3:9" ht="15.55" customHeight="1" x14ac:dyDescent="0.65">
      <c r="C251" s="10">
        <v>225</v>
      </c>
      <c r="D251" s="11">
        <f t="shared" ca="1" si="16"/>
        <v>103.68500360862544</v>
      </c>
      <c r="E251" s="11">
        <f t="shared" ca="1" si="17"/>
        <v>127.90750475082926</v>
      </c>
      <c r="F251" s="11">
        <f t="shared" ca="1" si="19"/>
        <v>1880.2931206996723</v>
      </c>
      <c r="G251" s="11">
        <f t="shared" ca="1" si="18"/>
        <v>5421.110962969753</v>
      </c>
      <c r="H251" s="30"/>
      <c r="I251" s="12">
        <f t="shared" ca="1" si="15"/>
        <v>-0.64490917820432081</v>
      </c>
    </row>
    <row r="252" spans="3:9" ht="15.55" customHeight="1" x14ac:dyDescent="0.65">
      <c r="C252" s="10">
        <v>226</v>
      </c>
      <c r="D252" s="11">
        <f t="shared" ca="1" si="16"/>
        <v>102.65292842091833</v>
      </c>
      <c r="E252" s="11">
        <f t="shared" ca="1" si="17"/>
        <v>126.99457697507928</v>
      </c>
      <c r="F252" s="11">
        <f t="shared" ca="1" si="19"/>
        <v>1887.9083520216859</v>
      </c>
      <c r="G252" s="11">
        <f t="shared" ca="1" si="18"/>
        <v>5473.5357135725462</v>
      </c>
      <c r="H252" s="30"/>
      <c r="I252" s="12">
        <f t="shared" ca="1" si="15"/>
        <v>-1.6964194452298291</v>
      </c>
    </row>
    <row r="253" spans="3:9" ht="15.55" customHeight="1" x14ac:dyDescent="0.65">
      <c r="C253" s="10">
        <v>227</v>
      </c>
      <c r="D253" s="11">
        <f t="shared" ca="1" si="16"/>
        <v>101.18589222436312</v>
      </c>
      <c r="E253" s="11">
        <f t="shared" ca="1" si="17"/>
        <v>125.63961127692886</v>
      </c>
      <c r="F253" s="11">
        <f t="shared" ca="1" si="19"/>
        <v>1895.0803548840493</v>
      </c>
      <c r="G253" s="11">
        <f t="shared" ca="1" si="18"/>
        <v>5525.9569222084501</v>
      </c>
      <c r="H253" s="30"/>
      <c r="I253" s="12">
        <f t="shared" ca="1" si="15"/>
        <v>-1.1776236241426277</v>
      </c>
    </row>
    <row r="254" spans="3:9" ht="15.55" customHeight="1" x14ac:dyDescent="0.65">
      <c r="C254" s="10">
        <v>228</v>
      </c>
      <c r="D254" s="11">
        <f t="shared" ca="1" si="16"/>
        <v>99.192843362618817</v>
      </c>
      <c r="E254" s="11">
        <f t="shared" ca="1" si="17"/>
        <v>123.72987499958907</v>
      </c>
      <c r="F254" s="11">
        <f t="shared" ca="1" si="19"/>
        <v>1901.6247910526133</v>
      </c>
      <c r="G254" s="11">
        <f t="shared" ca="1" si="18"/>
        <v>5578.1868743580317</v>
      </c>
      <c r="H254" s="30"/>
      <c r="I254" s="12">
        <f t="shared" ca="1" si="15"/>
        <v>-0.26168713517513548</v>
      </c>
    </row>
    <row r="255" spans="3:9" ht="15.55" customHeight="1" x14ac:dyDescent="0.65">
      <c r="C255" s="10">
        <v>229</v>
      </c>
      <c r="D255" s="11">
        <f t="shared" ca="1" si="16"/>
        <v>97.630375336301327</v>
      </c>
      <c r="E255" s="11">
        <f t="shared" ca="1" si="17"/>
        <v>122.21816477667269</v>
      </c>
      <c r="F255" s="11">
        <f t="shared" ca="1" si="19"/>
        <v>1908.4734152426706</v>
      </c>
      <c r="G255" s="11">
        <f t="shared" ca="1" si="18"/>
        <v>5631.1579645739703</v>
      </c>
      <c r="H255" s="30"/>
      <c r="I255" s="12">
        <f t="shared" ca="1" si="15"/>
        <v>-0.27462347395625486</v>
      </c>
    </row>
    <row r="256" spans="3:9" ht="15.55" customHeight="1" x14ac:dyDescent="0.65">
      <c r="C256" s="10">
        <v>230</v>
      </c>
      <c r="D256" s="11">
        <f t="shared" ca="1" si="16"/>
        <v>96.570351023231453</v>
      </c>
      <c r="E256" s="11">
        <f t="shared" ca="1" si="17"/>
        <v>121.16888323921735</v>
      </c>
      <c r="F256" s="11">
        <f t="shared" ca="1" si="19"/>
        <v>1915.650456822588</v>
      </c>
      <c r="G256" s="11">
        <f t="shared" ca="1" si="18"/>
        <v>5684.8923816922925</v>
      </c>
      <c r="H256" s="30"/>
      <c r="I256" s="12">
        <f t="shared" ca="1" si="15"/>
        <v>-0.59626646543448381</v>
      </c>
    </row>
    <row r="257" spans="3:9" ht="15.55" customHeight="1" x14ac:dyDescent="0.65">
      <c r="C257" s="10">
        <v>231</v>
      </c>
      <c r="D257" s="11">
        <f t="shared" ca="1" si="16"/>
        <v>93.573969134969516</v>
      </c>
      <c r="E257" s="11">
        <f t="shared" ca="1" si="17"/>
        <v>118.15593714732883</v>
      </c>
      <c r="F257" s="11">
        <f t="shared" ca="1" si="19"/>
        <v>1920.7696992893591</v>
      </c>
      <c r="G257" s="11">
        <f t="shared" ca="1" si="18"/>
        <v>5737.0117286971217</v>
      </c>
      <c r="H257" s="30"/>
      <c r="I257" s="12">
        <f t="shared" ca="1" si="15"/>
        <v>-2.8790606799628322</v>
      </c>
    </row>
    <row r="258" spans="3:9" ht="15.55" customHeight="1" x14ac:dyDescent="0.65">
      <c r="C258" s="10">
        <v>232</v>
      </c>
      <c r="D258" s="11">
        <f t="shared" ca="1" si="16"/>
        <v>92.745481940008801</v>
      </c>
      <c r="E258" s="11">
        <f t="shared" ca="1" si="17"/>
        <v>117.29428723627919</v>
      </c>
      <c r="F258" s="11">
        <f t="shared" ca="1" si="19"/>
        <v>1927.9751223257151</v>
      </c>
      <c r="G258" s="11">
        <f t="shared" ca="1" si="18"/>
        <v>5791.6660546427884</v>
      </c>
      <c r="H258" s="30"/>
      <c r="I258" s="12">
        <f t="shared" ca="1" si="15"/>
        <v>0.10424683938683421</v>
      </c>
    </row>
    <row r="259" spans="3:9" ht="15.55" customHeight="1" x14ac:dyDescent="0.65">
      <c r="C259" s="10">
        <v>233</v>
      </c>
      <c r="D259" s="11">
        <f t="shared" ca="1" si="16"/>
        <v>92.094914994519698</v>
      </c>
      <c r="E259" s="11">
        <f t="shared" ca="1" si="17"/>
        <v>116.55527477571852</v>
      </c>
      <c r="F259" s="11">
        <f t="shared" ca="1" si="19"/>
        <v>1935.0751702474597</v>
      </c>
      <c r="G259" s="11">
        <f t="shared" ca="1" si="18"/>
        <v>5846.6464392696416</v>
      </c>
      <c r="H259" s="30"/>
      <c r="I259" s="12">
        <f t="shared" ca="1" si="15"/>
        <v>0.22667268202094146</v>
      </c>
    </row>
    <row r="260" spans="3:9" ht="15.55" customHeight="1" x14ac:dyDescent="0.65">
      <c r="C260" s="10">
        <v>234</v>
      </c>
      <c r="D260" s="11">
        <f t="shared" ca="1" si="16"/>
        <v>93.86809654063228</v>
      </c>
      <c r="E260" s="11">
        <f t="shared" ca="1" si="17"/>
        <v>118.23715063994395</v>
      </c>
      <c r="F260" s="11">
        <f t="shared" ca="1" si="19"/>
        <v>1944.5727770141264</v>
      </c>
      <c r="G260" s="11">
        <f t="shared" ca="1" si="18"/>
        <v>5904.4846392417148</v>
      </c>
      <c r="H260" s="30"/>
      <c r="I260" s="12">
        <f t="shared" ca="1" si="15"/>
        <v>2.1916869302931743</v>
      </c>
    </row>
    <row r="261" spans="3:9" ht="15.55" customHeight="1" x14ac:dyDescent="0.65">
      <c r="C261" s="10">
        <v>235</v>
      </c>
      <c r="D261" s="11">
        <f t="shared" ca="1" si="16"/>
        <v>96.630557361838143</v>
      </c>
      <c r="E261" s="11">
        <f t="shared" ca="1" si="17"/>
        <v>120.90294211492173</v>
      </c>
      <c r="F261" s="11">
        <f t="shared" ca="1" si="19"/>
        <v>1954.9998442906733</v>
      </c>
      <c r="G261" s="11">
        <f t="shared" ca="1" si="18"/>
        <v>5963.7100522698775</v>
      </c>
      <c r="H261" s="30"/>
      <c r="I261" s="12">
        <f t="shared" ca="1" si="15"/>
        <v>1.0652854040298751</v>
      </c>
    </row>
    <row r="262" spans="3:9" ht="15.55" customHeight="1" x14ac:dyDescent="0.65">
      <c r="C262" s="10">
        <v>236</v>
      </c>
      <c r="D262" s="11">
        <f t="shared" ca="1" si="16"/>
        <v>97.942065030655257</v>
      </c>
      <c r="E262" s="11">
        <f t="shared" ca="1" si="17"/>
        <v>122.16162125585217</v>
      </c>
      <c r="F262" s="11">
        <f t="shared" ca="1" si="19"/>
        <v>1964.1652403224855</v>
      </c>
      <c r="G262" s="11">
        <f t="shared" ca="1" si="18"/>
        <v>6022.1606255437846</v>
      </c>
      <c r="H262" s="30"/>
      <c r="I262" s="12">
        <f t="shared" ca="1" si="15"/>
        <v>-0.49101302105047845</v>
      </c>
    </row>
    <row r="263" spans="3:9" ht="15.55" customHeight="1" x14ac:dyDescent="0.65">
      <c r="C263" s="10">
        <v>237</v>
      </c>
      <c r="D263" s="11">
        <f t="shared" ca="1" si="16"/>
        <v>99.535172405749663</v>
      </c>
      <c r="E263" s="11">
        <f t="shared" ca="1" si="17"/>
        <v>123.756114703514</v>
      </c>
      <c r="F263" s="11">
        <f t="shared" ca="1" si="19"/>
        <v>1973.8506257611648</v>
      </c>
      <c r="G263" s="11">
        <f t="shared" ca="1" si="18"/>
        <v>6081.6260760567438</v>
      </c>
      <c r="H263" s="30"/>
      <c r="I263" s="12">
        <f t="shared" ca="1" si="15"/>
        <v>0.13548498840536866</v>
      </c>
    </row>
    <row r="264" spans="3:9" ht="15.55" customHeight="1" x14ac:dyDescent="0.65">
      <c r="C264" s="10">
        <v>238</v>
      </c>
      <c r="D264" s="11">
        <f t="shared" ca="1" si="16"/>
        <v>101.44627796621225</v>
      </c>
      <c r="E264" s="11">
        <f t="shared" ca="1" si="17"/>
        <v>125.68821985206046</v>
      </c>
      <c r="F264" s="11">
        <f t="shared" ca="1" si="19"/>
        <v>1983.937482211976</v>
      </c>
      <c r="G264" s="11">
        <f t="shared" ca="1" si="18"/>
        <v>6141.9785257481371</v>
      </c>
      <c r="H264" s="30"/>
      <c r="I264" s="12">
        <f t="shared" ca="1" si="15"/>
        <v>1.669054852854599</v>
      </c>
    </row>
    <row r="265" spans="3:9" ht="15.55" customHeight="1" x14ac:dyDescent="0.65">
      <c r="C265" s="10">
        <v>239</v>
      </c>
      <c r="D265" s="11">
        <f t="shared" ca="1" si="16"/>
        <v>102.27393666074938</v>
      </c>
      <c r="E265" s="11">
        <f t="shared" ca="1" si="17"/>
        <v>126.56470669327466</v>
      </c>
      <c r="F265" s="11">
        <f t="shared" ca="1" si="19"/>
        <v>1993.0835079690185</v>
      </c>
      <c r="G265" s="11">
        <f t="shared" ca="1" si="18"/>
        <v>6201.8876936176312</v>
      </c>
      <c r="H265" s="30"/>
      <c r="I265" s="12">
        <f t="shared" ca="1" si="15"/>
        <v>0.50663363709987141</v>
      </c>
    </row>
    <row r="266" spans="3:9" ht="15.55" customHeight="1" x14ac:dyDescent="0.65">
      <c r="C266" s="10">
        <v>240</v>
      </c>
      <c r="D266" s="11">
        <f t="shared" ca="1" si="16"/>
        <v>103.31522108843635</v>
      </c>
      <c r="E266" s="11">
        <f t="shared" ca="1" si="17"/>
        <v>127.68579570008261</v>
      </c>
      <c r="F266" s="11">
        <f t="shared" ca="1" si="19"/>
        <v>2002.6057467808259</v>
      </c>
      <c r="G266" s="11">
        <f t="shared" ca="1" si="18"/>
        <v>6262.6770892644299</v>
      </c>
      <c r="H266" s="30"/>
      <c r="I266" s="12">
        <f t="shared" ca="1" si="15"/>
        <v>0.1958572240356915</v>
      </c>
    </row>
    <row r="267" spans="3:9" ht="15.55" customHeight="1" x14ac:dyDescent="0.65">
      <c r="C267" s="10">
        <v>241</v>
      </c>
      <c r="D267" s="11">
        <f t="shared" ca="1" si="16"/>
        <v>103.43181980758992</v>
      </c>
      <c r="E267" s="11">
        <f t="shared" ca="1" si="17"/>
        <v>127.88865063402497</v>
      </c>
      <c r="F267" s="11">
        <f t="shared" ca="1" si="19"/>
        <v>2011.2535482892306</v>
      </c>
      <c r="G267" s="11">
        <f t="shared" ca="1" si="18"/>
        <v>6323.0903363420139</v>
      </c>
      <c r="H267" s="30"/>
      <c r="I267" s="12">
        <f t="shared" ca="1" si="15"/>
        <v>-0.63352358622918914</v>
      </c>
    </row>
    <row r="268" spans="3:9" ht="15.55" customHeight="1" x14ac:dyDescent="0.65">
      <c r="C268" s="10">
        <v>242</v>
      </c>
      <c r="D268" s="11">
        <f t="shared" ca="1" si="16"/>
        <v>102.74477738492754</v>
      </c>
      <c r="E268" s="11">
        <f t="shared" ca="1" si="17"/>
        <v>127.30101542124186</v>
      </c>
      <c r="F268" s="11">
        <f t="shared" ca="1" si="19"/>
        <v>2019.1917874175617</v>
      </c>
      <c r="G268" s="11">
        <f t="shared" ca="1" si="18"/>
        <v>6383.3022572491545</v>
      </c>
      <c r="H268" s="30"/>
      <c r="I268" s="12">
        <f t="shared" ca="1" si="15"/>
        <v>-0.3666842074412065</v>
      </c>
    </row>
    <row r="269" spans="3:9" ht="15.55" customHeight="1" x14ac:dyDescent="0.65">
      <c r="C269" s="10">
        <v>243</v>
      </c>
      <c r="D269" s="11">
        <f t="shared" ca="1" si="16"/>
        <v>100.04917465992618</v>
      </c>
      <c r="E269" s="11">
        <f t="shared" ca="1" si="17"/>
        <v>124.69762118430164</v>
      </c>
      <c r="F269" s="11">
        <f t="shared" ca="1" si="19"/>
        <v>2025.1143103631205</v>
      </c>
      <c r="G269" s="11">
        <f t="shared" ca="1" si="18"/>
        <v>6442.0009472023712</v>
      </c>
      <c r="H269" s="30"/>
      <c r="I269" s="12">
        <f t="shared" ca="1" si="15"/>
        <v>-2.0876539439575112</v>
      </c>
    </row>
    <row r="270" spans="3:9" ht="15.55" customHeight="1" x14ac:dyDescent="0.65">
      <c r="C270" s="10">
        <v>244</v>
      </c>
      <c r="D270" s="11">
        <f t="shared" ca="1" si="16"/>
        <v>98.680690945366933</v>
      </c>
      <c r="E270" s="11">
        <f t="shared" ca="1" si="17"/>
        <v>123.40109227692356</v>
      </c>
      <c r="F270" s="11">
        <f t="shared" ca="1" si="19"/>
        <v>2032.2966792529421</v>
      </c>
      <c r="G270" s="11">
        <f t="shared" ca="1" si="18"/>
        <v>6502.4611052631526</v>
      </c>
      <c r="H270" s="30"/>
      <c r="I270" s="12">
        <f t="shared" ca="1" si="15"/>
        <v>-8.9195652252817462E-2</v>
      </c>
    </row>
    <row r="271" spans="3:9" ht="15.55" customHeight="1" x14ac:dyDescent="0.65">
      <c r="C271" s="10">
        <v>245</v>
      </c>
      <c r="D271" s="11">
        <f t="shared" ca="1" si="16"/>
        <v>97.805256919961678</v>
      </c>
      <c r="E271" s="11">
        <f t="shared" ca="1" si="17"/>
        <v>122.54037506133056</v>
      </c>
      <c r="F271" s="11">
        <f t="shared" ca="1" si="19"/>
        <v>2039.7159921726534</v>
      </c>
      <c r="G271" s="11">
        <f t="shared" ca="1" si="18"/>
        <v>6563.644869820695</v>
      </c>
      <c r="H271" s="30"/>
      <c r="I271" s="12">
        <f t="shared" ca="1" si="15"/>
        <v>0.12755359950128733</v>
      </c>
    </row>
    <row r="272" spans="3:9" ht="15.55" customHeight="1" x14ac:dyDescent="0.65">
      <c r="C272" s="10">
        <v>246</v>
      </c>
      <c r="D272" s="11">
        <f t="shared" ca="1" si="16"/>
        <v>96.381409649757202</v>
      </c>
      <c r="E272" s="11">
        <f t="shared" ca="1" si="17"/>
        <v>121.10956614154645</v>
      </c>
      <c r="F272" s="11">
        <f t="shared" ca="1" si="19"/>
        <v>2046.5012646079626</v>
      </c>
      <c r="G272" s="11">
        <f t="shared" ca="1" si="18"/>
        <v>6624.70186298107</v>
      </c>
      <c r="H272" s="30"/>
      <c r="I272" s="12">
        <f t="shared" ca="1" si="15"/>
        <v>-0.70621698239430564</v>
      </c>
    </row>
    <row r="273" spans="3:9" ht="15.55" customHeight="1" x14ac:dyDescent="0.65">
      <c r="C273" s="10">
        <v>247</v>
      </c>
      <c r="D273" s="11">
        <f t="shared" ca="1" si="16"/>
        <v>95.825003197738454</v>
      </c>
      <c r="E273" s="11">
        <f t="shared" ca="1" si="17"/>
        <v>120.53184770653334</v>
      </c>
      <c r="F273" s="11">
        <f t="shared" ca="1" si="19"/>
        <v>2054.0835599068373</v>
      </c>
      <c r="G273" s="11">
        <f t="shared" ca="1" si="18"/>
        <v>6687.0662628331374</v>
      </c>
      <c r="H273" s="30"/>
      <c r="I273" s="12">
        <f t="shared" ca="1" si="15"/>
        <v>-0.72672069649057958</v>
      </c>
    </row>
    <row r="274" spans="3:9" ht="15.55" customHeight="1" x14ac:dyDescent="0.65">
      <c r="C274" s="10">
        <v>248</v>
      </c>
      <c r="D274" s="11">
        <f t="shared" ca="1" si="16"/>
        <v>95.168273815205765</v>
      </c>
      <c r="E274" s="11">
        <f t="shared" ca="1" si="17"/>
        <v>119.82875639425153</v>
      </c>
      <c r="F274" s="11">
        <f t="shared" ca="1" si="19"/>
        <v>2061.4372311391021</v>
      </c>
      <c r="G274" s="11">
        <f t="shared" ca="1" si="18"/>
        <v>6749.7105317845735</v>
      </c>
      <c r="H274" s="30"/>
      <c r="I274" s="12">
        <f t="shared" ca="1" si="15"/>
        <v>-0.47717766826892721</v>
      </c>
    </row>
    <row r="275" spans="3:9" ht="15.55" customHeight="1" x14ac:dyDescent="0.65">
      <c r="C275" s="10">
        <v>249</v>
      </c>
      <c r="D275" s="11">
        <f t="shared" ca="1" si="16"/>
        <v>95.206073825761166</v>
      </c>
      <c r="E275" s="11">
        <f t="shared" ca="1" si="17"/>
        <v>119.81578129400793</v>
      </c>
      <c r="F275" s="11">
        <f t="shared" ca="1" si="19"/>
        <v>2069.4554513464718</v>
      </c>
      <c r="G275" s="11">
        <f t="shared" ca="1" si="18"/>
        <v>6813.5412950764412</v>
      </c>
      <c r="H275" s="30"/>
      <c r="I275" s="12">
        <f t="shared" ca="1" si="15"/>
        <v>0.44401212739962254</v>
      </c>
    </row>
    <row r="276" spans="3:9" ht="15.55" customHeight="1" x14ac:dyDescent="0.65">
      <c r="C276" s="10">
        <v>250</v>
      </c>
      <c r="D276" s="11">
        <f t="shared" ca="1" si="16"/>
        <v>94.538570998331082</v>
      </c>
      <c r="E276" s="11">
        <f t="shared" ca="1" si="17"/>
        <v>119.08896035871813</v>
      </c>
      <c r="F276" s="11">
        <f t="shared" ca="1" si="19"/>
        <v>2076.7086918611994</v>
      </c>
      <c r="G276" s="11">
        <f t="shared" ca="1" si="18"/>
        <v>6877.1291322921161</v>
      </c>
      <c r="H276" s="30"/>
      <c r="I276" s="12">
        <f t="shared" ca="1" si="15"/>
        <v>-0.76317232511847444</v>
      </c>
    </row>
    <row r="277" spans="3:9" ht="15.55" customHeight="1" x14ac:dyDescent="0.65">
      <c r="C277" s="10">
        <v>251</v>
      </c>
      <c r="D277" s="11">
        <f t="shared" ca="1" si="16"/>
        <v>93.7267290927049</v>
      </c>
      <c r="E277" s="11">
        <f t="shared" ca="1" si="17"/>
        <v>118.22432695371937</v>
      </c>
      <c r="F277" s="11">
        <f t="shared" ca="1" si="19"/>
        <v>2083.8333086697171</v>
      </c>
      <c r="G277" s="11">
        <f t="shared" ca="1" si="18"/>
        <v>6941.1222427112107</v>
      </c>
      <c r="H277" s="30"/>
      <c r="I277" s="12">
        <f t="shared" ca="1" si="15"/>
        <v>-1.0265661555421988</v>
      </c>
    </row>
    <row r="278" spans="3:9" ht="15.55" customHeight="1" x14ac:dyDescent="0.65">
      <c r="C278" s="10">
        <v>252</v>
      </c>
      <c r="D278" s="11">
        <f t="shared" ca="1" si="16"/>
        <v>92.756178159170773</v>
      </c>
      <c r="E278" s="11">
        <f t="shared" ca="1" si="17"/>
        <v>117.19107459119542</v>
      </c>
      <c r="F278" s="11">
        <f t="shared" ca="1" si="19"/>
        <v>2090.7293230931873</v>
      </c>
      <c r="G278" s="11">
        <f t="shared" ca="1" si="18"/>
        <v>7005.4158497354874</v>
      </c>
      <c r="H278" s="30"/>
      <c r="I278" s="12">
        <f t="shared" ca="1" si="15"/>
        <v>-1.006199038195736</v>
      </c>
    </row>
    <row r="279" spans="3:9" ht="15.55" customHeight="1" x14ac:dyDescent="0.65">
      <c r="C279" s="10">
        <v>253</v>
      </c>
      <c r="D279" s="11">
        <f t="shared" ca="1" si="16"/>
        <v>93.07084165794808</v>
      </c>
      <c r="E279" s="11">
        <f t="shared" ca="1" si="17"/>
        <v>117.43300512874362</v>
      </c>
      <c r="F279" s="11">
        <f t="shared" ca="1" si="19"/>
        <v>2098.8433464298346</v>
      </c>
      <c r="G279" s="11">
        <f t="shared" ca="1" si="18"/>
        <v>7071.4615769790853</v>
      </c>
      <c r="H279" s="30"/>
      <c r="I279" s="12">
        <f t="shared" ca="1" si="15"/>
        <v>0.89119498076916792</v>
      </c>
    </row>
    <row r="280" spans="3:9" ht="15.55" customHeight="1" x14ac:dyDescent="0.65">
      <c r="C280" s="10">
        <v>254</v>
      </c>
      <c r="D280" s="11">
        <f t="shared" ca="1" si="16"/>
        <v>92.145637997482552</v>
      </c>
      <c r="E280" s="11">
        <f t="shared" ca="1" si="17"/>
        <v>116.42267990914536</v>
      </c>
      <c r="F280" s="11">
        <f t="shared" ca="1" si="19"/>
        <v>2105.6338886177123</v>
      </c>
      <c r="G280" s="11">
        <f t="shared" ca="1" si="18"/>
        <v>7136.7199368829288</v>
      </c>
      <c r="H280" s="30"/>
      <c r="I280" s="12">
        <f t="shared" ca="1" si="15"/>
        <v>-1.0158680383085947</v>
      </c>
    </row>
    <row r="281" spans="3:9" ht="15.55" customHeight="1" x14ac:dyDescent="0.65">
      <c r="C281" s="10">
        <v>255</v>
      </c>
      <c r="D281" s="11">
        <f t="shared" ca="1" si="16"/>
        <v>91.349443043227907</v>
      </c>
      <c r="E281" s="11">
        <f t="shared" ca="1" si="17"/>
        <v>115.55595302221259</v>
      </c>
      <c r="F281" s="11">
        <f t="shared" ca="1" si="19"/>
        <v>2112.6016286595841</v>
      </c>
      <c r="G281" s="11">
        <f t="shared" ca="1" si="18"/>
        <v>7202.7087291513981</v>
      </c>
      <c r="H281" s="30"/>
      <c r="I281" s="12">
        <f t="shared" ca="1" si="15"/>
        <v>-1.1087154726853665</v>
      </c>
    </row>
    <row r="282" spans="3:9" ht="15.55" customHeight="1" x14ac:dyDescent="0.65">
      <c r="C282" s="10">
        <v>256</v>
      </c>
      <c r="D282" s="11">
        <f t="shared" ca="1" si="16"/>
        <v>91.766413531342181</v>
      </c>
      <c r="E282" s="11">
        <f t="shared" ca="1" si="17"/>
        <v>115.8877793038791</v>
      </c>
      <c r="F282" s="11">
        <f t="shared" ca="1" si="19"/>
        <v>2120.6803759482214</v>
      </c>
      <c r="G282" s="11">
        <f t="shared" ca="1" si="18"/>
        <v>7270.3504653635464</v>
      </c>
      <c r="H282" s="30"/>
      <c r="I282" s="12">
        <f t="shared" ref="I282:I345" ca="1" si="20">NORMINV(RAND(),$J$20,$J$21)</f>
        <v>8.8989562123974769E-2</v>
      </c>
    </row>
    <row r="283" spans="3:9" ht="15.55" customHeight="1" x14ac:dyDescent="0.65">
      <c r="C283" s="10">
        <v>257</v>
      </c>
      <c r="D283" s="11">
        <f t="shared" ca="1" si="16"/>
        <v>92.383243040395811</v>
      </c>
      <c r="E283" s="11">
        <f t="shared" ca="1" si="17"/>
        <v>116.41210571676807</v>
      </c>
      <c r="F283" s="11">
        <f t="shared" ca="1" si="19"/>
        <v>2128.8997944014932</v>
      </c>
      <c r="G283" s="11">
        <f t="shared" ca="1" si="18"/>
        <v>7338.684373323631</v>
      </c>
      <c r="H283" s="30"/>
      <c r="I283" s="12">
        <f t="shared" ca="1" si="20"/>
        <v>0.85296488543426385</v>
      </c>
    </row>
    <row r="284" spans="3:9" ht="15.55" customHeight="1" x14ac:dyDescent="0.65">
      <c r="C284" s="10">
        <v>258</v>
      </c>
      <c r="D284" s="11">
        <f t="shared" ca="1" si="16"/>
        <v>93.606429625363774</v>
      </c>
      <c r="E284" s="11">
        <f t="shared" ca="1" si="17"/>
        <v>117.55941192979286</v>
      </c>
      <c r="F284" s="11">
        <f t="shared" ca="1" si="19"/>
        <v>2137.779104550752</v>
      </c>
      <c r="G284" s="11">
        <f t="shared" ca="1" si="18"/>
        <v>7408.2442902251632</v>
      </c>
      <c r="H284" s="30"/>
      <c r="I284" s="12">
        <f t="shared" ca="1" si="20"/>
        <v>0.60657435247646585</v>
      </c>
    </row>
    <row r="285" spans="3:9" ht="15.55" customHeight="1" x14ac:dyDescent="0.65">
      <c r="C285" s="10">
        <v>259</v>
      </c>
      <c r="D285" s="11">
        <f t="shared" ref="D285:D348" ca="1" si="21">$D$16*D284+$D$17*D283+$D$18*I284+$D$19*I283+$D$20*I282+$D$21+I285</f>
        <v>94.500497218203321</v>
      </c>
      <c r="E285" s="11">
        <f t="shared" ref="E285:E348" ca="1" si="22">$E$16*E284+$E$17*E283+$E$18*I284+$E$19*I283+$E$20*I282+$E$21+I285</f>
        <v>118.39401144371918</v>
      </c>
      <c r="F285" s="11">
        <f t="shared" ca="1" si="19"/>
        <v>2146.380271734773</v>
      </c>
      <c r="G285" s="11">
        <f t="shared" ref="G285:G348" ca="1" si="23">$G$16*G284+$G$17*G283+$G$18*I284+$G$19*I283+$G$20*I282+$G$21+I285</f>
        <v>7478.0961797919663</v>
      </c>
      <c r="H285" s="30"/>
      <c r="I285" s="12">
        <f t="shared" ca="1" si="20"/>
        <v>-0.39723518614462761</v>
      </c>
    </row>
    <row r="286" spans="3:9" ht="15.55" customHeight="1" x14ac:dyDescent="0.65">
      <c r="C286" s="10">
        <v>260</v>
      </c>
      <c r="D286" s="11">
        <f t="shared" ca="1" si="21"/>
        <v>95.490821145633674</v>
      </c>
      <c r="E286" s="11">
        <f t="shared" ca="1" si="22"/>
        <v>119.35211899508514</v>
      </c>
      <c r="F286" s="11">
        <f t="shared" ref="F286:F349" ca="1" si="24">$F$16*F285+$F$17*F284+$F$18*I285+$F$19*I284+$F$20*I283+$F$21+I286</f>
        <v>2155.189818706504</v>
      </c>
      <c r="G286" s="11">
        <f t="shared" ca="1" si="23"/>
        <v>7548.7380251893919</v>
      </c>
      <c r="H286" s="30"/>
      <c r="I286" s="12">
        <f t="shared" ca="1" si="20"/>
        <v>-1.3716173484144372E-3</v>
      </c>
    </row>
    <row r="287" spans="3:9" ht="15.55" customHeight="1" x14ac:dyDescent="0.65">
      <c r="C287" s="10">
        <v>261</v>
      </c>
      <c r="D287" s="11">
        <f t="shared" ca="1" si="21"/>
        <v>95.555161152819409</v>
      </c>
      <c r="E287" s="11">
        <f t="shared" ca="1" si="22"/>
        <v>119.40143108380656</v>
      </c>
      <c r="F287" s="11">
        <f t="shared" ca="1" si="24"/>
        <v>2163.1403638266502</v>
      </c>
      <c r="G287" s="11">
        <f t="shared" ca="1" si="23"/>
        <v>7619.1030724223183</v>
      </c>
      <c r="H287" s="30"/>
      <c r="I287" s="12">
        <f t="shared" ca="1" si="20"/>
        <v>-0.3915292599995695</v>
      </c>
    </row>
    <row r="288" spans="3:9" ht="15.55" customHeight="1" x14ac:dyDescent="0.65">
      <c r="C288" s="10">
        <v>262</v>
      </c>
      <c r="D288" s="11">
        <f t="shared" ca="1" si="21"/>
        <v>95.899308378562182</v>
      </c>
      <c r="E288" s="11">
        <f t="shared" ca="1" si="22"/>
        <v>119.74949648819876</v>
      </c>
      <c r="F288" s="11">
        <f t="shared" ca="1" si="24"/>
        <v>2171.4563521443647</v>
      </c>
      <c r="G288" s="11">
        <f t="shared" ca="1" si="23"/>
        <v>7690.4235405693698</v>
      </c>
      <c r="H288" s="30"/>
      <c r="I288" s="12">
        <f t="shared" ca="1" si="20"/>
        <v>0.30116537348959543</v>
      </c>
    </row>
    <row r="289" spans="3:9" ht="15.55" customHeight="1" x14ac:dyDescent="0.65">
      <c r="C289" s="10">
        <v>263</v>
      </c>
      <c r="D289" s="11">
        <f t="shared" ca="1" si="21"/>
        <v>96.525505170920482</v>
      </c>
      <c r="E289" s="11">
        <f t="shared" ca="1" si="22"/>
        <v>120.37831127340458</v>
      </c>
      <c r="F289" s="11">
        <f t="shared" ca="1" si="24"/>
        <v>2180.0436968336107</v>
      </c>
      <c r="G289" s="11">
        <f t="shared" ca="1" si="23"/>
        <v>7762.6010200169721</v>
      </c>
      <c r="H289" s="30"/>
      <c r="I289" s="12">
        <f t="shared" ca="1" si="20"/>
        <v>0.29641010471798246</v>
      </c>
    </row>
    <row r="290" spans="3:9" ht="15.55" customHeight="1" x14ac:dyDescent="0.65">
      <c r="C290" s="10">
        <v>264</v>
      </c>
      <c r="D290" s="11">
        <f t="shared" ca="1" si="21"/>
        <v>97.386874710539999</v>
      </c>
      <c r="E290" s="11">
        <f t="shared" ca="1" si="22"/>
        <v>121.24912833325492</v>
      </c>
      <c r="F290" s="11">
        <f t="shared" ca="1" si="24"/>
        <v>2188.9027676317091</v>
      </c>
      <c r="G290" s="11">
        <f t="shared" ca="1" si="23"/>
        <v>7835.646299269094</v>
      </c>
      <c r="H290" s="30"/>
      <c r="I290" s="12">
        <f t="shared" ca="1" si="20"/>
        <v>0.47351662684339657</v>
      </c>
    </row>
    <row r="291" spans="3:9" ht="15.55" customHeight="1" x14ac:dyDescent="0.65">
      <c r="C291" s="10">
        <v>265</v>
      </c>
      <c r="D291" s="11">
        <f t="shared" ca="1" si="21"/>
        <v>98.934408908315504</v>
      </c>
      <c r="E291" s="11">
        <f t="shared" ca="1" si="22"/>
        <v>122.81705864220395</v>
      </c>
      <c r="F291" s="11">
        <f t="shared" ca="1" si="24"/>
        <v>2198.503312094881</v>
      </c>
      <c r="G291" s="11">
        <f t="shared" ca="1" si="23"/>
        <v>7910.0356122416324</v>
      </c>
      <c r="H291" s="30"/>
      <c r="I291" s="12">
        <f t="shared" ca="1" si="20"/>
        <v>0.8368125702659619</v>
      </c>
    </row>
    <row r="292" spans="3:9" ht="15.55" customHeight="1" x14ac:dyDescent="0.65">
      <c r="C292" s="10">
        <v>266</v>
      </c>
      <c r="D292" s="11">
        <f t="shared" ca="1" si="21"/>
        <v>98.975963199341606</v>
      </c>
      <c r="E292" s="11">
        <f t="shared" ca="1" si="22"/>
        <v>122.89329091538895</v>
      </c>
      <c r="F292" s="11">
        <f t="shared" ca="1" si="24"/>
        <v>2206.6729518038824</v>
      </c>
      <c r="G292" s="11">
        <f t="shared" ca="1" si="23"/>
        <v>7983.6039612414515</v>
      </c>
      <c r="H292" s="30"/>
      <c r="I292" s="12">
        <f t="shared" ca="1" si="20"/>
        <v>-0.71362104927847947</v>
      </c>
    </row>
    <row r="293" spans="3:9" ht="15.55" customHeight="1" x14ac:dyDescent="0.65">
      <c r="C293" s="10">
        <v>267</v>
      </c>
      <c r="D293" s="11">
        <f t="shared" ca="1" si="21"/>
        <v>100.49178196466279</v>
      </c>
      <c r="E293" s="11">
        <f t="shared" ca="1" si="22"/>
        <v>124.47025028373359</v>
      </c>
      <c r="F293" s="11">
        <f t="shared" ca="1" si="24"/>
        <v>2216.4565943764405</v>
      </c>
      <c r="G293" s="11">
        <f t="shared" ca="1" si="23"/>
        <v>8059.4082180782616</v>
      </c>
      <c r="H293" s="30"/>
      <c r="I293" s="12">
        <f t="shared" ca="1" si="20"/>
        <v>1.1192164404425207</v>
      </c>
    </row>
    <row r="294" spans="3:9" ht="15.55" customHeight="1" x14ac:dyDescent="0.65">
      <c r="C294" s="10">
        <v>268</v>
      </c>
      <c r="D294" s="11">
        <f t="shared" ca="1" si="21"/>
        <v>100.18499895868486</v>
      </c>
      <c r="E294" s="11">
        <f t="shared" ca="1" si="22"/>
        <v>124.21737220385401</v>
      </c>
      <c r="F294" s="11">
        <f t="shared" ca="1" si="24"/>
        <v>2224.3938429289497</v>
      </c>
      <c r="G294" s="11">
        <f t="shared" ca="1" si="23"/>
        <v>8133.9773833903337</v>
      </c>
      <c r="H294" s="30"/>
      <c r="I294" s="12">
        <f t="shared" ca="1" si="20"/>
        <v>-0.72722691369453574</v>
      </c>
    </row>
    <row r="295" spans="3:9" ht="15.55" customHeight="1" x14ac:dyDescent="0.65">
      <c r="C295" s="10">
        <v>269</v>
      </c>
      <c r="D295" s="11">
        <f t="shared" ca="1" si="21"/>
        <v>101.0837115050401</v>
      </c>
      <c r="E295" s="11">
        <f t="shared" ca="1" si="22"/>
        <v>125.19686193875718</v>
      </c>
      <c r="F295" s="11">
        <f t="shared" ca="1" si="24"/>
        <v>2233.692927360074</v>
      </c>
      <c r="G295" s="11">
        <f t="shared" ca="1" si="23"/>
        <v>8210.5441666503266</v>
      </c>
      <c r="H295" s="30"/>
      <c r="I295" s="12">
        <f t="shared" ca="1" si="20"/>
        <v>1.0473499028911666</v>
      </c>
    </row>
    <row r="296" spans="3:9" ht="15.55" customHeight="1" x14ac:dyDescent="0.65">
      <c r="C296" s="10">
        <v>270</v>
      </c>
      <c r="D296" s="11">
        <f t="shared" ca="1" si="21"/>
        <v>101.8987158483707</v>
      </c>
      <c r="E296" s="11">
        <f t="shared" ca="1" si="22"/>
        <v>126.07682096393836</v>
      </c>
      <c r="F296" s="11">
        <f t="shared" ca="1" si="24"/>
        <v>2242.84635722232</v>
      </c>
      <c r="G296" s="11">
        <f t="shared" ca="1" si="23"/>
        <v>8287.583830580701</v>
      </c>
      <c r="H296" s="30"/>
      <c r="I296" s="12">
        <f t="shared" ca="1" si="20"/>
        <v>0.29357703365053656</v>
      </c>
    </row>
    <row r="297" spans="3:9" ht="15.55" customHeight="1" x14ac:dyDescent="0.65">
      <c r="C297" s="10">
        <v>271</v>
      </c>
      <c r="D297" s="11">
        <f t="shared" ca="1" si="21"/>
        <v>101.85300314504596</v>
      </c>
      <c r="E297" s="11">
        <f t="shared" ca="1" si="22"/>
        <v>126.11073951964694</v>
      </c>
      <c r="F297" s="11">
        <f t="shared" ca="1" si="24"/>
        <v>2251.2413305657165</v>
      </c>
      <c r="G297" s="11">
        <f t="shared" ca="1" si="23"/>
        <v>8364.5069987769748</v>
      </c>
      <c r="H297" s="30"/>
      <c r="I297" s="12">
        <f t="shared" ca="1" si="20"/>
        <v>-8.1190695578217814E-2</v>
      </c>
    </row>
    <row r="298" spans="3:9" ht="15.55" customHeight="1" x14ac:dyDescent="0.65">
      <c r="C298" s="10">
        <v>272</v>
      </c>
      <c r="D298" s="11">
        <f t="shared" ca="1" si="21"/>
        <v>103.0318285112094</v>
      </c>
      <c r="E298" s="11">
        <f t="shared" ca="1" si="22"/>
        <v>127.37736454172573</v>
      </c>
      <c r="F298" s="11">
        <f t="shared" ca="1" si="24"/>
        <v>2260.9218903073729</v>
      </c>
      <c r="G298" s="11">
        <f t="shared" ca="1" si="23"/>
        <v>8443.3577578538643</v>
      </c>
      <c r="H298" s="30"/>
      <c r="I298" s="12">
        <f t="shared" ca="1" si="20"/>
        <v>0.72968628985382167</v>
      </c>
    </row>
    <row r="299" spans="3:9" ht="15.55" customHeight="1" x14ac:dyDescent="0.65">
      <c r="C299" s="10">
        <v>273</v>
      </c>
      <c r="D299" s="11">
        <f t="shared" ca="1" si="21"/>
        <v>103.41186548119103</v>
      </c>
      <c r="E299" s="11">
        <f t="shared" ca="1" si="22"/>
        <v>127.83628273345713</v>
      </c>
      <c r="F299" s="11">
        <f t="shared" ca="1" si="24"/>
        <v>2269.7868807167611</v>
      </c>
      <c r="G299" s="11">
        <f t="shared" ca="1" si="23"/>
        <v>8522.0337783839768</v>
      </c>
      <c r="H299" s="30"/>
      <c r="I299" s="12">
        <f t="shared" ca="1" si="20"/>
        <v>0.33006604375583798</v>
      </c>
    </row>
    <row r="300" spans="3:9" ht="15.55" customHeight="1" x14ac:dyDescent="0.65">
      <c r="C300" s="10">
        <v>274</v>
      </c>
      <c r="D300" s="11">
        <f t="shared" ca="1" si="21"/>
        <v>104.55612481120909</v>
      </c>
      <c r="E300" s="11">
        <f t="shared" ca="1" si="22"/>
        <v>129.07775950690811</v>
      </c>
      <c r="F300" s="11">
        <f t="shared" ca="1" si="24"/>
        <v>2279.537332210019</v>
      </c>
      <c r="G300" s="11">
        <f t="shared" ca="1" si="23"/>
        <v>8602.2556014316287</v>
      </c>
      <c r="H300" s="30"/>
      <c r="I300" s="12">
        <f t="shared" ca="1" si="20"/>
        <v>1.0341687561196007</v>
      </c>
    </row>
    <row r="301" spans="3:9" ht="15.55" customHeight="1" x14ac:dyDescent="0.65">
      <c r="C301" s="10">
        <v>275</v>
      </c>
      <c r="D301" s="11">
        <f t="shared" ca="1" si="21"/>
        <v>104.02909663685278</v>
      </c>
      <c r="E301" s="11">
        <f t="shared" ca="1" si="22"/>
        <v>128.64557177330778</v>
      </c>
      <c r="F301" s="11">
        <f t="shared" ca="1" si="24"/>
        <v>2287.6302521511338</v>
      </c>
      <c r="G301" s="11">
        <f t="shared" ca="1" si="23"/>
        <v>8681.474584845706</v>
      </c>
      <c r="H301" s="30"/>
      <c r="I301" s="12">
        <f t="shared" ca="1" si="20"/>
        <v>-1.0039503050982241</v>
      </c>
    </row>
    <row r="302" spans="3:9" ht="15.55" customHeight="1" x14ac:dyDescent="0.65">
      <c r="C302" s="10">
        <v>276</v>
      </c>
      <c r="D302" s="11">
        <f t="shared" ca="1" si="21"/>
        <v>103.36017075601573</v>
      </c>
      <c r="E302" s="11">
        <f t="shared" ca="1" si="22"/>
        <v>128.0870695248878</v>
      </c>
      <c r="F302" s="11">
        <f t="shared" ca="1" si="24"/>
        <v>2295.6929491283236</v>
      </c>
      <c r="G302" s="11">
        <f t="shared" ca="1" si="23"/>
        <v>8761.3346251426192</v>
      </c>
      <c r="H302" s="30"/>
      <c r="I302" s="12">
        <f t="shared" ca="1" si="20"/>
        <v>-0.49886128197602131</v>
      </c>
    </row>
    <row r="303" spans="3:9" ht="15.55" customHeight="1" x14ac:dyDescent="0.65">
      <c r="C303" s="10">
        <v>277</v>
      </c>
      <c r="D303" s="11">
        <f t="shared" ca="1" si="21"/>
        <v>102.53342759065796</v>
      </c>
      <c r="E303" s="11">
        <f t="shared" ca="1" si="22"/>
        <v>127.34950555486726</v>
      </c>
      <c r="F303" s="11">
        <f t="shared" ca="1" si="24"/>
        <v>2303.5227910550452</v>
      </c>
      <c r="G303" s="11">
        <f t="shared" ca="1" si="23"/>
        <v>8841.6197442538542</v>
      </c>
      <c r="H303" s="30"/>
      <c r="I303" s="12">
        <f t="shared" ca="1" si="20"/>
        <v>-0.32329726236260609</v>
      </c>
    </row>
    <row r="304" spans="3:9" ht="15.55" customHeight="1" x14ac:dyDescent="0.65">
      <c r="C304" s="10">
        <v>278</v>
      </c>
      <c r="D304" s="11">
        <f t="shared" ca="1" si="21"/>
        <v>102.41002987865339</v>
      </c>
      <c r="E304" s="11">
        <f t="shared" ca="1" si="22"/>
        <v>127.29732351740579</v>
      </c>
      <c r="F304" s="11">
        <f t="shared" ca="1" si="24"/>
        <v>2312.0040934002263</v>
      </c>
      <c r="G304" s="11">
        <f t="shared" ca="1" si="23"/>
        <v>8923.2233374135594</v>
      </c>
      <c r="H304" s="30"/>
      <c r="I304" s="12">
        <f t="shared" ca="1" si="20"/>
        <v>0.96032515524386031</v>
      </c>
    </row>
    <row r="305" spans="3:9" ht="15.55" customHeight="1" x14ac:dyDescent="0.65">
      <c r="C305" s="10">
        <v>279</v>
      </c>
      <c r="D305" s="11">
        <f t="shared" ca="1" si="21"/>
        <v>103.01943232050182</v>
      </c>
      <c r="E305" s="11">
        <f t="shared" ca="1" si="22"/>
        <v>127.957865139022</v>
      </c>
      <c r="F305" s="11">
        <f t="shared" ca="1" si="24"/>
        <v>2321.1458985897034</v>
      </c>
      <c r="G305" s="11">
        <f t="shared" ca="1" si="23"/>
        <v>9006.156881882669</v>
      </c>
      <c r="H305" s="30"/>
      <c r="I305" s="12">
        <f t="shared" ca="1" si="20"/>
        <v>0.76898235306068841</v>
      </c>
    </row>
    <row r="306" spans="3:9" ht="15.55" customHeight="1" x14ac:dyDescent="0.65">
      <c r="C306" s="10">
        <v>280</v>
      </c>
      <c r="D306" s="11">
        <f t="shared" ca="1" si="21"/>
        <v>101.91323270467055</v>
      </c>
      <c r="E306" s="11">
        <f t="shared" ca="1" si="22"/>
        <v>126.89865479371004</v>
      </c>
      <c r="F306" s="11">
        <f t="shared" ca="1" si="24"/>
        <v>2328.5742214122115</v>
      </c>
      <c r="G306" s="11">
        <f t="shared" ca="1" si="23"/>
        <v>9088.0590902233871</v>
      </c>
      <c r="H306" s="30"/>
      <c r="I306" s="12">
        <f t="shared" ca="1" si="20"/>
        <v>-1.4463212625672286</v>
      </c>
    </row>
    <row r="307" spans="3:9" ht="15.55" customHeight="1" x14ac:dyDescent="0.65">
      <c r="C307" s="10">
        <v>281</v>
      </c>
      <c r="D307" s="11">
        <f t="shared" ca="1" si="21"/>
        <v>102.72067846926979</v>
      </c>
      <c r="E307" s="11">
        <f t="shared" ca="1" si="22"/>
        <v>127.76201672513383</v>
      </c>
      <c r="F307" s="11">
        <f t="shared" ca="1" si="24"/>
        <v>2337.9767059211931</v>
      </c>
      <c r="G307" s="11">
        <f t="shared" ca="1" si="23"/>
        <v>9172.6283664475523</v>
      </c>
      <c r="H307" s="30"/>
      <c r="I307" s="12">
        <f t="shared" ca="1" si="20"/>
        <v>0.74665595061450885</v>
      </c>
    </row>
    <row r="308" spans="3:9" ht="15.55" customHeight="1" x14ac:dyDescent="0.65">
      <c r="C308" s="10">
        <v>282</v>
      </c>
      <c r="D308" s="11">
        <f t="shared" ca="1" si="21"/>
        <v>101.4338330610269</v>
      </c>
      <c r="E308" s="11">
        <f t="shared" ca="1" si="22"/>
        <v>126.50341897049628</v>
      </c>
      <c r="F308" s="11">
        <f t="shared" ca="1" si="24"/>
        <v>2345.1621760345415</v>
      </c>
      <c r="G308" s="11">
        <f t="shared" ca="1" si="23"/>
        <v>9255.6610691200967</v>
      </c>
      <c r="H308" s="30"/>
      <c r="I308" s="12">
        <f t="shared" ca="1" si="20"/>
        <v>-0.96869150540996252</v>
      </c>
    </row>
    <row r="309" spans="3:9" ht="15.55" customHeight="1" x14ac:dyDescent="0.65">
      <c r="C309" s="10">
        <v>283</v>
      </c>
      <c r="D309" s="11">
        <f t="shared" ca="1" si="21"/>
        <v>99.022905776114897</v>
      </c>
      <c r="E309" s="11">
        <f t="shared" ca="1" si="22"/>
        <v>124.13794866377948</v>
      </c>
      <c r="F309" s="11">
        <f t="shared" ca="1" si="24"/>
        <v>2351.3288534922385</v>
      </c>
      <c r="G309" s="11">
        <f t="shared" ca="1" si="23"/>
        <v>9338.3845837304289</v>
      </c>
      <c r="H309" s="30"/>
      <c r="I309" s="12">
        <f t="shared" ca="1" si="20"/>
        <v>-1.5620501109522558</v>
      </c>
    </row>
    <row r="310" spans="3:9" ht="15.55" customHeight="1" x14ac:dyDescent="0.65">
      <c r="C310" s="10">
        <v>284</v>
      </c>
      <c r="D310" s="11">
        <f t="shared" ca="1" si="21"/>
        <v>99.858505138336113</v>
      </c>
      <c r="E310" s="11">
        <f t="shared" ca="1" si="22"/>
        <v>124.98756641882464</v>
      </c>
      <c r="F310" s="11">
        <f t="shared" ca="1" si="24"/>
        <v>2360.5923152120408</v>
      </c>
      <c r="G310" s="11">
        <f t="shared" ca="1" si="23"/>
        <v>9424.893288710904</v>
      </c>
      <c r="H310" s="30"/>
      <c r="I310" s="12">
        <f t="shared" ca="1" si="20"/>
        <v>1.3888400442153508</v>
      </c>
    </row>
    <row r="311" spans="3:9" ht="15.55" customHeight="1" x14ac:dyDescent="0.65">
      <c r="C311" s="10">
        <v>285</v>
      </c>
      <c r="D311" s="11">
        <f t="shared" ca="1" si="21"/>
        <v>99.231877278019169</v>
      </c>
      <c r="E311" s="11">
        <f t="shared" ca="1" si="22"/>
        <v>124.32938956445204</v>
      </c>
      <c r="F311" s="11">
        <f t="shared" ca="1" si="24"/>
        <v>2368.1824054578192</v>
      </c>
      <c r="G311" s="11">
        <f t="shared" ca="1" si="23"/>
        <v>9510.4181761418531</v>
      </c>
      <c r="H311" s="30"/>
      <c r="I311" s="12">
        <f t="shared" ca="1" si="20"/>
        <v>1.3733375812213186E-2</v>
      </c>
    </row>
    <row r="312" spans="3:9" ht="15.55" customHeight="1" x14ac:dyDescent="0.65">
      <c r="C312" s="10">
        <v>286</v>
      </c>
      <c r="D312" s="11">
        <f t="shared" ca="1" si="21"/>
        <v>99.191204891462988</v>
      </c>
      <c r="E312" s="11">
        <f t="shared" ca="1" si="22"/>
        <v>124.28187217703464</v>
      </c>
      <c r="F312" s="11">
        <f t="shared" ca="1" si="24"/>
        <v>2376.4842399638774</v>
      </c>
      <c r="G312" s="11">
        <f t="shared" ca="1" si="23"/>
        <v>9597.3819840979886</v>
      </c>
      <c r="H312" s="30"/>
      <c r="I312" s="12">
        <f t="shared" ca="1" si="20"/>
        <v>-0.10040909932363153</v>
      </c>
    </row>
    <row r="313" spans="3:9" ht="15.55" customHeight="1" x14ac:dyDescent="0.65">
      <c r="C313" s="10">
        <v>287</v>
      </c>
      <c r="D313" s="11">
        <f t="shared" ca="1" si="21"/>
        <v>98.957453387416322</v>
      </c>
      <c r="E313" s="11">
        <f t="shared" ca="1" si="22"/>
        <v>124.02632623580598</v>
      </c>
      <c r="F313" s="11">
        <f t="shared" ca="1" si="24"/>
        <v>2384.50517480911</v>
      </c>
      <c r="G313" s="11">
        <f t="shared" ca="1" si="23"/>
        <v>9684.7747060146248</v>
      </c>
      <c r="H313" s="30"/>
      <c r="I313" s="12">
        <f t="shared" ca="1" si="20"/>
        <v>-0.96978041390797409</v>
      </c>
    </row>
    <row r="314" spans="3:9" ht="15.55" customHeight="1" x14ac:dyDescent="0.65">
      <c r="C314" s="10">
        <v>288</v>
      </c>
      <c r="D314" s="11">
        <f t="shared" ca="1" si="21"/>
        <v>99.221138744808556</v>
      </c>
      <c r="E314" s="11">
        <f t="shared" ca="1" si="22"/>
        <v>124.27094119561815</v>
      </c>
      <c r="F314" s="11">
        <f t="shared" ca="1" si="24"/>
        <v>2393.0370433857925</v>
      </c>
      <c r="G314" s="11">
        <f t="shared" ca="1" si="23"/>
        <v>9773.4060370180086</v>
      </c>
      <c r="H314" s="30"/>
      <c r="I314" s="12">
        <f t="shared" ca="1" si="20"/>
        <v>0.66428361443888995</v>
      </c>
    </row>
    <row r="315" spans="3:9" ht="15.55" customHeight="1" x14ac:dyDescent="0.65">
      <c r="C315" s="10">
        <v>289</v>
      </c>
      <c r="D315" s="11">
        <f t="shared" ca="1" si="21"/>
        <v>100.02962376418219</v>
      </c>
      <c r="E315" s="11">
        <f t="shared" ca="1" si="22"/>
        <v>125.05687953438493</v>
      </c>
      <c r="F315" s="11">
        <f t="shared" ca="1" si="24"/>
        <v>2402.0876371000495</v>
      </c>
      <c r="G315" s="11">
        <f t="shared" ca="1" si="23"/>
        <v>9863.2844853070728</v>
      </c>
      <c r="H315" s="30"/>
      <c r="I315" s="12">
        <f t="shared" ca="1" si="20"/>
        <v>0.959920378990056</v>
      </c>
    </row>
    <row r="316" spans="3:9" ht="15.55" customHeight="1" x14ac:dyDescent="0.65">
      <c r="C316" s="10">
        <v>290</v>
      </c>
      <c r="D316" s="11">
        <f t="shared" ca="1" si="21"/>
        <v>100.3837586599933</v>
      </c>
      <c r="E316" s="11">
        <f t="shared" ca="1" si="22"/>
        <v>125.39596234514882</v>
      </c>
      <c r="F316" s="11">
        <f t="shared" ca="1" si="24"/>
        <v>2410.7154641313655</v>
      </c>
      <c r="G316" s="11">
        <f t="shared" ca="1" si="23"/>
        <v>9953.4808017936066</v>
      </c>
      <c r="H316" s="30"/>
      <c r="I316" s="12">
        <f t="shared" ca="1" si="20"/>
        <v>0.11073398440620597</v>
      </c>
    </row>
    <row r="317" spans="3:9" ht="15.55" customHeight="1" x14ac:dyDescent="0.65">
      <c r="C317" s="10">
        <v>291</v>
      </c>
      <c r="D317" s="11">
        <f t="shared" ca="1" si="21"/>
        <v>100.21811158317146</v>
      </c>
      <c r="E317" s="11">
        <f t="shared" ca="1" si="22"/>
        <v>125.23173769900383</v>
      </c>
      <c r="F317" s="11">
        <f t="shared" ca="1" si="24"/>
        <v>2418.8980410038616</v>
      </c>
      <c r="G317" s="11">
        <f t="shared" ca="1" si="23"/>
        <v>10043.982525628129</v>
      </c>
      <c r="H317" s="30"/>
      <c r="I317" s="12">
        <f t="shared" ca="1" si="20"/>
        <v>-0.9593267101589853</v>
      </c>
    </row>
    <row r="318" spans="3:9" ht="15.55" customHeight="1" x14ac:dyDescent="0.65">
      <c r="C318" s="10">
        <v>292</v>
      </c>
      <c r="D318" s="11">
        <f t="shared" ca="1" si="21"/>
        <v>99.326288553088091</v>
      </c>
      <c r="E318" s="11">
        <f t="shared" ca="1" si="22"/>
        <v>124.34632906117251</v>
      </c>
      <c r="F318" s="11">
        <f t="shared" ca="1" si="24"/>
        <v>2426.3749490499144</v>
      </c>
      <c r="G318" s="11">
        <f t="shared" ca="1" si="23"/>
        <v>10134.530412299713</v>
      </c>
      <c r="H318" s="30"/>
      <c r="I318" s="12">
        <f t="shared" ca="1" si="20"/>
        <v>-0.94224040606705117</v>
      </c>
    </row>
    <row r="319" spans="3:9" ht="15.55" customHeight="1" x14ac:dyDescent="0.65">
      <c r="C319" s="10">
        <v>293</v>
      </c>
      <c r="D319" s="11">
        <f t="shared" ca="1" si="21"/>
        <v>98.877408367065939</v>
      </c>
      <c r="E319" s="11">
        <f t="shared" ca="1" si="22"/>
        <v>123.89943813909677</v>
      </c>
      <c r="F319" s="11">
        <f t="shared" ca="1" si="24"/>
        <v>2434.2741338069823</v>
      </c>
      <c r="G319" s="11">
        <f t="shared" ca="1" si="23"/>
        <v>10226.255226587957</v>
      </c>
      <c r="H319" s="30"/>
      <c r="I319" s="12">
        <f t="shared" ca="1" si="20"/>
        <v>0.28998293218822468</v>
      </c>
    </row>
    <row r="320" spans="3:9" ht="15.55" customHeight="1" x14ac:dyDescent="0.65">
      <c r="C320" s="10">
        <v>294</v>
      </c>
      <c r="D320" s="11">
        <f t="shared" ca="1" si="21"/>
        <v>98.425245621533549</v>
      </c>
      <c r="E320" s="11">
        <f t="shared" ca="1" si="22"/>
        <v>123.43180007119011</v>
      </c>
      <c r="F320" s="11">
        <f t="shared" ca="1" si="24"/>
        <v>2442.084986928141</v>
      </c>
      <c r="G320" s="11">
        <f t="shared" ca="1" si="23"/>
        <v>10318.646257925877</v>
      </c>
      <c r="H320" s="30"/>
      <c r="I320" s="12">
        <f t="shared" ca="1" si="20"/>
        <v>0.19648216459089621</v>
      </c>
    </row>
    <row r="321" spans="3:9" ht="15.55" customHeight="1" x14ac:dyDescent="0.65">
      <c r="C321" s="10">
        <v>295</v>
      </c>
      <c r="D321" s="11">
        <f t="shared" ca="1" si="21"/>
        <v>99.523363269452958</v>
      </c>
      <c r="E321" s="11">
        <f t="shared" ca="1" si="22"/>
        <v>124.50879856916322</v>
      </c>
      <c r="F321" s="11">
        <f t="shared" ca="1" si="24"/>
        <v>2451.4182422394288</v>
      </c>
      <c r="G321" s="11">
        <f t="shared" ca="1" si="23"/>
        <v>10413.326029859692</v>
      </c>
      <c r="H321" s="30"/>
      <c r="I321" s="12">
        <f t="shared" ca="1" si="20"/>
        <v>1.1233135901634768</v>
      </c>
    </row>
    <row r="322" spans="3:9" ht="15.55" customHeight="1" x14ac:dyDescent="0.65">
      <c r="C322" s="10">
        <v>296</v>
      </c>
      <c r="D322" s="11">
        <f t="shared" ca="1" si="21"/>
        <v>100.32831754344051</v>
      </c>
      <c r="E322" s="11">
        <f t="shared" ca="1" si="22"/>
        <v>125.28595722959818</v>
      </c>
      <c r="F322" s="11">
        <f t="shared" ca="1" si="24"/>
        <v>2460.4186935428966</v>
      </c>
      <c r="G322" s="11">
        <f t="shared" ca="1" si="23"/>
        <v>10508.443640417912</v>
      </c>
      <c r="H322" s="30"/>
      <c r="I322" s="12">
        <f t="shared" ca="1" si="20"/>
        <v>6.2213022253472854E-2</v>
      </c>
    </row>
    <row r="323" spans="3:9" ht="15.55" customHeight="1" x14ac:dyDescent="0.65">
      <c r="C323" s="10">
        <v>297</v>
      </c>
      <c r="D323" s="11">
        <f t="shared" ca="1" si="21"/>
        <v>100.78505303071061</v>
      </c>
      <c r="E323" s="11">
        <f t="shared" ca="1" si="22"/>
        <v>125.73988428099103</v>
      </c>
      <c r="F323" s="11">
        <f t="shared" ca="1" si="24"/>
        <v>2469.1886659512165</v>
      </c>
      <c r="G323" s="11">
        <f t="shared" ca="1" si="23"/>
        <v>10604.12344127388</v>
      </c>
      <c r="H323" s="30"/>
      <c r="I323" s="12">
        <f t="shared" ca="1" si="20"/>
        <v>-0.12094171949102014</v>
      </c>
    </row>
    <row r="324" spans="3:9" ht="15.55" customHeight="1" x14ac:dyDescent="0.65">
      <c r="C324" s="10">
        <v>298</v>
      </c>
      <c r="D324" s="11">
        <f t="shared" ca="1" si="21"/>
        <v>101.97839997141386</v>
      </c>
      <c r="E324" s="11">
        <f t="shared" ca="1" si="22"/>
        <v>126.94374808484594</v>
      </c>
      <c r="F324" s="11">
        <f t="shared" ca="1" si="24"/>
        <v>2478.7521972620539</v>
      </c>
      <c r="G324" s="11">
        <f t="shared" ca="1" si="23"/>
        <v>10701.389443299367</v>
      </c>
      <c r="H324" s="30"/>
      <c r="I324" s="12">
        <f t="shared" ca="1" si="20"/>
        <v>0.78523334603835726</v>
      </c>
    </row>
    <row r="325" spans="3:9" ht="15.55" customHeight="1" x14ac:dyDescent="0.65">
      <c r="C325" s="10">
        <v>299</v>
      </c>
      <c r="D325" s="11">
        <f t="shared" ca="1" si="21"/>
        <v>102.59974854180534</v>
      </c>
      <c r="E325" s="11">
        <f t="shared" ca="1" si="22"/>
        <v>127.58230784319886</v>
      </c>
      <c r="F325" s="11">
        <f t="shared" ca="1" si="24"/>
        <v>2487.7780142614897</v>
      </c>
      <c r="G325" s="11">
        <f t="shared" ca="1" si="23"/>
        <v>10798.916000568614</v>
      </c>
      <c r="H325" s="30"/>
      <c r="I325" s="12">
        <f t="shared" ca="1" si="20"/>
        <v>0.57527093720277389</v>
      </c>
    </row>
    <row r="326" spans="3:9" ht="15.55" customHeight="1" x14ac:dyDescent="0.65">
      <c r="C326" s="10">
        <v>300</v>
      </c>
      <c r="D326" s="11">
        <f t="shared" ca="1" si="21"/>
        <v>102.49493428841731</v>
      </c>
      <c r="E326" s="11">
        <f t="shared" ca="1" si="22"/>
        <v>127.51639150257226</v>
      </c>
      <c r="F326" s="11">
        <f t="shared" ca="1" si="24"/>
        <v>2496.1901463194345</v>
      </c>
      <c r="G326" s="11">
        <f t="shared" ca="1" si="23"/>
        <v>10896.64187900559</v>
      </c>
      <c r="H326" s="30"/>
      <c r="I326" s="12">
        <f t="shared" ca="1" si="20"/>
        <v>-0.40248582404340766</v>
      </c>
    </row>
    <row r="327" spans="3:9" ht="15.55" customHeight="1" x14ac:dyDescent="0.65">
      <c r="C327" s="10">
        <v>301</v>
      </c>
      <c r="D327" s="11">
        <f t="shared" ca="1" si="21"/>
        <v>100.80055104773938</v>
      </c>
      <c r="E327" s="11">
        <f t="shared" ca="1" si="22"/>
        <v>125.86761890606665</v>
      </c>
      <c r="F327" s="11">
        <f t="shared" ca="1" si="24"/>
        <v>2503.0523486706707</v>
      </c>
      <c r="G327" s="11">
        <f t="shared" ca="1" si="23"/>
        <v>10993.630492086706</v>
      </c>
      <c r="H327" s="30"/>
      <c r="I327" s="12">
        <f t="shared" ca="1" si="20"/>
        <v>-1.9343804667738851</v>
      </c>
    </row>
    <row r="328" spans="3:9" ht="15.55" customHeight="1" x14ac:dyDescent="0.65">
      <c r="C328" s="10">
        <v>302</v>
      </c>
      <c r="D328" s="11">
        <f t="shared" ca="1" si="21"/>
        <v>99.78367002168315</v>
      </c>
      <c r="E328" s="11">
        <f t="shared" ca="1" si="22"/>
        <v>124.88979785981191</v>
      </c>
      <c r="F328" s="11">
        <f t="shared" ca="1" si="24"/>
        <v>2510.5736439550733</v>
      </c>
      <c r="G328" s="11">
        <f t="shared" ca="1" si="23"/>
        <v>11092.092924015189</v>
      </c>
      <c r="H328" s="30"/>
      <c r="I328" s="12">
        <f t="shared" ca="1" si="20"/>
        <v>-0.22546656854284416</v>
      </c>
    </row>
    <row r="329" spans="3:9" ht="15.55" customHeight="1" x14ac:dyDescent="0.65">
      <c r="C329" s="10">
        <v>303</v>
      </c>
      <c r="D329" s="11">
        <f t="shared" ca="1" si="21"/>
        <v>98.676902564439459</v>
      </c>
      <c r="E329" s="11">
        <f t="shared" ca="1" si="22"/>
        <v>123.78586399889653</v>
      </c>
      <c r="F329" s="11">
        <f t="shared" ca="1" si="24"/>
        <v>2517.8392963405113</v>
      </c>
      <c r="G329" s="11">
        <f t="shared" ca="1" si="23"/>
        <v>11191.10665399268</v>
      </c>
      <c r="H329" s="30"/>
      <c r="I329" s="12">
        <f t="shared" ca="1" si="20"/>
        <v>5.1077871999071704E-2</v>
      </c>
    </row>
    <row r="330" spans="3:9" ht="15.55" customHeight="1" x14ac:dyDescent="0.65">
      <c r="C330" s="10">
        <v>304</v>
      </c>
      <c r="D330" s="11">
        <f t="shared" ca="1" si="21"/>
        <v>97.372023896746697</v>
      </c>
      <c r="E330" s="11">
        <f t="shared" ca="1" si="22"/>
        <v>122.46760178532148</v>
      </c>
      <c r="F330" s="11">
        <f t="shared" ca="1" si="24"/>
        <v>2524.8383007064504</v>
      </c>
      <c r="G330" s="11">
        <f t="shared" ca="1" si="23"/>
        <v>11290.67697208036</v>
      </c>
      <c r="H330" s="30"/>
      <c r="I330" s="12">
        <f t="shared" ca="1" si="20"/>
        <v>-0.49348057531435641</v>
      </c>
    </row>
    <row r="331" spans="3:9" ht="15.55" customHeight="1" x14ac:dyDescent="0.65">
      <c r="C331" s="10">
        <v>305</v>
      </c>
      <c r="D331" s="11">
        <f t="shared" ca="1" si="21"/>
        <v>96.467233774046107</v>
      </c>
      <c r="E331" s="11">
        <f t="shared" ca="1" si="22"/>
        <v>121.53030950832957</v>
      </c>
      <c r="F331" s="11">
        <f t="shared" ca="1" si="24"/>
        <v>2532.140424233467</v>
      </c>
      <c r="G331" s="11">
        <f t="shared" ca="1" si="23"/>
        <v>11391.375899402956</v>
      </c>
      <c r="H331" s="30"/>
      <c r="I331" s="12">
        <f t="shared" ca="1" si="20"/>
        <v>-0.96414096386614301</v>
      </c>
    </row>
    <row r="332" spans="3:9" ht="15.55" customHeight="1" x14ac:dyDescent="0.65">
      <c r="C332" s="10">
        <v>306</v>
      </c>
      <c r="D332" s="11">
        <f t="shared" ca="1" si="21"/>
        <v>95.385363513615104</v>
      </c>
      <c r="E332" s="11">
        <f t="shared" ca="1" si="22"/>
        <v>120.39473392560576</v>
      </c>
      <c r="F332" s="11">
        <f t="shared" ca="1" si="24"/>
        <v>2539.1543736327671</v>
      </c>
      <c r="G332" s="11">
        <f t="shared" ca="1" si="23"/>
        <v>11492.617257763945</v>
      </c>
      <c r="H332" s="30"/>
      <c r="I332" s="12">
        <f t="shared" ca="1" si="20"/>
        <v>-0.8223540617057481</v>
      </c>
    </row>
    <row r="333" spans="3:9" ht="15.55" customHeight="1" x14ac:dyDescent="0.65">
      <c r="C333" s="10">
        <v>307</v>
      </c>
      <c r="D333" s="11">
        <f t="shared" ca="1" si="21"/>
        <v>95.912306613614803</v>
      </c>
      <c r="E333" s="11">
        <f t="shared" ca="1" si="22"/>
        <v>120.85671670680226</v>
      </c>
      <c r="F333" s="11">
        <f t="shared" ca="1" si="24"/>
        <v>2547.7088761782252</v>
      </c>
      <c r="G333" s="11">
        <f t="shared" ca="1" si="23"/>
        <v>11596.240037511096</v>
      </c>
      <c r="H333" s="30"/>
      <c r="I333" s="12">
        <f t="shared" ca="1" si="20"/>
        <v>1.0972802257612222</v>
      </c>
    </row>
    <row r="334" spans="3:9" ht="15.55" customHeight="1" x14ac:dyDescent="0.65">
      <c r="C334" s="10">
        <v>308</v>
      </c>
      <c r="D334" s="11">
        <f t="shared" ca="1" si="21"/>
        <v>94.005220895287721</v>
      </c>
      <c r="E334" s="11">
        <f t="shared" ca="1" si="22"/>
        <v>118.86958068954887</v>
      </c>
      <c r="F334" s="11">
        <f t="shared" ca="1" si="24"/>
        <v>2553.734814922168</v>
      </c>
      <c r="G334" s="11">
        <f t="shared" ca="1" si="23"/>
        <v>11698.178493392337</v>
      </c>
      <c r="H334" s="30"/>
      <c r="I334" s="12">
        <f t="shared" ca="1" si="20"/>
        <v>-1.9185533470602951</v>
      </c>
    </row>
    <row r="335" spans="3:9" ht="15.55" customHeight="1" x14ac:dyDescent="0.65">
      <c r="C335" s="10">
        <v>309</v>
      </c>
      <c r="D335" s="11">
        <f t="shared" ca="1" si="21"/>
        <v>95.409933920784724</v>
      </c>
      <c r="E335" s="11">
        <f t="shared" ca="1" si="22"/>
        <v>120.21299709964843</v>
      </c>
      <c r="F335" s="11">
        <f t="shared" ca="1" si="24"/>
        <v>2563.1441537165729</v>
      </c>
      <c r="G335" s="11">
        <f t="shared" ca="1" si="23"/>
        <v>11804.367729134394</v>
      </c>
      <c r="H335" s="30"/>
      <c r="I335" s="12">
        <f t="shared" ca="1" si="20"/>
        <v>1.4363401346954716</v>
      </c>
    </row>
    <row r="336" spans="3:9" ht="15.55" customHeight="1" x14ac:dyDescent="0.65">
      <c r="C336" s="10">
        <v>310</v>
      </c>
      <c r="D336" s="11">
        <f t="shared" ca="1" si="21"/>
        <v>96.025127103598578</v>
      </c>
      <c r="E336" s="11">
        <f t="shared" ca="1" si="22"/>
        <v>120.73140523990662</v>
      </c>
      <c r="F336" s="11">
        <f t="shared" ca="1" si="24"/>
        <v>2571.558943835134</v>
      </c>
      <c r="G336" s="11">
        <f t="shared" ca="1" si="23"/>
        <v>11910.408324797349</v>
      </c>
      <c r="H336" s="30"/>
      <c r="I336" s="12">
        <f t="shared" ca="1" si="20"/>
        <v>-1.0875629256187224E-2</v>
      </c>
    </row>
    <row r="337" spans="3:9" ht="15.55" customHeight="1" x14ac:dyDescent="0.65">
      <c r="C337" s="10">
        <v>311</v>
      </c>
      <c r="D337" s="11">
        <f t="shared" ca="1" si="21"/>
        <v>94.729468931335617</v>
      </c>
      <c r="E337" s="11">
        <f t="shared" ca="1" si="22"/>
        <v>119.37905770026138</v>
      </c>
      <c r="F337" s="11">
        <f t="shared" ca="1" si="24"/>
        <v>2578.2443596677999</v>
      </c>
      <c r="G337" s="11">
        <f t="shared" ca="1" si="23"/>
        <v>12015.612256812481</v>
      </c>
      <c r="H337" s="30"/>
      <c r="I337" s="12">
        <f t="shared" ca="1" si="20"/>
        <v>-1.385081722811232</v>
      </c>
    </row>
    <row r="338" spans="3:9" ht="15.55" customHeight="1" x14ac:dyDescent="0.65">
      <c r="C338" s="10">
        <v>312</v>
      </c>
      <c r="D338" s="11">
        <f t="shared" ca="1" si="21"/>
        <v>95.833006326853649</v>
      </c>
      <c r="E338" s="11">
        <f t="shared" ca="1" si="22"/>
        <v>120.43793326042321</v>
      </c>
      <c r="F338" s="11">
        <f t="shared" ca="1" si="24"/>
        <v>2587.3541949726919</v>
      </c>
      <c r="G338" s="11">
        <f t="shared" ca="1" si="23"/>
        <v>12124.122472128853</v>
      </c>
      <c r="H338" s="30"/>
      <c r="I338" s="12">
        <f t="shared" ca="1" si="20"/>
        <v>0.42672708011126459</v>
      </c>
    </row>
    <row r="339" spans="3:9" ht="15.55" customHeight="1" x14ac:dyDescent="0.65">
      <c r="C339" s="10">
        <v>313</v>
      </c>
      <c r="D339" s="11">
        <f t="shared" ca="1" si="21"/>
        <v>94.006039028749115</v>
      </c>
      <c r="E339" s="11">
        <f t="shared" ca="1" si="22"/>
        <v>118.54252060650256</v>
      </c>
      <c r="F339" s="11">
        <f t="shared" ca="1" si="24"/>
        <v>2593.3989149858457</v>
      </c>
      <c r="G339" s="11">
        <f t="shared" ca="1" si="23"/>
        <v>12230.443238707836</v>
      </c>
      <c r="H339" s="30"/>
      <c r="I339" s="12">
        <f t="shared" ca="1" si="20"/>
        <v>-1.6486977898892998</v>
      </c>
    </row>
    <row r="340" spans="3:9" ht="15.55" customHeight="1" x14ac:dyDescent="0.65">
      <c r="C340" s="10">
        <v>314</v>
      </c>
      <c r="D340" s="11">
        <f t="shared" ca="1" si="21"/>
        <v>93.69572730261136</v>
      </c>
      <c r="E340" s="11">
        <f t="shared" ca="1" si="22"/>
        <v>118.19416392337955</v>
      </c>
      <c r="F340" s="11">
        <f t="shared" ca="1" si="24"/>
        <v>2601.0975664301418</v>
      </c>
      <c r="G340" s="11">
        <f t="shared" ca="1" si="23"/>
        <v>12339.327905560254</v>
      </c>
      <c r="H340" s="30"/>
      <c r="I340" s="12">
        <f t="shared" ca="1" si="20"/>
        <v>0.21112166322133782</v>
      </c>
    </row>
    <row r="341" spans="3:9" ht="15.55" customHeight="1" x14ac:dyDescent="0.65">
      <c r="C341" s="10">
        <v>315</v>
      </c>
      <c r="D341" s="11">
        <f t="shared" ca="1" si="21"/>
        <v>94.796206042912488</v>
      </c>
      <c r="E341" s="11">
        <f t="shared" ca="1" si="22"/>
        <v>119.21945390943245</v>
      </c>
      <c r="F341" s="11">
        <f t="shared" ca="1" si="24"/>
        <v>2609.9968564392307</v>
      </c>
      <c r="G341" s="11">
        <f t="shared" ca="1" si="23"/>
        <v>12450.294424874799</v>
      </c>
      <c r="H341" s="30"/>
      <c r="I341" s="12">
        <f t="shared" ca="1" si="20"/>
        <v>0.94444482122682605</v>
      </c>
    </row>
    <row r="342" spans="3:9" ht="15.55" customHeight="1" x14ac:dyDescent="0.65">
      <c r="C342" s="10">
        <v>316</v>
      </c>
      <c r="D342" s="11">
        <f t="shared" ca="1" si="21"/>
        <v>96.4205229234868</v>
      </c>
      <c r="E342" s="11">
        <f t="shared" ca="1" si="22"/>
        <v>120.77284815724717</v>
      </c>
      <c r="F342" s="11">
        <f t="shared" ca="1" si="24"/>
        <v>2619.4309837963087</v>
      </c>
      <c r="G342" s="11">
        <f t="shared" ca="1" si="23"/>
        <v>12562.708385426391</v>
      </c>
      <c r="H342" s="30"/>
      <c r="I342" s="12">
        <f t="shared" ca="1" si="20"/>
        <v>1.4605510116162352</v>
      </c>
    </row>
    <row r="343" spans="3:9" ht="15.55" customHeight="1" x14ac:dyDescent="0.65">
      <c r="C343" s="10">
        <v>317</v>
      </c>
      <c r="D343" s="11">
        <f t="shared" ca="1" si="21"/>
        <v>97.299128642385526</v>
      </c>
      <c r="E343" s="11">
        <f t="shared" ca="1" si="22"/>
        <v>121.60770269423446</v>
      </c>
      <c r="F343" s="11">
        <f t="shared" ca="1" si="24"/>
        <v>2628.2272480241982</v>
      </c>
      <c r="G343" s="11">
        <f t="shared" ca="1" si="23"/>
        <v>12675.411627264126</v>
      </c>
      <c r="H343" s="30"/>
      <c r="I343" s="12">
        <f t="shared" ca="1" si="20"/>
        <v>-0.62496904872738201</v>
      </c>
    </row>
    <row r="344" spans="3:9" ht="15.55" customHeight="1" x14ac:dyDescent="0.65">
      <c r="C344" s="10">
        <v>318</v>
      </c>
      <c r="D344" s="11">
        <f t="shared" ca="1" si="21"/>
        <v>97.344895087000864</v>
      </c>
      <c r="E344" s="11">
        <f t="shared" ca="1" si="22"/>
        <v>121.64244381500099</v>
      </c>
      <c r="F344" s="11">
        <f t="shared" ca="1" si="24"/>
        <v>2636.3315350593639</v>
      </c>
      <c r="G344" s="11">
        <f t="shared" ca="1" si="23"/>
        <v>12788.361602631589</v>
      </c>
      <c r="H344" s="30"/>
      <c r="I344" s="12">
        <f t="shared" ca="1" si="20"/>
        <v>-1.0264735113140755</v>
      </c>
    </row>
    <row r="345" spans="3:9" ht="15.55" customHeight="1" x14ac:dyDescent="0.65">
      <c r="C345" s="10">
        <v>319</v>
      </c>
      <c r="D345" s="11">
        <f t="shared" ca="1" si="21"/>
        <v>96.169956579840232</v>
      </c>
      <c r="E345" s="11">
        <f t="shared" ca="1" si="22"/>
        <v>120.47100702130992</v>
      </c>
      <c r="F345" s="11">
        <f t="shared" ca="1" si="24"/>
        <v>2643.2748052983316</v>
      </c>
      <c r="G345" s="11">
        <f t="shared" ca="1" si="23"/>
        <v>12901.08985147674</v>
      </c>
      <c r="H345" s="30"/>
      <c r="I345" s="12">
        <f t="shared" ca="1" si="20"/>
        <v>-1.3404265797864094</v>
      </c>
    </row>
    <row r="346" spans="3:9" ht="15.55" customHeight="1" x14ac:dyDescent="0.65">
      <c r="C346" s="10">
        <v>320</v>
      </c>
      <c r="D346" s="11">
        <f t="shared" ca="1" si="21"/>
        <v>95.137139208190789</v>
      </c>
      <c r="E346" s="11">
        <f t="shared" ca="1" si="22"/>
        <v>119.44058331046658</v>
      </c>
      <c r="F346" s="11">
        <f t="shared" ca="1" si="24"/>
        <v>2650.3528356861566</v>
      </c>
      <c r="G346" s="11">
        <f t="shared" ca="1" si="23"/>
        <v>13014.894502169645</v>
      </c>
      <c r="H346" s="30"/>
      <c r="I346" s="12">
        <f t="shared" ref="I346:I409" ca="1" si="25">NORMINV(RAND(),$J$20,$J$21)</f>
        <v>-3.7380994467549465E-2</v>
      </c>
    </row>
    <row r="347" spans="3:9" ht="15.55" customHeight="1" x14ac:dyDescent="0.65">
      <c r="C347" s="10">
        <v>321</v>
      </c>
      <c r="D347" s="11">
        <f t="shared" ca="1" si="21"/>
        <v>94.747620838337241</v>
      </c>
      <c r="E347" s="11">
        <f t="shared" ca="1" si="22"/>
        <v>119.02990130473104</v>
      </c>
      <c r="F347" s="11">
        <f t="shared" ca="1" si="24"/>
        <v>2657.9581434223924</v>
      </c>
      <c r="G347" s="11">
        <f t="shared" ca="1" si="23"/>
        <v>13130.16538435963</v>
      </c>
      <c r="H347" s="30"/>
      <c r="I347" s="12">
        <f t="shared" ca="1" si="25"/>
        <v>0.22305435658460007</v>
      </c>
    </row>
    <row r="348" spans="3:9" ht="15.55" customHeight="1" x14ac:dyDescent="0.65">
      <c r="C348" s="10">
        <v>322</v>
      </c>
      <c r="D348" s="11">
        <f t="shared" ca="1" si="21"/>
        <v>95.640698425821213</v>
      </c>
      <c r="E348" s="11">
        <f t="shared" ca="1" si="22"/>
        <v>119.88567887537317</v>
      </c>
      <c r="F348" s="11">
        <f t="shared" ca="1" si="24"/>
        <v>2666.7659697094773</v>
      </c>
      <c r="G348" s="11">
        <f t="shared" ca="1" si="23"/>
        <v>13247.589040777662</v>
      </c>
      <c r="H348" s="30"/>
      <c r="I348" s="12">
        <f t="shared" ca="1" si="25"/>
        <v>0.90626444316702148</v>
      </c>
    </row>
    <row r="349" spans="3:9" ht="15.55" customHeight="1" x14ac:dyDescent="0.65">
      <c r="C349" s="10">
        <v>323</v>
      </c>
      <c r="D349" s="11">
        <f t="shared" ref="D349:D412" ca="1" si="26">$D$16*D348+$D$17*D347+$D$18*I348+$D$19*I347+$D$20*I346+$D$21+I349</f>
        <v>97.141452250796803</v>
      </c>
      <c r="E349" s="11">
        <f t="shared" ref="E349:E412" ca="1" si="27">$E$16*E348+$E$17*E347+$E$18*I348+$E$19*I347+$E$20*I346+$E$21+I349</f>
        <v>121.34626268317238</v>
      </c>
      <c r="F349" s="11">
        <f t="shared" ca="1" si="24"/>
        <v>2676.1585358783664</v>
      </c>
      <c r="G349" s="11">
        <f t="shared" ref="G349:G412" ca="1" si="28">$G$16*G348+$G$17*G347+$G$18*I348+$G$19*I347+$G$20*I346+$G$21+I349</f>
        <v>13366.56009476396</v>
      </c>
      <c r="H349" s="30"/>
      <c r="I349" s="12">
        <f t="shared" ca="1" si="25"/>
        <v>0.60816252366406909</v>
      </c>
    </row>
    <row r="350" spans="3:9" ht="15.55" customHeight="1" x14ac:dyDescent="0.65">
      <c r="C350" s="10">
        <v>324</v>
      </c>
      <c r="D350" s="11">
        <f t="shared" ca="1" si="26"/>
        <v>96.647778358582258</v>
      </c>
      <c r="E350" s="11">
        <f t="shared" ca="1" si="27"/>
        <v>120.83383832694537</v>
      </c>
      <c r="F350" s="11">
        <f t="shared" ref="F350:F413" ca="1" si="29">$F$16*F349+$F$17*F348+$F$18*I349+$F$19*I348+$F$20*I347+$F$21+I350</f>
        <v>2683.6505693599511</v>
      </c>
      <c r="G350" s="11">
        <f t="shared" ca="1" si="28"/>
        <v>13484.612321089842</v>
      </c>
      <c r="H350" s="30"/>
      <c r="I350" s="12">
        <f t="shared" ca="1" si="25"/>
        <v>-1.4981939463451877</v>
      </c>
    </row>
    <row r="351" spans="3:9" ht="15.55" customHeight="1" x14ac:dyDescent="0.65">
      <c r="C351" s="10">
        <v>325</v>
      </c>
      <c r="D351" s="11">
        <f t="shared" ca="1" si="26"/>
        <v>97.58665262577712</v>
      </c>
      <c r="E351" s="11">
        <f t="shared" ca="1" si="27"/>
        <v>121.78290689736862</v>
      </c>
      <c r="F351" s="11">
        <f t="shared" ca="1" si="29"/>
        <v>2692.7064473774662</v>
      </c>
      <c r="G351" s="11">
        <f t="shared" ca="1" si="28"/>
        <v>13605.22176148614</v>
      </c>
      <c r="H351" s="30"/>
      <c r="I351" s="12">
        <f t="shared" ca="1" si="25"/>
        <v>0.54616820358868134</v>
      </c>
    </row>
    <row r="352" spans="3:9" ht="15.55" customHeight="1" x14ac:dyDescent="0.65">
      <c r="C352" s="10">
        <v>326</v>
      </c>
      <c r="D352" s="11">
        <f t="shared" ca="1" si="26"/>
        <v>98.842381851686596</v>
      </c>
      <c r="E352" s="11">
        <f t="shared" ca="1" si="27"/>
        <v>123.03466803233501</v>
      </c>
      <c r="F352" s="11">
        <f t="shared" ca="1" si="29"/>
        <v>2702.0035536891701</v>
      </c>
      <c r="G352" s="11">
        <f t="shared" ca="1" si="28"/>
        <v>13727.054278532987</v>
      </c>
      <c r="H352" s="30"/>
      <c r="I352" s="12">
        <f t="shared" ca="1" si="25"/>
        <v>1.2802135247528779</v>
      </c>
    </row>
    <row r="353" spans="3:9" ht="15.55" customHeight="1" x14ac:dyDescent="0.65">
      <c r="C353" s="10">
        <v>327</v>
      </c>
      <c r="D353" s="11">
        <f t="shared" ca="1" si="26"/>
        <v>98.148870836622237</v>
      </c>
      <c r="E353" s="11">
        <f t="shared" ca="1" si="27"/>
        <v>122.35798334624748</v>
      </c>
      <c r="F353" s="11">
        <f t="shared" ca="1" si="29"/>
        <v>2709.4604325195246</v>
      </c>
      <c r="G353" s="11">
        <f t="shared" ca="1" si="28"/>
        <v>13848.056292831174</v>
      </c>
      <c r="H353" s="30"/>
      <c r="I353" s="12">
        <f t="shared" ca="1" si="25"/>
        <v>-0.84779379830292423</v>
      </c>
    </row>
    <row r="354" spans="3:9" ht="15.55" customHeight="1" x14ac:dyDescent="0.65">
      <c r="C354" s="10">
        <v>328</v>
      </c>
      <c r="D354" s="11">
        <f t="shared" ca="1" si="26"/>
        <v>100.77683422389615</v>
      </c>
      <c r="E354" s="11">
        <f t="shared" ca="1" si="27"/>
        <v>125.02404621030789</v>
      </c>
      <c r="F354" s="11">
        <f t="shared" ca="1" si="29"/>
        <v>2720.3425561228833</v>
      </c>
      <c r="G354" s="11">
        <f t="shared" ca="1" si="28"/>
        <v>13973.499932126297</v>
      </c>
      <c r="H354" s="30"/>
      <c r="I354" s="12">
        <f t="shared" ca="1" si="25"/>
        <v>1.884205404410376</v>
      </c>
    </row>
    <row r="355" spans="3:9" ht="15.55" customHeight="1" x14ac:dyDescent="0.65">
      <c r="C355" s="10">
        <v>329</v>
      </c>
      <c r="D355" s="11">
        <f t="shared" ca="1" si="26"/>
        <v>100.86715229405203</v>
      </c>
      <c r="E355" s="11">
        <f t="shared" ca="1" si="27"/>
        <v>125.13299280106889</v>
      </c>
      <c r="F355" s="11">
        <f t="shared" ca="1" si="29"/>
        <v>2728.5969292334848</v>
      </c>
      <c r="G355" s="11">
        <f t="shared" ca="1" si="28"/>
        <v>14097.322565026856</v>
      </c>
      <c r="H355" s="30"/>
      <c r="I355" s="12">
        <f t="shared" ca="1" si="25"/>
        <v>-0.72751473415728884</v>
      </c>
    </row>
    <row r="356" spans="3:9" ht="15.55" customHeight="1" x14ac:dyDescent="0.65">
      <c r="C356" s="10">
        <v>330</v>
      </c>
      <c r="D356" s="11">
        <f t="shared" ca="1" si="26"/>
        <v>100.12394942333287</v>
      </c>
      <c r="E356" s="11">
        <f t="shared" ca="1" si="27"/>
        <v>124.4618239517937</v>
      </c>
      <c r="F356" s="11">
        <f t="shared" ca="1" si="29"/>
        <v>2736.2985987770671</v>
      </c>
      <c r="G356" s="11">
        <f t="shared" ca="1" si="28"/>
        <v>14221.64558193371</v>
      </c>
      <c r="H356" s="30"/>
      <c r="I356" s="12">
        <f t="shared" ca="1" si="25"/>
        <v>-0.80190427027345368</v>
      </c>
    </row>
    <row r="357" spans="3:9" ht="15.55" customHeight="1" x14ac:dyDescent="0.65">
      <c r="C357" s="10">
        <v>331</v>
      </c>
      <c r="D357" s="11">
        <f t="shared" ca="1" si="26"/>
        <v>100.67950882380823</v>
      </c>
      <c r="E357" s="11">
        <f t="shared" ca="1" si="27"/>
        <v>125.07905235329996</v>
      </c>
      <c r="F357" s="11">
        <f t="shared" ca="1" si="29"/>
        <v>2745.251898924088</v>
      </c>
      <c r="G357" s="11">
        <f t="shared" ca="1" si="28"/>
        <v>14348.247838258345</v>
      </c>
      <c r="H357" s="30"/>
      <c r="I357" s="12">
        <f t="shared" ca="1" si="25"/>
        <v>0.31624085574691257</v>
      </c>
    </row>
    <row r="358" spans="3:9" ht="15.55" customHeight="1" x14ac:dyDescent="0.65">
      <c r="C358" s="10">
        <v>332</v>
      </c>
      <c r="D358" s="11">
        <f t="shared" ca="1" si="26"/>
        <v>99.556756016167284</v>
      </c>
      <c r="E358" s="11">
        <f t="shared" ca="1" si="27"/>
        <v>123.99941477164262</v>
      </c>
      <c r="F358" s="11">
        <f t="shared" ca="1" si="29"/>
        <v>2752.461992909472</v>
      </c>
      <c r="G358" s="11">
        <f t="shared" ca="1" si="28"/>
        <v>14474.144596827544</v>
      </c>
      <c r="H358" s="30"/>
      <c r="I358" s="12">
        <f t="shared" ca="1" si="25"/>
        <v>-0.39265691087069038</v>
      </c>
    </row>
    <row r="359" spans="3:9" ht="15.55" customHeight="1" x14ac:dyDescent="0.65">
      <c r="C359" s="10">
        <v>333</v>
      </c>
      <c r="D359" s="11">
        <f t="shared" ca="1" si="26"/>
        <v>100.08984223406085</v>
      </c>
      <c r="E359" s="11">
        <f t="shared" ca="1" si="27"/>
        <v>124.58550463845629</v>
      </c>
      <c r="F359" s="11">
        <f t="shared" ca="1" si="29"/>
        <v>2761.3964606511418</v>
      </c>
      <c r="G359" s="11">
        <f t="shared" ca="1" si="28"/>
        <v>14602.824210035036</v>
      </c>
      <c r="H359" s="30"/>
      <c r="I359" s="12">
        <f t="shared" ca="1" si="25"/>
        <v>0.81564670144479978</v>
      </c>
    </row>
    <row r="360" spans="3:9" ht="15.55" customHeight="1" x14ac:dyDescent="0.65">
      <c r="C360" s="10">
        <v>334</v>
      </c>
      <c r="D360" s="11">
        <f t="shared" ca="1" si="26"/>
        <v>100.52385711073266</v>
      </c>
      <c r="E360" s="11">
        <f t="shared" ca="1" si="27"/>
        <v>125.04464120522938</v>
      </c>
      <c r="F360" s="11">
        <f t="shared" ca="1" si="29"/>
        <v>2770.1058748246755</v>
      </c>
      <c r="G360" s="11">
        <f t="shared" ca="1" si="28"/>
        <v>14732.326041083681</v>
      </c>
      <c r="H360" s="30"/>
      <c r="I360" s="12">
        <f t="shared" ca="1" si="25"/>
        <v>0.12669239870673926</v>
      </c>
    </row>
    <row r="361" spans="3:9" ht="15.55" customHeight="1" x14ac:dyDescent="0.65">
      <c r="C361" s="10">
        <v>335</v>
      </c>
      <c r="D361" s="11">
        <f t="shared" ca="1" si="26"/>
        <v>100.9465075966386</v>
      </c>
      <c r="E361" s="11">
        <f t="shared" ca="1" si="27"/>
        <v>125.50441120544464</v>
      </c>
      <c r="F361" s="11">
        <f t="shared" ca="1" si="29"/>
        <v>2778.8824296746152</v>
      </c>
      <c r="G361" s="11">
        <f t="shared" ca="1" si="28"/>
        <v>14862.972354658948</v>
      </c>
      <c r="H361" s="30"/>
      <c r="I361" s="12">
        <f t="shared" ca="1" si="25"/>
        <v>0.24359659000594636</v>
      </c>
    </row>
    <row r="362" spans="3:9" ht="15.55" customHeight="1" x14ac:dyDescent="0.65">
      <c r="C362" s="10">
        <v>336</v>
      </c>
      <c r="D362" s="11">
        <f t="shared" ca="1" si="26"/>
        <v>101.26602624331937</v>
      </c>
      <c r="E362" s="11">
        <f t="shared" ca="1" si="27"/>
        <v>125.86532036391846</v>
      </c>
      <c r="F362" s="11">
        <f t="shared" ca="1" si="29"/>
        <v>2787.5835531595626</v>
      </c>
      <c r="G362" s="11">
        <f t="shared" ca="1" si="28"/>
        <v>14994.622786809668</v>
      </c>
      <c r="H362" s="30"/>
      <c r="I362" s="12">
        <f t="shared" ca="1" si="25"/>
        <v>-0.13653339014352836</v>
      </c>
    </row>
    <row r="363" spans="3:9" ht="15.55" customHeight="1" x14ac:dyDescent="0.65">
      <c r="C363" s="10">
        <v>337</v>
      </c>
      <c r="D363" s="11">
        <f t="shared" ca="1" si="26"/>
        <v>101.77612715001183</v>
      </c>
      <c r="E363" s="11">
        <f t="shared" ca="1" si="27"/>
        <v>126.4214410314806</v>
      </c>
      <c r="F363" s="11">
        <f t="shared" ca="1" si="29"/>
        <v>2796.5119838582664</v>
      </c>
      <c r="G363" s="11">
        <f t="shared" ca="1" si="28"/>
        <v>15127.591079321805</v>
      </c>
      <c r="H363" s="30"/>
      <c r="I363" s="12">
        <f t="shared" ca="1" si="25"/>
        <v>0.55177759640788782</v>
      </c>
    </row>
    <row r="364" spans="3:9" ht="15.55" customHeight="1" x14ac:dyDescent="0.65">
      <c r="C364" s="10">
        <v>338</v>
      </c>
      <c r="D364" s="11">
        <f t="shared" ca="1" si="26"/>
        <v>102.97458650752388</v>
      </c>
      <c r="E364" s="11">
        <f t="shared" ca="1" si="27"/>
        <v>127.66807343203718</v>
      </c>
      <c r="F364" s="11">
        <f t="shared" ca="1" si="29"/>
        <v>2806.1533798817086</v>
      </c>
      <c r="G364" s="11">
        <f t="shared" ca="1" si="28"/>
        <v>15262.370730850656</v>
      </c>
      <c r="H364" s="30"/>
      <c r="I364" s="12">
        <f t="shared" ca="1" si="25"/>
        <v>1.0976617650473326</v>
      </c>
    </row>
    <row r="365" spans="3:9" ht="15.55" customHeight="1" x14ac:dyDescent="0.65">
      <c r="C365" s="10">
        <v>339</v>
      </c>
      <c r="D365" s="11">
        <f t="shared" ca="1" si="26"/>
        <v>104.48836242802633</v>
      </c>
      <c r="E365" s="11">
        <f t="shared" ca="1" si="27"/>
        <v>129.23611217641343</v>
      </c>
      <c r="F365" s="11">
        <f t="shared" ca="1" si="29"/>
        <v>2816.156181184027</v>
      </c>
      <c r="G365" s="11">
        <f t="shared" ca="1" si="28"/>
        <v>15398.621791845111</v>
      </c>
      <c r="H365" s="30"/>
      <c r="I365" s="12">
        <f t="shared" ca="1" si="25"/>
        <v>1.1746275213502093</v>
      </c>
    </row>
    <row r="366" spans="3:9" ht="15.55" customHeight="1" x14ac:dyDescent="0.65">
      <c r="C366" s="10">
        <v>340</v>
      </c>
      <c r="D366" s="11">
        <f t="shared" ca="1" si="26"/>
        <v>104.68674722701357</v>
      </c>
      <c r="E366" s="11">
        <f t="shared" ca="1" si="27"/>
        <v>129.50765718681535</v>
      </c>
      <c r="F366" s="11">
        <f t="shared" ca="1" si="29"/>
        <v>2824.954219557404</v>
      </c>
      <c r="G366" s="11">
        <f t="shared" ca="1" si="28"/>
        <v>15534.793885588568</v>
      </c>
      <c r="H366" s="30"/>
      <c r="I366" s="12">
        <f t="shared" ca="1" si="25"/>
        <v>-0.61343480756259317</v>
      </c>
    </row>
    <row r="367" spans="3:9" ht="15.55" customHeight="1" x14ac:dyDescent="0.65">
      <c r="C367" s="10">
        <v>341</v>
      </c>
      <c r="D367" s="11">
        <f t="shared" ca="1" si="26"/>
        <v>103.39682086446247</v>
      </c>
      <c r="E367" s="11">
        <f t="shared" ca="1" si="27"/>
        <v>128.31304605067086</v>
      </c>
      <c r="F367" s="11">
        <f t="shared" ca="1" si="29"/>
        <v>2832.3931987227779</v>
      </c>
      <c r="G367" s="11">
        <f t="shared" ca="1" si="28"/>
        <v>15670.74427159838</v>
      </c>
      <c r="H367" s="30"/>
      <c r="I367" s="12">
        <f t="shared" ca="1" si="25"/>
        <v>-1.6308403993684952</v>
      </c>
    </row>
    <row r="368" spans="3:9" ht="15.55" customHeight="1" x14ac:dyDescent="0.65">
      <c r="C368" s="10">
        <v>342</v>
      </c>
      <c r="D368" s="11">
        <f t="shared" ca="1" si="26"/>
        <v>104.99844924800111</v>
      </c>
      <c r="E368" s="11">
        <f t="shared" ca="1" si="27"/>
        <v>130.00367353668432</v>
      </c>
      <c r="F368" s="11">
        <f t="shared" ca="1" si="29"/>
        <v>2842.7177207234326</v>
      </c>
      <c r="G368" s="11">
        <f t="shared" ca="1" si="28"/>
        <v>15810.714451086036</v>
      </c>
      <c r="H368" s="30"/>
      <c r="I368" s="12">
        <f t="shared" ca="1" si="25"/>
        <v>2.3471416765202293</v>
      </c>
    </row>
    <row r="369" spans="3:9" ht="15.55" customHeight="1" x14ac:dyDescent="0.65">
      <c r="C369" s="10">
        <v>343</v>
      </c>
      <c r="D369" s="11">
        <f t="shared" ca="1" si="26"/>
        <v>105.44947207100724</v>
      </c>
      <c r="E369" s="11">
        <f t="shared" ca="1" si="27"/>
        <v>130.51153494158805</v>
      </c>
      <c r="F369" s="11">
        <f t="shared" ca="1" si="29"/>
        <v>2851.7638469094613</v>
      </c>
      <c r="G369" s="11">
        <f t="shared" ca="1" si="28"/>
        <v>15950.538888490652</v>
      </c>
      <c r="H369" s="30"/>
      <c r="I369" s="12">
        <f t="shared" ca="1" si="25"/>
        <v>1.0595973513655239</v>
      </c>
    </row>
    <row r="370" spans="3:9" ht="15.55" customHeight="1" x14ac:dyDescent="0.65">
      <c r="C370" s="10">
        <v>344</v>
      </c>
      <c r="D370" s="11">
        <f t="shared" ca="1" si="26"/>
        <v>105.69394262271767</v>
      </c>
      <c r="E370" s="11">
        <f t="shared" ca="1" si="27"/>
        <v>130.84418881878432</v>
      </c>
      <c r="F370" s="11">
        <f t="shared" ca="1" si="29"/>
        <v>2860.7891417133674</v>
      </c>
      <c r="G370" s="11">
        <f t="shared" ca="1" si="28"/>
        <v>16091.515665561703</v>
      </c>
      <c r="H370" s="30"/>
      <c r="I370" s="12">
        <f t="shared" ca="1" si="25"/>
        <v>-5.3429273146863063E-2</v>
      </c>
    </row>
    <row r="371" spans="3:9" ht="15.55" customHeight="1" x14ac:dyDescent="0.65">
      <c r="C371" s="10">
        <v>345</v>
      </c>
      <c r="D371" s="11">
        <f t="shared" ca="1" si="26"/>
        <v>106.34986341025092</v>
      </c>
      <c r="E371" s="11">
        <f t="shared" ca="1" si="27"/>
        <v>131.58649735299409</v>
      </c>
      <c r="F371" s="11">
        <f t="shared" ca="1" si="29"/>
        <v>2870.2338448575624</v>
      </c>
      <c r="G371" s="11">
        <f t="shared" ca="1" si="28"/>
        <v>16234.075461137376</v>
      </c>
      <c r="H371" s="30"/>
      <c r="I371" s="12">
        <f t="shared" ca="1" si="25"/>
        <v>-0.42689277239339013</v>
      </c>
    </row>
    <row r="372" spans="3:9" ht="15.55" customHeight="1" x14ac:dyDescent="0.65">
      <c r="C372" s="10">
        <v>346</v>
      </c>
      <c r="D372" s="11">
        <f t="shared" ca="1" si="26"/>
        <v>105.83624352165117</v>
      </c>
      <c r="E372" s="11">
        <f t="shared" ca="1" si="27"/>
        <v>131.15745907182804</v>
      </c>
      <c r="F372" s="11">
        <f t="shared" ca="1" si="29"/>
        <v>2878.5318627599017</v>
      </c>
      <c r="G372" s="11">
        <f t="shared" ca="1" si="28"/>
        <v>16376.665617209039</v>
      </c>
      <c r="H372" s="30"/>
      <c r="I372" s="12">
        <f t="shared" ca="1" si="25"/>
        <v>-0.10267912173397396</v>
      </c>
    </row>
    <row r="373" spans="3:9" ht="15.55" customHeight="1" x14ac:dyDescent="0.65">
      <c r="C373" s="10">
        <v>347</v>
      </c>
      <c r="D373" s="11">
        <f t="shared" ca="1" si="26"/>
        <v>107.03573915282293</v>
      </c>
      <c r="E373" s="11">
        <f t="shared" ca="1" si="27"/>
        <v>132.44810493429864</v>
      </c>
      <c r="F373" s="11">
        <f t="shared" ca="1" si="29"/>
        <v>2888.604017173911</v>
      </c>
      <c r="G373" s="11">
        <f t="shared" ca="1" si="28"/>
        <v>16522.220098600552</v>
      </c>
      <c r="H373" s="30"/>
      <c r="I373" s="12">
        <f t="shared" ca="1" si="25"/>
        <v>2.0232585781140138</v>
      </c>
    </row>
    <row r="374" spans="3:9" ht="15.55" customHeight="1" x14ac:dyDescent="0.65">
      <c r="C374" s="10">
        <v>348</v>
      </c>
      <c r="D374" s="11">
        <f t="shared" ca="1" si="26"/>
        <v>108.30914851278082</v>
      </c>
      <c r="E374" s="11">
        <f t="shared" ca="1" si="27"/>
        <v>133.79431187441565</v>
      </c>
      <c r="F374" s="11">
        <f t="shared" ca="1" si="29"/>
        <v>2898.6865191294669</v>
      </c>
      <c r="G374" s="11">
        <f t="shared" ca="1" si="28"/>
        <v>16668.972791332697</v>
      </c>
      <c r="H374" s="30"/>
      <c r="I374" s="12">
        <f t="shared" ca="1" si="25"/>
        <v>1.3500894963640311</v>
      </c>
    </row>
    <row r="375" spans="3:9" ht="15.55" customHeight="1" x14ac:dyDescent="0.65">
      <c r="C375" s="10">
        <v>349</v>
      </c>
      <c r="D375" s="11">
        <f t="shared" ca="1" si="26"/>
        <v>109.93485457715376</v>
      </c>
      <c r="E375" s="11">
        <f t="shared" ca="1" si="27"/>
        <v>135.51318394329519</v>
      </c>
      <c r="F375" s="11">
        <f t="shared" ca="1" si="29"/>
        <v>2909.2539805900024</v>
      </c>
      <c r="G375" s="11">
        <f t="shared" ca="1" si="28"/>
        <v>16817.428415623919</v>
      </c>
      <c r="H375" s="30"/>
      <c r="I375" s="12">
        <f t="shared" ca="1" si="25"/>
        <v>0.94862737527477436</v>
      </c>
    </row>
    <row r="376" spans="3:9" ht="15.55" customHeight="1" x14ac:dyDescent="0.65">
      <c r="C376" s="10">
        <v>350</v>
      </c>
      <c r="D376" s="11">
        <f t="shared" ca="1" si="26"/>
        <v>110.39886429849318</v>
      </c>
      <c r="E376" s="11">
        <f t="shared" ca="1" si="27"/>
        <v>136.08593036505815</v>
      </c>
      <c r="F376" s="11">
        <f t="shared" ca="1" si="29"/>
        <v>2918.7605540833874</v>
      </c>
      <c r="G376" s="11">
        <f t="shared" ca="1" si="28"/>
        <v>16966.047084464495</v>
      </c>
      <c r="H376" s="30"/>
      <c r="I376" s="12">
        <f t="shared" ca="1" si="25"/>
        <v>-0.54092193938433986</v>
      </c>
    </row>
    <row r="377" spans="3:9" ht="15.55" customHeight="1" x14ac:dyDescent="0.65">
      <c r="C377" s="10">
        <v>351</v>
      </c>
      <c r="D377" s="11">
        <f t="shared" ca="1" si="26"/>
        <v>110.77509958799678</v>
      </c>
      <c r="E377" s="11">
        <f t="shared" ca="1" si="27"/>
        <v>136.5928490567288</v>
      </c>
      <c r="F377" s="11">
        <f t="shared" ca="1" si="29"/>
        <v>2928.321762076197</v>
      </c>
      <c r="G377" s="11">
        <f t="shared" ca="1" si="28"/>
        <v>17115.960157544112</v>
      </c>
      <c r="H377" s="30"/>
      <c r="I377" s="12">
        <f t="shared" ca="1" si="25"/>
        <v>0.58362522535961681</v>
      </c>
    </row>
    <row r="378" spans="3:9" ht="15.55" customHeight="1" x14ac:dyDescent="0.65">
      <c r="C378" s="10">
        <v>352</v>
      </c>
      <c r="D378" s="11">
        <f t="shared" ca="1" si="26"/>
        <v>110.13986408999514</v>
      </c>
      <c r="E378" s="11">
        <f t="shared" ca="1" si="27"/>
        <v>136.0844888789384</v>
      </c>
      <c r="F378" s="11">
        <f t="shared" ca="1" si="29"/>
        <v>2936.8894184673836</v>
      </c>
      <c r="G378" s="11">
        <f t="shared" ca="1" si="28"/>
        <v>17266.117911762583</v>
      </c>
      <c r="H378" s="30"/>
      <c r="I378" s="12">
        <f t="shared" ca="1" si="25"/>
        <v>-1.5767340876632788E-2</v>
      </c>
    </row>
    <row r="379" spans="3:9" ht="15.55" customHeight="1" x14ac:dyDescent="0.65">
      <c r="C379" s="10">
        <v>353</v>
      </c>
      <c r="D379" s="11">
        <f t="shared" ca="1" si="26"/>
        <v>107.34943660767092</v>
      </c>
      <c r="E379" s="11">
        <f t="shared" ca="1" si="27"/>
        <v>133.41876836683329</v>
      </c>
      <c r="F379" s="11">
        <f t="shared" ca="1" si="29"/>
        <v>2943.3359225660215</v>
      </c>
      <c r="G379" s="11">
        <f t="shared" ca="1" si="28"/>
        <v>17415.405997871207</v>
      </c>
      <c r="H379" s="30"/>
      <c r="I379" s="12">
        <f t="shared" ca="1" si="25"/>
        <v>-1.8534325956741953</v>
      </c>
    </row>
    <row r="380" spans="3:9" ht="15.55" customHeight="1" x14ac:dyDescent="0.65">
      <c r="C380" s="10">
        <v>354</v>
      </c>
      <c r="D380" s="11">
        <f t="shared" ca="1" si="26"/>
        <v>105.51600036557215</v>
      </c>
      <c r="E380" s="11">
        <f t="shared" ca="1" si="27"/>
        <v>131.68761802937513</v>
      </c>
      <c r="F380" s="11">
        <f t="shared" ca="1" si="29"/>
        <v>2950.6690864167299</v>
      </c>
      <c r="G380" s="11">
        <f t="shared" ca="1" si="28"/>
        <v>17566.832024437543</v>
      </c>
      <c r="H380" s="30"/>
      <c r="I380" s="12">
        <f t="shared" ca="1" si="25"/>
        <v>-0.73474797396849822</v>
      </c>
    </row>
    <row r="381" spans="3:9" ht="15.55" customHeight="1" x14ac:dyDescent="0.65">
      <c r="C381" s="10">
        <v>355</v>
      </c>
      <c r="D381" s="11">
        <f t="shared" ca="1" si="26"/>
        <v>103.28689865940325</v>
      </c>
      <c r="E381" s="11">
        <f t="shared" ca="1" si="27"/>
        <v>129.4995013336985</v>
      </c>
      <c r="F381" s="11">
        <f t="shared" ca="1" si="29"/>
        <v>2957.3416083527673</v>
      </c>
      <c r="G381" s="11">
        <f t="shared" ca="1" si="28"/>
        <v>17718.840033809167</v>
      </c>
      <c r="H381" s="30"/>
      <c r="I381" s="12">
        <f t="shared" ca="1" si="25"/>
        <v>-0.55887133856190085</v>
      </c>
    </row>
    <row r="382" spans="3:9" ht="15.55" customHeight="1" x14ac:dyDescent="0.65">
      <c r="C382" s="10">
        <v>356</v>
      </c>
      <c r="D382" s="11">
        <f t="shared" ca="1" si="26"/>
        <v>101.32332598816025</v>
      </c>
      <c r="E382" s="11">
        <f t="shared" ca="1" si="27"/>
        <v>127.54432225456425</v>
      </c>
      <c r="F382" s="11">
        <f t="shared" ca="1" si="29"/>
        <v>2964.1493109896401</v>
      </c>
      <c r="G382" s="11">
        <f t="shared" ca="1" si="28"/>
        <v>17872.248959203302</v>
      </c>
      <c r="H382" s="30"/>
      <c r="I382" s="12">
        <f t="shared" ca="1" si="25"/>
        <v>-0.28426702181726948</v>
      </c>
    </row>
    <row r="383" spans="3:9" ht="15.55" customHeight="1" x14ac:dyDescent="0.65">
      <c r="C383" s="10">
        <v>357</v>
      </c>
      <c r="D383" s="11">
        <f t="shared" ca="1" si="26"/>
        <v>100.58200898376595</v>
      </c>
      <c r="E383" s="11">
        <f t="shared" ca="1" si="27"/>
        <v>126.77005629099264</v>
      </c>
      <c r="F383" s="11">
        <f t="shared" ca="1" si="29"/>
        <v>2971.9824287895631</v>
      </c>
      <c r="G383" s="11">
        <f t="shared" ca="1" si="28"/>
        <v>18027.950232789866</v>
      </c>
      <c r="H383" s="30"/>
      <c r="I383" s="12">
        <f t="shared" ca="1" si="25"/>
        <v>-1.639850552873592E-2</v>
      </c>
    </row>
    <row r="384" spans="3:9" ht="15.55" customHeight="1" x14ac:dyDescent="0.65">
      <c r="C384" s="10">
        <v>358</v>
      </c>
      <c r="D384" s="11">
        <f t="shared" ca="1" si="26"/>
        <v>98.275802738019735</v>
      </c>
      <c r="E384" s="11">
        <f t="shared" ca="1" si="27"/>
        <v>124.39922665553277</v>
      </c>
      <c r="F384" s="11">
        <f t="shared" ca="1" si="29"/>
        <v>2978.0936681817693</v>
      </c>
      <c r="G384" s="11">
        <f t="shared" ca="1" si="28"/>
        <v>18183.210330616781</v>
      </c>
      <c r="H384" s="30"/>
      <c r="I384" s="12">
        <f t="shared" ca="1" si="25"/>
        <v>-1.8923686148550858</v>
      </c>
    </row>
    <row r="385" spans="3:9" ht="15.55" customHeight="1" x14ac:dyDescent="0.65">
      <c r="C385" s="10">
        <v>359</v>
      </c>
      <c r="D385" s="11">
        <f t="shared" ca="1" si="26"/>
        <v>97.488104780108969</v>
      </c>
      <c r="E385" s="11">
        <f t="shared" ca="1" si="27"/>
        <v>123.54104977066191</v>
      </c>
      <c r="F385" s="11">
        <f t="shared" ca="1" si="29"/>
        <v>2985.6806819946446</v>
      </c>
      <c r="G385" s="11">
        <f t="shared" ca="1" si="28"/>
        <v>18341.247075070616</v>
      </c>
      <c r="H385" s="30"/>
      <c r="I385" s="12">
        <f t="shared" ca="1" si="25"/>
        <v>-9.4221237582873901E-2</v>
      </c>
    </row>
    <row r="386" spans="3:9" ht="15.55" customHeight="1" x14ac:dyDescent="0.65">
      <c r="C386" s="10">
        <v>360</v>
      </c>
      <c r="D386" s="11">
        <f t="shared" ca="1" si="26"/>
        <v>96.106361766195278</v>
      </c>
      <c r="E386" s="11">
        <f t="shared" ca="1" si="27"/>
        <v>122.0490446834996</v>
      </c>
      <c r="F386" s="11">
        <f t="shared" ca="1" si="29"/>
        <v>2992.4515769003756</v>
      </c>
      <c r="G386" s="11">
        <f t="shared" ca="1" si="28"/>
        <v>18499.760127154324</v>
      </c>
      <c r="H386" s="30"/>
      <c r="I386" s="12">
        <f t="shared" ca="1" si="25"/>
        <v>-0.71020815271051629</v>
      </c>
    </row>
    <row r="387" spans="3:9" ht="15.55" customHeight="1" x14ac:dyDescent="0.65">
      <c r="C387" s="10">
        <v>361</v>
      </c>
      <c r="D387" s="11">
        <f t="shared" ca="1" si="26"/>
        <v>94.000086258248643</v>
      </c>
      <c r="E387" s="11">
        <f t="shared" ca="1" si="27"/>
        <v>119.83034808656063</v>
      </c>
      <c r="F387" s="11">
        <f t="shared" ca="1" si="29"/>
        <v>2998.4635842865105</v>
      </c>
      <c r="G387" s="11">
        <f t="shared" ca="1" si="28"/>
        <v>18658.836173855572</v>
      </c>
      <c r="H387" s="30"/>
      <c r="I387" s="12">
        <f t="shared" ca="1" si="25"/>
        <v>-1.2854146301442422</v>
      </c>
    </row>
    <row r="388" spans="3:9" ht="15.55" customHeight="1" x14ac:dyDescent="0.65">
      <c r="C388" s="10">
        <v>362</v>
      </c>
      <c r="D388" s="11">
        <f t="shared" ca="1" si="26"/>
        <v>93.290076521431814</v>
      </c>
      <c r="E388" s="11">
        <f t="shared" ca="1" si="27"/>
        <v>118.98953516948183</v>
      </c>
      <c r="F388" s="11">
        <f t="shared" ca="1" si="29"/>
        <v>3005.7405541474968</v>
      </c>
      <c r="G388" s="11">
        <f t="shared" ca="1" si="28"/>
        <v>18820.497937125077</v>
      </c>
      <c r="H388" s="30"/>
      <c r="I388" s="12">
        <f t="shared" ca="1" si="25"/>
        <v>-0.47570665156783409</v>
      </c>
    </row>
    <row r="389" spans="3:9" ht="15.55" customHeight="1" x14ac:dyDescent="0.65">
      <c r="C389" s="10">
        <v>363</v>
      </c>
      <c r="D389" s="11">
        <f t="shared" ca="1" si="26"/>
        <v>92.327785975072743</v>
      </c>
      <c r="E389" s="11">
        <f t="shared" ca="1" si="27"/>
        <v>117.86698603807517</v>
      </c>
      <c r="F389" s="11">
        <f t="shared" ca="1" si="29"/>
        <v>3012.5808763074019</v>
      </c>
      <c r="G389" s="11">
        <f t="shared" ca="1" si="28"/>
        <v>18983.049662341833</v>
      </c>
      <c r="H389" s="30"/>
      <c r="I389" s="12">
        <f t="shared" ca="1" si="25"/>
        <v>-0.46861915068628329</v>
      </c>
    </row>
    <row r="390" spans="3:9" ht="15.55" customHeight="1" x14ac:dyDescent="0.65">
      <c r="C390" s="10">
        <v>364</v>
      </c>
      <c r="D390" s="11">
        <f t="shared" ca="1" si="26"/>
        <v>92.78221298871911</v>
      </c>
      <c r="E390" s="11">
        <f t="shared" ca="1" si="27"/>
        <v>118.16330960731568</v>
      </c>
      <c r="F390" s="11">
        <f t="shared" ca="1" si="29"/>
        <v>3020.8037884319388</v>
      </c>
      <c r="G390" s="11">
        <f t="shared" ca="1" si="28"/>
        <v>19148.335273226254</v>
      </c>
      <c r="H390" s="30"/>
      <c r="I390" s="12">
        <f t="shared" ca="1" si="25"/>
        <v>0.70584677271690721</v>
      </c>
    </row>
    <row r="391" spans="3:9" ht="15.55" customHeight="1" x14ac:dyDescent="0.65">
      <c r="C391" s="10">
        <v>365</v>
      </c>
      <c r="D391" s="11">
        <f t="shared" ca="1" si="26"/>
        <v>93.239897852473661</v>
      </c>
      <c r="E391" s="11">
        <f t="shared" ca="1" si="27"/>
        <v>118.45603487441268</v>
      </c>
      <c r="F391" s="11">
        <f t="shared" ca="1" si="29"/>
        <v>3028.9405548710224</v>
      </c>
      <c r="G391" s="11">
        <f t="shared" ca="1" si="28"/>
        <v>19314.889996536782</v>
      </c>
      <c r="H391" s="30"/>
      <c r="I391" s="12">
        <f t="shared" ca="1" si="25"/>
        <v>-9.9411621240295053E-2</v>
      </c>
    </row>
    <row r="392" spans="3:9" ht="15.55" customHeight="1" x14ac:dyDescent="0.65">
      <c r="C392" s="10">
        <v>366</v>
      </c>
      <c r="D392" s="11">
        <f t="shared" ca="1" si="26"/>
        <v>94.157564152142655</v>
      </c>
      <c r="E392" s="11">
        <f t="shared" ca="1" si="27"/>
        <v>119.23184962369984</v>
      </c>
      <c r="F392" s="11">
        <f t="shared" ca="1" si="29"/>
        <v>3037.6006261544976</v>
      </c>
      <c r="G392" s="11">
        <f t="shared" ca="1" si="28"/>
        <v>19483.349829178234</v>
      </c>
      <c r="H392" s="30"/>
      <c r="I392" s="12">
        <f t="shared" ca="1" si="25"/>
        <v>0.21851657089665846</v>
      </c>
    </row>
    <row r="393" spans="3:9" ht="15.55" customHeight="1" x14ac:dyDescent="0.65">
      <c r="C393" s="10">
        <v>367</v>
      </c>
      <c r="D393" s="11">
        <f t="shared" ca="1" si="26"/>
        <v>95.331850966122886</v>
      </c>
      <c r="E393" s="11">
        <f t="shared" ca="1" si="27"/>
        <v>120.2820137430508</v>
      </c>
      <c r="F393" s="11">
        <f t="shared" ca="1" si="29"/>
        <v>3046.5504217569642</v>
      </c>
      <c r="G393" s="11">
        <f t="shared" ca="1" si="28"/>
        <v>19653.488572474474</v>
      </c>
      <c r="H393" s="30"/>
      <c r="I393" s="12">
        <f t="shared" ca="1" si="25"/>
        <v>0.26933399797475316</v>
      </c>
    </row>
    <row r="394" spans="3:9" ht="15.55" customHeight="1" x14ac:dyDescent="0.65">
      <c r="C394" s="10">
        <v>368</v>
      </c>
      <c r="D394" s="11">
        <f t="shared" ca="1" si="26"/>
        <v>95.150517242311196</v>
      </c>
      <c r="E394" s="11">
        <f t="shared" ca="1" si="27"/>
        <v>120.00271300348324</v>
      </c>
      <c r="F394" s="11">
        <f t="shared" ca="1" si="29"/>
        <v>3054.2297426906698</v>
      </c>
      <c r="G394" s="11">
        <f t="shared" ca="1" si="28"/>
        <v>19823.763602161209</v>
      </c>
      <c r="H394" s="30"/>
      <c r="I394" s="12">
        <f t="shared" ca="1" si="25"/>
        <v>-0.72493941961692532</v>
      </c>
    </row>
    <row r="395" spans="3:9" ht="15.55" customHeight="1" x14ac:dyDescent="0.65">
      <c r="C395" s="10">
        <v>369</v>
      </c>
      <c r="D395" s="11">
        <f t="shared" ca="1" si="26"/>
        <v>96.125820208147616</v>
      </c>
      <c r="E395" s="11">
        <f t="shared" ca="1" si="27"/>
        <v>120.90823336963906</v>
      </c>
      <c r="F395" s="11">
        <f t="shared" ca="1" si="29"/>
        <v>3063.1660998216157</v>
      </c>
      <c r="G395" s="11">
        <f t="shared" ca="1" si="28"/>
        <v>19996.715703266291</v>
      </c>
      <c r="H395" s="30"/>
      <c r="I395" s="12">
        <f t="shared" ca="1" si="25"/>
        <v>0.59076574305913898</v>
      </c>
    </row>
    <row r="396" spans="3:9" ht="15.55" customHeight="1" x14ac:dyDescent="0.65">
      <c r="C396" s="10">
        <v>370</v>
      </c>
      <c r="D396" s="11">
        <f t="shared" ca="1" si="26"/>
        <v>96.360114444541651</v>
      </c>
      <c r="E396" s="11">
        <f t="shared" ca="1" si="27"/>
        <v>121.07131880992168</v>
      </c>
      <c r="F396" s="11">
        <f t="shared" ca="1" si="29"/>
        <v>3071.3232349492191</v>
      </c>
      <c r="G396" s="11">
        <f t="shared" ca="1" si="28"/>
        <v>20170.307325620677</v>
      </c>
      <c r="H396" s="30"/>
      <c r="I396" s="12">
        <f t="shared" ca="1" si="25"/>
        <v>-0.12317360691604366</v>
      </c>
    </row>
    <row r="397" spans="3:9" ht="15.55" customHeight="1" x14ac:dyDescent="0.65">
      <c r="C397" s="10">
        <v>371</v>
      </c>
      <c r="D397" s="11">
        <f t="shared" ca="1" si="26"/>
        <v>96.33273063551691</v>
      </c>
      <c r="E397" s="11">
        <f t="shared" ca="1" si="27"/>
        <v>120.99810011136286</v>
      </c>
      <c r="F397" s="11">
        <f t="shared" ca="1" si="29"/>
        <v>3079.3238649827672</v>
      </c>
      <c r="G397" s="11">
        <f t="shared" ca="1" si="28"/>
        <v>20345.188215241535</v>
      </c>
      <c r="H397" s="30"/>
      <c r="I397" s="12">
        <f t="shared" ca="1" si="25"/>
        <v>-0.23926929919424725</v>
      </c>
    </row>
    <row r="398" spans="3:9" ht="15.55" customHeight="1" x14ac:dyDescent="0.65">
      <c r="C398" s="10">
        <v>372</v>
      </c>
      <c r="D398" s="11">
        <f t="shared" ca="1" si="26"/>
        <v>95.259387205198152</v>
      </c>
      <c r="E398" s="11">
        <f t="shared" ca="1" si="27"/>
        <v>119.88422959861134</v>
      </c>
      <c r="F398" s="11">
        <f t="shared" ca="1" si="29"/>
        <v>3086.2809302283881</v>
      </c>
      <c r="G398" s="11">
        <f t="shared" ca="1" si="28"/>
        <v>20520.472301825899</v>
      </c>
      <c r="H398" s="30"/>
      <c r="I398" s="12">
        <f t="shared" ca="1" si="25"/>
        <v>-1.5569701661439626</v>
      </c>
    </row>
    <row r="399" spans="3:9" ht="15.55" customHeight="1" x14ac:dyDescent="0.65">
      <c r="C399" s="10">
        <v>373</v>
      </c>
      <c r="D399" s="11">
        <f t="shared" ca="1" si="26"/>
        <v>95.399268882132347</v>
      </c>
      <c r="E399" s="11">
        <f t="shared" ca="1" si="27"/>
        <v>119.98564174667474</v>
      </c>
      <c r="F399" s="11">
        <f t="shared" ca="1" si="29"/>
        <v>3094.448003233686</v>
      </c>
      <c r="G399" s="11">
        <f t="shared" ca="1" si="28"/>
        <v>20698.425852715864</v>
      </c>
      <c r="H399" s="30"/>
      <c r="I399" s="12">
        <f t="shared" ca="1" si="25"/>
        <v>0.51819259054924371</v>
      </c>
    </row>
    <row r="400" spans="3:9" ht="15.55" customHeight="1" x14ac:dyDescent="0.65">
      <c r="C400" s="10">
        <v>374</v>
      </c>
      <c r="D400" s="11">
        <f t="shared" ca="1" si="26"/>
        <v>94.644506290239008</v>
      </c>
      <c r="E400" s="11">
        <f t="shared" ca="1" si="27"/>
        <v>119.17377341318647</v>
      </c>
      <c r="F400" s="11">
        <f t="shared" ca="1" si="29"/>
        <v>3101.6137410966394</v>
      </c>
      <c r="G400" s="11">
        <f t="shared" ca="1" si="28"/>
        <v>20876.839018020142</v>
      </c>
      <c r="H400" s="30"/>
      <c r="I400" s="12">
        <f t="shared" ca="1" si="25"/>
        <v>-0.56182409859221494</v>
      </c>
    </row>
    <row r="401" spans="3:9" ht="15.55" customHeight="1" x14ac:dyDescent="0.65">
      <c r="C401" s="10">
        <v>375</v>
      </c>
      <c r="D401" s="11">
        <f t="shared" ca="1" si="26"/>
        <v>93.22602148071357</v>
      </c>
      <c r="E401" s="11">
        <f t="shared" ca="1" si="27"/>
        <v>117.70778530045929</v>
      </c>
      <c r="F401" s="11">
        <f t="shared" ca="1" si="29"/>
        <v>3108.1510830843572</v>
      </c>
      <c r="G401" s="11">
        <f t="shared" ca="1" si="28"/>
        <v>21056.111133046754</v>
      </c>
      <c r="H401" s="30"/>
      <c r="I401" s="12">
        <f t="shared" ca="1" si="25"/>
        <v>-1.2292096025973975</v>
      </c>
    </row>
    <row r="402" spans="3:9" ht="15.55" customHeight="1" x14ac:dyDescent="0.65">
      <c r="C402" s="10">
        <v>376</v>
      </c>
      <c r="D402" s="11">
        <f t="shared" ca="1" si="26"/>
        <v>93.304729166804805</v>
      </c>
      <c r="E402" s="11">
        <f t="shared" ca="1" si="27"/>
        <v>117.72654240315987</v>
      </c>
      <c r="F402" s="11">
        <f t="shared" ca="1" si="29"/>
        <v>3116.1030760400236</v>
      </c>
      <c r="G402" s="11">
        <f t="shared" ca="1" si="28"/>
        <v>21238.284561574845</v>
      </c>
      <c r="H402" s="30"/>
      <c r="I402" s="12">
        <f t="shared" ca="1" si="25"/>
        <v>-0.10411809146976687</v>
      </c>
    </row>
    <row r="403" spans="3:9" ht="15.55" customHeight="1" x14ac:dyDescent="0.65">
      <c r="C403" s="10">
        <v>377</v>
      </c>
      <c r="D403" s="11">
        <f t="shared" ca="1" si="26"/>
        <v>93.677694466146718</v>
      </c>
      <c r="E403" s="11">
        <f t="shared" ca="1" si="27"/>
        <v>118.01747714321452</v>
      </c>
      <c r="F403" s="11">
        <f t="shared" ca="1" si="29"/>
        <v>3124.223986433522</v>
      </c>
      <c r="G403" s="11">
        <f t="shared" ca="1" si="28"/>
        <v>21422.122296184327</v>
      </c>
      <c r="H403" s="30"/>
      <c r="I403" s="12">
        <f t="shared" ca="1" si="25"/>
        <v>0.65888488096119902</v>
      </c>
    </row>
    <row r="404" spans="3:9" ht="15.55" customHeight="1" x14ac:dyDescent="0.65">
      <c r="C404" s="10">
        <v>378</v>
      </c>
      <c r="D404" s="11">
        <f t="shared" ca="1" si="26"/>
        <v>94.779633161530981</v>
      </c>
      <c r="E404" s="11">
        <f t="shared" ca="1" si="27"/>
        <v>119.04817147488393</v>
      </c>
      <c r="F404" s="11">
        <f t="shared" ca="1" si="29"/>
        <v>3133.1068090267554</v>
      </c>
      <c r="G404" s="11">
        <f t="shared" ca="1" si="28"/>
        <v>21608.244599550115</v>
      </c>
      <c r="H404" s="30"/>
      <c r="I404" s="12">
        <f t="shared" ca="1" si="25"/>
        <v>0.84422607848610876</v>
      </c>
    </row>
    <row r="405" spans="3:9" ht="15.55" customHeight="1" x14ac:dyDescent="0.65">
      <c r="C405" s="10">
        <v>379</v>
      </c>
      <c r="D405" s="11">
        <f t="shared" ca="1" si="26"/>
        <v>95.959108400667461</v>
      </c>
      <c r="E405" s="11">
        <f t="shared" ca="1" si="27"/>
        <v>120.16826686192088</v>
      </c>
      <c r="F405" s="11">
        <f t="shared" ca="1" si="29"/>
        <v>3142.0978769329372</v>
      </c>
      <c r="G405" s="11">
        <f t="shared" ca="1" si="28"/>
        <v>21796.00899426363</v>
      </c>
      <c r="H405" s="30"/>
      <c r="I405" s="12">
        <f t="shared" ca="1" si="25"/>
        <v>6.8135990839215163E-2</v>
      </c>
    </row>
    <row r="406" spans="3:9" ht="15.55" customHeight="1" x14ac:dyDescent="0.65">
      <c r="C406" s="10">
        <v>380</v>
      </c>
      <c r="D406" s="11">
        <f t="shared" ca="1" si="26"/>
        <v>97.487719031216699</v>
      </c>
      <c r="E406" s="11">
        <f t="shared" ca="1" si="27"/>
        <v>121.66286306105242</v>
      </c>
      <c r="F406" s="11">
        <f t="shared" ca="1" si="29"/>
        <v>3151.5421323462306</v>
      </c>
      <c r="G406" s="11">
        <f t="shared" ca="1" si="28"/>
        <v>21985.781030310958</v>
      </c>
      <c r="H406" s="30"/>
      <c r="I406" s="12">
        <f t="shared" ca="1" si="25"/>
        <v>0.45684551938636081</v>
      </c>
    </row>
    <row r="407" spans="3:9" ht="15.55" customHeight="1" x14ac:dyDescent="0.65">
      <c r="C407" s="10">
        <v>381</v>
      </c>
      <c r="D407" s="11">
        <f t="shared" ca="1" si="26"/>
        <v>98.087031164840639</v>
      </c>
      <c r="E407" s="11">
        <f t="shared" ca="1" si="27"/>
        <v>122.25142757207296</v>
      </c>
      <c r="F407" s="11">
        <f t="shared" ca="1" si="29"/>
        <v>3160.1542263633728</v>
      </c>
      <c r="G407" s="11">
        <f t="shared" ca="1" si="28"/>
        <v>22176.287658143934</v>
      </c>
      <c r="H407" s="30"/>
      <c r="I407" s="12">
        <f t="shared" ca="1" si="25"/>
        <v>-0.18365869455532538</v>
      </c>
    </row>
    <row r="408" spans="3:9" ht="15.55" customHeight="1" x14ac:dyDescent="0.65">
      <c r="C408" s="10">
        <v>382</v>
      </c>
      <c r="D408" s="11">
        <f t="shared" ca="1" si="26"/>
        <v>99.652721581487569</v>
      </c>
      <c r="E408" s="11">
        <f t="shared" ca="1" si="27"/>
        <v>123.83501037147803</v>
      </c>
      <c r="F408" s="11">
        <f t="shared" ca="1" si="29"/>
        <v>3169.866132306438</v>
      </c>
      <c r="G408" s="11">
        <f t="shared" ca="1" si="28"/>
        <v>22369.478467626941</v>
      </c>
      <c r="H408" s="30"/>
      <c r="I408" s="12">
        <f t="shared" ca="1" si="25"/>
        <v>1.2636633386582605</v>
      </c>
    </row>
    <row r="409" spans="3:9" ht="15.55" customHeight="1" x14ac:dyDescent="0.65">
      <c r="C409" s="10">
        <v>383</v>
      </c>
      <c r="D409" s="11">
        <f t="shared" ca="1" si="26"/>
        <v>99.971579460488101</v>
      </c>
      <c r="E409" s="11">
        <f t="shared" ca="1" si="27"/>
        <v>124.17887868464517</v>
      </c>
      <c r="F409" s="11">
        <f t="shared" ca="1" si="29"/>
        <v>3178.3644501966387</v>
      </c>
      <c r="G409" s="11">
        <f t="shared" ca="1" si="28"/>
        <v>22563.043881390593</v>
      </c>
      <c r="H409" s="30"/>
      <c r="I409" s="12">
        <f t="shared" ca="1" si="25"/>
        <v>-0.32772600293066384</v>
      </c>
    </row>
    <row r="410" spans="3:9" ht="15.55" customHeight="1" x14ac:dyDescent="0.65">
      <c r="C410" s="10">
        <v>384</v>
      </c>
      <c r="D410" s="11">
        <f t="shared" ca="1" si="26"/>
        <v>99.246142195731352</v>
      </c>
      <c r="E410" s="11">
        <f t="shared" ca="1" si="27"/>
        <v>123.50691066148563</v>
      </c>
      <c r="F410" s="11">
        <f t="shared" ca="1" si="29"/>
        <v>3185.9683930877904</v>
      </c>
      <c r="G410" s="11">
        <f t="shared" ca="1" si="28"/>
        <v>22757.329189783326</v>
      </c>
      <c r="H410" s="30"/>
      <c r="I410" s="12">
        <f t="shared" ref="I410:I473" ca="1" si="30">NORMINV(RAND(),$J$20,$J$21)</f>
        <v>-1.0725328513940116</v>
      </c>
    </row>
    <row r="411" spans="3:9" ht="15.55" customHeight="1" x14ac:dyDescent="0.65">
      <c r="C411" s="10">
        <v>385</v>
      </c>
      <c r="D411" s="11">
        <f t="shared" ca="1" si="26"/>
        <v>101.41361509343679</v>
      </c>
      <c r="E411" s="11">
        <f t="shared" ca="1" si="27"/>
        <v>125.7265373621488</v>
      </c>
      <c r="F411" s="11">
        <f t="shared" ca="1" si="29"/>
        <v>3196.4671479003632</v>
      </c>
      <c r="G411" s="11">
        <f t="shared" ca="1" si="28"/>
        <v>22956.12211030949</v>
      </c>
      <c r="H411" s="30"/>
      <c r="I411" s="12">
        <f t="shared" ca="1" si="30"/>
        <v>2.0878411486360915</v>
      </c>
    </row>
    <row r="412" spans="3:9" ht="15.55" customHeight="1" x14ac:dyDescent="0.65">
      <c r="C412" s="10">
        <v>386</v>
      </c>
      <c r="D412" s="11">
        <f t="shared" ca="1" si="26"/>
        <v>100.24752723688411</v>
      </c>
      <c r="E412" s="11">
        <f t="shared" ca="1" si="27"/>
        <v>124.59408011165885</v>
      </c>
      <c r="F412" s="11">
        <f t="shared" ca="1" si="29"/>
        <v>3203.5594178804104</v>
      </c>
      <c r="G412" s="11">
        <f t="shared" ca="1" si="28"/>
        <v>23153.128839044653</v>
      </c>
      <c r="H412" s="30"/>
      <c r="I412" s="12">
        <f t="shared" ca="1" si="30"/>
        <v>-1.1517702045941889</v>
      </c>
    </row>
    <row r="413" spans="3:9" ht="15.55" customHeight="1" x14ac:dyDescent="0.65">
      <c r="C413" s="10">
        <v>387</v>
      </c>
      <c r="D413" s="11">
        <f t="shared" ref="D413:D476" ca="1" si="31">$D$16*D412+$D$17*D411+$D$18*I412+$D$19*I411+$D$20*I410+$D$21+I413</f>
        <v>100.39490265683371</v>
      </c>
      <c r="E413" s="11">
        <f t="shared" ref="E413:E476" ca="1" si="32">$E$16*E412+$E$17*E411+$E$18*I412+$E$19*I411+$E$20*I410+$E$21+I413</f>
        <v>124.81796793076768</v>
      </c>
      <c r="F413" s="11">
        <f t="shared" ca="1" si="29"/>
        <v>3212.1964832423841</v>
      </c>
      <c r="G413" s="11">
        <f t="shared" ref="G413:G476" ca="1" si="33">$G$16*G412+$G$17*G411+$G$18*I412+$G$19*I411+$G$20*I410+$G$21+I413</f>
        <v>23353.344233758693</v>
      </c>
      <c r="H413" s="30"/>
      <c r="I413" s="12">
        <f t="shared" ca="1" si="30"/>
        <v>0.12375031165877906</v>
      </c>
    </row>
    <row r="414" spans="3:9" ht="15.55" customHeight="1" x14ac:dyDescent="0.65">
      <c r="C414" s="10">
        <v>388</v>
      </c>
      <c r="D414" s="11">
        <f t="shared" ca="1" si="31"/>
        <v>102.77298815804916</v>
      </c>
      <c r="E414" s="11">
        <f t="shared" ca="1" si="32"/>
        <v>127.237977266907</v>
      </c>
      <c r="F414" s="11">
        <f t="shared" ref="F414:F477" ca="1" si="34">$F$16*F413+$F$17*F412+$F$18*I413+$F$19*I412+$F$20*I411+$F$21+I414</f>
        <v>3222.9013834788839</v>
      </c>
      <c r="G414" s="11">
        <f t="shared" ca="1" si="33"/>
        <v>23557.264756515222</v>
      </c>
      <c r="H414" s="30"/>
      <c r="I414" s="12">
        <f t="shared" ca="1" si="30"/>
        <v>1.9024026810434338</v>
      </c>
    </row>
    <row r="415" spans="3:9" ht="15.55" customHeight="1" x14ac:dyDescent="0.65">
      <c r="C415" s="10">
        <v>389</v>
      </c>
      <c r="D415" s="11">
        <f t="shared" ca="1" si="31"/>
        <v>103.48425311111288</v>
      </c>
      <c r="E415" s="11">
        <f t="shared" ca="1" si="32"/>
        <v>127.99491028420789</v>
      </c>
      <c r="F415" s="11">
        <f t="shared" ca="1" si="34"/>
        <v>3231.9867757505745</v>
      </c>
      <c r="G415" s="11">
        <f t="shared" ca="1" si="33"/>
        <v>23761.240466620493</v>
      </c>
      <c r="H415" s="30"/>
      <c r="I415" s="12">
        <f t="shared" ca="1" si="30"/>
        <v>0.78918092493616843</v>
      </c>
    </row>
    <row r="416" spans="3:9" ht="15.55" customHeight="1" x14ac:dyDescent="0.65">
      <c r="C416" s="10">
        <v>390</v>
      </c>
      <c r="D416" s="11">
        <f t="shared" ca="1" si="31"/>
        <v>103.08555882948696</v>
      </c>
      <c r="E416" s="11">
        <f t="shared" ca="1" si="32"/>
        <v>127.68534302418691</v>
      </c>
      <c r="F416" s="11">
        <f t="shared" ca="1" si="34"/>
        <v>3240.1905548210279</v>
      </c>
      <c r="G416" s="11">
        <f t="shared" ca="1" si="33"/>
        <v>23966.03882968938</v>
      </c>
      <c r="H416" s="30"/>
      <c r="I416" s="12">
        <f t="shared" ca="1" si="30"/>
        <v>-1.386809434027459</v>
      </c>
    </row>
    <row r="417" spans="3:9" ht="15.55" customHeight="1" x14ac:dyDescent="0.65">
      <c r="C417" s="10">
        <v>391</v>
      </c>
      <c r="D417" s="11">
        <f t="shared" ca="1" si="31"/>
        <v>103.8232167345536</v>
      </c>
      <c r="E417" s="11">
        <f t="shared" ca="1" si="32"/>
        <v>128.5140080133072</v>
      </c>
      <c r="F417" s="11">
        <f t="shared" ca="1" si="34"/>
        <v>3249.5561433667899</v>
      </c>
      <c r="G417" s="11">
        <f t="shared" ca="1" si="33"/>
        <v>24173.697906101661</v>
      </c>
      <c r="H417" s="30"/>
      <c r="I417" s="12">
        <f t="shared" ca="1" si="30"/>
        <v>0.35395727387666814</v>
      </c>
    </row>
    <row r="418" spans="3:9" ht="15.55" customHeight="1" x14ac:dyDescent="0.65">
      <c r="C418" s="10">
        <v>392</v>
      </c>
      <c r="D418" s="11">
        <f t="shared" ca="1" si="31"/>
        <v>102.22144725212344</v>
      </c>
      <c r="E418" s="11">
        <f t="shared" ca="1" si="32"/>
        <v>126.98776555508006</v>
      </c>
      <c r="F418" s="11">
        <f t="shared" ca="1" si="34"/>
        <v>3256.5373436391692</v>
      </c>
      <c r="G418" s="11">
        <f t="shared" ca="1" si="33"/>
        <v>24380.680797097626</v>
      </c>
      <c r="H418" s="30"/>
      <c r="I418" s="12">
        <f t="shared" ca="1" si="30"/>
        <v>-1.023846400860813</v>
      </c>
    </row>
    <row r="419" spans="3:9" ht="15.55" customHeight="1" x14ac:dyDescent="0.65">
      <c r="C419" s="10">
        <v>393</v>
      </c>
      <c r="D419" s="11">
        <f t="shared" ca="1" si="31"/>
        <v>102.54623225636431</v>
      </c>
      <c r="E419" s="11">
        <f t="shared" ca="1" si="32"/>
        <v>127.39864618687109</v>
      </c>
      <c r="F419" s="11">
        <f t="shared" ca="1" si="34"/>
        <v>3265.5278563659035</v>
      </c>
      <c r="G419" s="11">
        <f t="shared" ca="1" si="33"/>
        <v>24591.40795074066</v>
      </c>
      <c r="H419" s="30"/>
      <c r="I419" s="12">
        <f t="shared" ca="1" si="30"/>
        <v>1.4151020617159842</v>
      </c>
    </row>
    <row r="420" spans="3:9" ht="15.55" customHeight="1" x14ac:dyDescent="0.65">
      <c r="C420" s="10">
        <v>394</v>
      </c>
      <c r="D420" s="11">
        <f t="shared" ca="1" si="31"/>
        <v>103.32551360871828</v>
      </c>
      <c r="E420" s="11">
        <f t="shared" ca="1" si="32"/>
        <v>128.22383189452097</v>
      </c>
      <c r="F420" s="11">
        <f t="shared" ca="1" si="34"/>
        <v>3274.7961368989718</v>
      </c>
      <c r="G420" s="11">
        <f t="shared" ca="1" si="33"/>
        <v>24804.135711061444</v>
      </c>
      <c r="H420" s="30"/>
      <c r="I420" s="12">
        <f t="shared" ca="1" si="30"/>
        <v>0.69377661104857935</v>
      </c>
    </row>
    <row r="421" spans="3:9" ht="15.55" customHeight="1" x14ac:dyDescent="0.65">
      <c r="C421" s="10">
        <v>395</v>
      </c>
      <c r="D421" s="11">
        <f t="shared" ca="1" si="31"/>
        <v>103.5841289126694</v>
      </c>
      <c r="E421" s="11">
        <f t="shared" ca="1" si="32"/>
        <v>128.53599785809965</v>
      </c>
      <c r="F421" s="11">
        <f t="shared" ca="1" si="34"/>
        <v>3283.611575592417</v>
      </c>
      <c r="G421" s="11">
        <f t="shared" ca="1" si="33"/>
        <v>25018.173333304752</v>
      </c>
      <c r="H421" s="30"/>
      <c r="I421" s="12">
        <f t="shared" ca="1" si="30"/>
        <v>0.1265786641064566</v>
      </c>
    </row>
    <row r="422" spans="3:9" ht="15.55" customHeight="1" x14ac:dyDescent="0.65">
      <c r="C422" s="10">
        <v>396</v>
      </c>
      <c r="D422" s="11">
        <f t="shared" ca="1" si="31"/>
        <v>103.06066683947338</v>
      </c>
      <c r="E422" s="11">
        <f t="shared" ca="1" si="32"/>
        <v>128.07647046228828</v>
      </c>
      <c r="F422" s="11">
        <f t="shared" ca="1" si="34"/>
        <v>3291.7093002021943</v>
      </c>
      <c r="G422" s="11">
        <f t="shared" ca="1" si="33"/>
        <v>25233.267978315173</v>
      </c>
      <c r="H422" s="30"/>
      <c r="I422" s="12">
        <f t="shared" ca="1" si="30"/>
        <v>-1.2569163199694759</v>
      </c>
    </row>
    <row r="423" spans="3:9" ht="15.55" customHeight="1" x14ac:dyDescent="0.65">
      <c r="C423" s="10">
        <v>397</v>
      </c>
      <c r="D423" s="11">
        <f t="shared" ca="1" si="31"/>
        <v>102.77540387659799</v>
      </c>
      <c r="E423" s="11">
        <f t="shared" ca="1" si="32"/>
        <v>127.85395362655494</v>
      </c>
      <c r="F423" s="11">
        <f t="shared" ca="1" si="34"/>
        <v>3300.0582127939911</v>
      </c>
      <c r="G423" s="11">
        <f t="shared" ca="1" si="33"/>
        <v>25450.399240159892</v>
      </c>
      <c r="H423" s="30"/>
      <c r="I423" s="12">
        <f t="shared" ca="1" si="30"/>
        <v>0.18673803615954837</v>
      </c>
    </row>
    <row r="424" spans="3:9" ht="15.55" customHeight="1" x14ac:dyDescent="0.65">
      <c r="C424" s="10">
        <v>398</v>
      </c>
      <c r="D424" s="11">
        <f t="shared" ca="1" si="31"/>
        <v>103.57450074685887</v>
      </c>
      <c r="E424" s="11">
        <f t="shared" ca="1" si="32"/>
        <v>128.7004503183517</v>
      </c>
      <c r="F424" s="11">
        <f t="shared" ca="1" si="34"/>
        <v>3309.4365412372645</v>
      </c>
      <c r="G424" s="11">
        <f t="shared" ca="1" si="33"/>
        <v>25670.353778535737</v>
      </c>
      <c r="H424" s="30"/>
      <c r="I424" s="12">
        <f t="shared" ca="1" si="30"/>
        <v>1.5199107714848685</v>
      </c>
    </row>
    <row r="425" spans="3:9" ht="15.55" customHeight="1" x14ac:dyDescent="0.65">
      <c r="C425" s="10">
        <v>399</v>
      </c>
      <c r="D425" s="11">
        <f t="shared" ca="1" si="31"/>
        <v>103.49194979592434</v>
      </c>
      <c r="E425" s="11">
        <f t="shared" ca="1" si="32"/>
        <v>128.65764350064541</v>
      </c>
      <c r="F425" s="11">
        <f t="shared" ca="1" si="34"/>
        <v>3317.9156843593873</v>
      </c>
      <c r="G425" s="11">
        <f t="shared" ca="1" si="33"/>
        <v>25891.221672072945</v>
      </c>
      <c r="H425" s="30"/>
      <c r="I425" s="12">
        <f t="shared" ca="1" si="30"/>
        <v>0.12994256693998096</v>
      </c>
    </row>
    <row r="426" spans="3:9" ht="15.55" customHeight="1" x14ac:dyDescent="0.65">
      <c r="C426" s="10">
        <v>400</v>
      </c>
      <c r="D426" s="11">
        <f t="shared" ca="1" si="31"/>
        <v>103.87867543189573</v>
      </c>
      <c r="E426" s="11">
        <f t="shared" ca="1" si="32"/>
        <v>129.09783435918891</v>
      </c>
      <c r="F426" s="11">
        <f t="shared" ca="1" si="34"/>
        <v>3326.9475212554335</v>
      </c>
      <c r="G426" s="11">
        <f t="shared" ca="1" si="33"/>
        <v>26114.479296671336</v>
      </c>
      <c r="H426" s="30"/>
      <c r="I426" s="12">
        <f t="shared" ca="1" si="30"/>
        <v>-0.19063016682181888</v>
      </c>
    </row>
    <row r="427" spans="3:9" ht="15.55" customHeight="1" x14ac:dyDescent="0.65">
      <c r="C427" s="10">
        <v>401</v>
      </c>
      <c r="D427" s="11">
        <f t="shared" ca="1" si="31"/>
        <v>103.20719282347841</v>
      </c>
      <c r="E427" s="11">
        <f t="shared" ca="1" si="32"/>
        <v>128.47224220579795</v>
      </c>
      <c r="F427" s="11">
        <f t="shared" ca="1" si="34"/>
        <v>3334.8962113745938</v>
      </c>
      <c r="G427" s="11">
        <f t="shared" ca="1" si="33"/>
        <v>26338.495045970762</v>
      </c>
      <c r="H427" s="30"/>
      <c r="I427" s="12">
        <f t="shared" ca="1" si="30"/>
        <v>-0.97455408743212979</v>
      </c>
    </row>
    <row r="428" spans="3:9" ht="15.55" customHeight="1" x14ac:dyDescent="0.65">
      <c r="C428" s="10">
        <v>402</v>
      </c>
      <c r="D428" s="11">
        <f t="shared" ca="1" si="31"/>
        <v>101.38325259559713</v>
      </c>
      <c r="E428" s="11">
        <f t="shared" ca="1" si="32"/>
        <v>126.69916468136587</v>
      </c>
      <c r="F428" s="11">
        <f t="shared" ca="1" si="34"/>
        <v>3341.7361041443869</v>
      </c>
      <c r="G428" s="11">
        <f t="shared" ca="1" si="33"/>
        <v>26563.266319871214</v>
      </c>
      <c r="H428" s="30"/>
      <c r="I428" s="12">
        <f t="shared" ca="1" si="30"/>
        <v>-1.0527483627181853</v>
      </c>
    </row>
    <row r="429" spans="3:9" ht="15.55" customHeight="1" x14ac:dyDescent="0.65">
      <c r="C429" s="10">
        <v>403</v>
      </c>
      <c r="D429" s="11">
        <f t="shared" ca="1" si="31"/>
        <v>100.55417769955802</v>
      </c>
      <c r="E429" s="11">
        <f t="shared" ca="1" si="32"/>
        <v>125.90285715052093</v>
      </c>
      <c r="F429" s="11">
        <f t="shared" ca="1" si="34"/>
        <v>3349.494981931161</v>
      </c>
      <c r="G429" s="11">
        <f t="shared" ca="1" si="33"/>
        <v>26790.823871891567</v>
      </c>
      <c r="H429" s="30"/>
      <c r="I429" s="12">
        <f t="shared" ca="1" si="30"/>
        <v>0.23582264921853616</v>
      </c>
    </row>
    <row r="430" spans="3:9" ht="15.55" customHeight="1" x14ac:dyDescent="0.65">
      <c r="C430" s="10">
        <v>404</v>
      </c>
      <c r="D430" s="11">
        <f t="shared" ca="1" si="31"/>
        <v>100.81486554654747</v>
      </c>
      <c r="E430" s="11">
        <f t="shared" ca="1" si="32"/>
        <v>126.159383609522</v>
      </c>
      <c r="F430" s="11">
        <f t="shared" ca="1" si="34"/>
        <v>3358.1764045011482</v>
      </c>
      <c r="G430" s="11">
        <f t="shared" ca="1" si="33"/>
        <v>27021.178222813553</v>
      </c>
      <c r="H430" s="30"/>
      <c r="I430" s="12">
        <f t="shared" ca="1" si="30"/>
        <v>1.1289380278072163</v>
      </c>
    </row>
    <row r="431" spans="3:9" ht="15.55" customHeight="1" x14ac:dyDescent="0.65">
      <c r="C431" s="10">
        <v>405</v>
      </c>
      <c r="D431" s="11">
        <f t="shared" ca="1" si="31"/>
        <v>98.978942506783937</v>
      </c>
      <c r="E431" s="11">
        <f t="shared" ca="1" si="32"/>
        <v>124.30748204527026</v>
      </c>
      <c r="F431" s="11">
        <f t="shared" ca="1" si="34"/>
        <v>3364.7117522867411</v>
      </c>
      <c r="G431" s="11">
        <f t="shared" ca="1" si="33"/>
        <v>27251.287223647669</v>
      </c>
      <c r="H431" s="30"/>
      <c r="I431" s="12">
        <f t="shared" ca="1" si="30"/>
        <v>-1.8843738575636351</v>
      </c>
    </row>
    <row r="432" spans="3:9" ht="15.55" customHeight="1" x14ac:dyDescent="0.65">
      <c r="C432" s="10">
        <v>406</v>
      </c>
      <c r="D432" s="11">
        <f t="shared" ca="1" si="31"/>
        <v>97.748206289961743</v>
      </c>
      <c r="E432" s="11">
        <f t="shared" ca="1" si="32"/>
        <v>123.06867739923871</v>
      </c>
      <c r="F432" s="11">
        <f t="shared" ca="1" si="34"/>
        <v>3371.8882484595033</v>
      </c>
      <c r="G432" s="11">
        <f t="shared" ca="1" si="33"/>
        <v>27483.960771438862</v>
      </c>
      <c r="H432" s="30"/>
      <c r="I432" s="12">
        <f t="shared" ca="1" si="30"/>
        <v>-1.2566276798512106</v>
      </c>
    </row>
    <row r="433" spans="3:9" ht="15.55" customHeight="1" x14ac:dyDescent="0.65">
      <c r="C433" s="10">
        <v>407</v>
      </c>
      <c r="D433" s="11">
        <f t="shared" ca="1" si="31"/>
        <v>96.29741273447155</v>
      </c>
      <c r="E433" s="11">
        <f t="shared" ca="1" si="32"/>
        <v>121.57279321664717</v>
      </c>
      <c r="F433" s="11">
        <f t="shared" ca="1" si="34"/>
        <v>3378.653902676775</v>
      </c>
      <c r="G433" s="11">
        <f t="shared" ca="1" si="33"/>
        <v>27718.139887568923</v>
      </c>
      <c r="H433" s="30"/>
      <c r="I433" s="12">
        <f t="shared" ca="1" si="30"/>
        <v>-0.7930147933724061</v>
      </c>
    </row>
    <row r="434" spans="3:9" ht="15.55" customHeight="1" x14ac:dyDescent="0.65">
      <c r="C434" s="10">
        <v>408</v>
      </c>
      <c r="D434" s="11">
        <f t="shared" ca="1" si="31"/>
        <v>94.405076046405284</v>
      </c>
      <c r="E434" s="11">
        <f t="shared" ca="1" si="32"/>
        <v>119.61880109105824</v>
      </c>
      <c r="F434" s="11">
        <f t="shared" ca="1" si="34"/>
        <v>3384.8930970631532</v>
      </c>
      <c r="G434" s="11">
        <f t="shared" ca="1" si="33"/>
        <v>27953.735997287127</v>
      </c>
      <c r="H434" s="30"/>
      <c r="I434" s="12">
        <f t="shared" ca="1" si="30"/>
        <v>-0.44066660477448705</v>
      </c>
    </row>
    <row r="435" spans="3:9" ht="15.55" customHeight="1" x14ac:dyDescent="0.65">
      <c r="C435" s="10">
        <v>409</v>
      </c>
      <c r="D435" s="11">
        <f t="shared" ca="1" si="31"/>
        <v>94.466090610799554</v>
      </c>
      <c r="E435" s="11">
        <f t="shared" ca="1" si="32"/>
        <v>119.59606455907245</v>
      </c>
      <c r="F435" s="11">
        <f t="shared" ca="1" si="34"/>
        <v>3392.9575466861056</v>
      </c>
      <c r="G435" s="11">
        <f t="shared" ca="1" si="33"/>
        <v>28193.110462719404</v>
      </c>
      <c r="H435" s="30"/>
      <c r="I435" s="12">
        <f t="shared" ca="1" si="30"/>
        <v>0.55744303922723282</v>
      </c>
    </row>
    <row r="436" spans="3:9" ht="15.55" customHeight="1" x14ac:dyDescent="0.65">
      <c r="C436" s="10">
        <v>410</v>
      </c>
      <c r="D436" s="11">
        <f t="shared" ca="1" si="31"/>
        <v>95.734116156849566</v>
      </c>
      <c r="E436" s="11">
        <f t="shared" ca="1" si="32"/>
        <v>120.75184384175434</v>
      </c>
      <c r="F436" s="11">
        <f t="shared" ca="1" si="34"/>
        <v>3402.0653928250849</v>
      </c>
      <c r="G436" s="11">
        <f t="shared" ca="1" si="33"/>
        <v>28435.493665669394</v>
      </c>
      <c r="H436" s="30"/>
      <c r="I436" s="12">
        <f t="shared" ca="1" si="30"/>
        <v>1.0588552430292324</v>
      </c>
    </row>
    <row r="437" spans="3:9" ht="15.55" customHeight="1" x14ac:dyDescent="0.65">
      <c r="C437" s="10">
        <v>411</v>
      </c>
      <c r="D437" s="11">
        <f t="shared" ca="1" si="31"/>
        <v>96.887611749763963</v>
      </c>
      <c r="E437" s="11">
        <f t="shared" ca="1" si="32"/>
        <v>121.80671258369652</v>
      </c>
      <c r="F437" s="11">
        <f t="shared" ca="1" si="34"/>
        <v>3411.0975333604938</v>
      </c>
      <c r="G437" s="11">
        <f t="shared" ca="1" si="33"/>
        <v>28679.801839469797</v>
      </c>
      <c r="H437" s="30"/>
      <c r="I437" s="12">
        <f t="shared" ca="1" si="30"/>
        <v>0.26589392446336663</v>
      </c>
    </row>
    <row r="438" spans="3:9" ht="15.55" customHeight="1" x14ac:dyDescent="0.65">
      <c r="C438" s="10">
        <v>412</v>
      </c>
      <c r="D438" s="11">
        <f t="shared" ca="1" si="31"/>
        <v>97.637514027130663</v>
      </c>
      <c r="E438" s="11">
        <f t="shared" ca="1" si="32"/>
        <v>122.48960433960227</v>
      </c>
      <c r="F438" s="11">
        <f t="shared" ca="1" si="34"/>
        <v>3419.845118265046</v>
      </c>
      <c r="G438" s="11">
        <f t="shared" ca="1" si="33"/>
        <v>28925.849154378047</v>
      </c>
      <c r="H438" s="30"/>
      <c r="I438" s="12">
        <f t="shared" ca="1" si="30"/>
        <v>-0.38708309172538141</v>
      </c>
    </row>
    <row r="439" spans="3:9" ht="15.55" customHeight="1" x14ac:dyDescent="0.65">
      <c r="C439" s="10">
        <v>413</v>
      </c>
      <c r="D439" s="11">
        <f t="shared" ca="1" si="31"/>
        <v>96.871780912414465</v>
      </c>
      <c r="E439" s="11">
        <f t="shared" ca="1" si="32"/>
        <v>121.68149749745893</v>
      </c>
      <c r="F439" s="11">
        <f t="shared" ca="1" si="34"/>
        <v>3427.1686097998686</v>
      </c>
      <c r="G439" s="11">
        <f t="shared" ca="1" si="33"/>
        <v>29172.510718306828</v>
      </c>
      <c r="H439" s="30"/>
      <c r="I439" s="12">
        <f t="shared" ca="1" si="30"/>
        <v>-1.3958245221500778</v>
      </c>
    </row>
    <row r="440" spans="3:9" ht="15.55" customHeight="1" x14ac:dyDescent="0.65">
      <c r="C440" s="10">
        <v>414</v>
      </c>
      <c r="D440" s="11">
        <f t="shared" ca="1" si="31"/>
        <v>96.416838811086464</v>
      </c>
      <c r="E440" s="11">
        <f t="shared" ca="1" si="32"/>
        <v>121.19961319716123</v>
      </c>
      <c r="F440" s="11">
        <f t="shared" ca="1" si="34"/>
        <v>3434.8595741713457</v>
      </c>
      <c r="G440" s="11">
        <f t="shared" ca="1" si="33"/>
        <v>29421.592559743298</v>
      </c>
      <c r="H440" s="30"/>
      <c r="I440" s="12">
        <f t="shared" ca="1" si="30"/>
        <v>-8.5830476852152032E-2</v>
      </c>
    </row>
    <row r="441" spans="3:9" ht="15.55" customHeight="1" x14ac:dyDescent="0.65">
      <c r="C441" s="10">
        <v>415</v>
      </c>
      <c r="D441" s="11">
        <f t="shared" ca="1" si="31"/>
        <v>95.967096824814604</v>
      </c>
      <c r="E441" s="11">
        <f t="shared" ca="1" si="32"/>
        <v>120.70791794212803</v>
      </c>
      <c r="F441" s="11">
        <f t="shared" ca="1" si="34"/>
        <v>3442.4678289817548</v>
      </c>
      <c r="G441" s="11">
        <f t="shared" ca="1" si="33"/>
        <v>29672.647746323775</v>
      </c>
      <c r="H441" s="30"/>
      <c r="I441" s="12">
        <f t="shared" ca="1" si="30"/>
        <v>8.0816730067772916E-2</v>
      </c>
    </row>
    <row r="442" spans="3:9" ht="15.55" customHeight="1" x14ac:dyDescent="0.65">
      <c r="C442" s="10">
        <v>416</v>
      </c>
      <c r="D442" s="11">
        <f t="shared" ca="1" si="31"/>
        <v>93.381852880704699</v>
      </c>
      <c r="E442" s="11">
        <f t="shared" ca="1" si="32"/>
        <v>118.07677947710614</v>
      </c>
      <c r="F442" s="11">
        <f t="shared" ca="1" si="34"/>
        <v>3447.9126695594177</v>
      </c>
      <c r="G442" s="11">
        <f t="shared" ca="1" si="33"/>
        <v>29923.619126144858</v>
      </c>
      <c r="H442" s="30"/>
      <c r="I442" s="12">
        <f t="shared" ca="1" si="30"/>
        <v>-2.3330893257884004</v>
      </c>
    </row>
    <row r="443" spans="3:9" ht="15.55" customHeight="1" x14ac:dyDescent="0.65">
      <c r="C443" s="10">
        <v>417</v>
      </c>
      <c r="D443" s="11">
        <f t="shared" ca="1" si="31"/>
        <v>92.495722311074914</v>
      </c>
      <c r="E443" s="11">
        <f t="shared" ca="1" si="32"/>
        <v>117.13990405876999</v>
      </c>
      <c r="F443" s="11">
        <f t="shared" ca="1" si="34"/>
        <v>3455.0172317679153</v>
      </c>
      <c r="G443" s="11">
        <f t="shared" ca="1" si="33"/>
        <v>30178.34485796791</v>
      </c>
      <c r="H443" s="30"/>
      <c r="I443" s="12">
        <f t="shared" ca="1" si="30"/>
        <v>-0.63741813968390959</v>
      </c>
    </row>
    <row r="444" spans="3:9" ht="15.55" customHeight="1" x14ac:dyDescent="0.65">
      <c r="C444" s="10">
        <v>418</v>
      </c>
      <c r="D444" s="11">
        <f t="shared" ca="1" si="31"/>
        <v>90.354296291287056</v>
      </c>
      <c r="E444" s="11">
        <f t="shared" ca="1" si="32"/>
        <v>114.90066993862538</v>
      </c>
      <c r="F444" s="11">
        <f t="shared" ca="1" si="34"/>
        <v>3460.6158524805724</v>
      </c>
      <c r="G444" s="11">
        <f t="shared" ca="1" si="33"/>
        <v>30433.655436019108</v>
      </c>
      <c r="H444" s="30"/>
      <c r="I444" s="12">
        <f t="shared" ca="1" si="30"/>
        <v>-1.5356214779410782</v>
      </c>
    </row>
    <row r="445" spans="3:9" ht="15.55" customHeight="1" x14ac:dyDescent="0.65">
      <c r="C445" s="10">
        <v>419</v>
      </c>
      <c r="D445" s="11">
        <f t="shared" ca="1" si="31"/>
        <v>90.232594232976382</v>
      </c>
      <c r="E445" s="11">
        <f t="shared" ca="1" si="32"/>
        <v>114.67690940679196</v>
      </c>
      <c r="F445" s="11">
        <f t="shared" ca="1" si="34"/>
        <v>3468.1957133068804</v>
      </c>
      <c r="G445" s="11">
        <f t="shared" ca="1" si="33"/>
        <v>30693.076353957389</v>
      </c>
      <c r="H445" s="30"/>
      <c r="I445" s="12">
        <f t="shared" ca="1" si="30"/>
        <v>0.9526494405459397</v>
      </c>
    </row>
    <row r="446" spans="3:9" ht="15.55" customHeight="1" x14ac:dyDescent="0.65">
      <c r="C446" s="10">
        <v>420</v>
      </c>
      <c r="D446" s="11">
        <f t="shared" ca="1" si="31"/>
        <v>89.830439388445214</v>
      </c>
      <c r="E446" s="11">
        <f t="shared" ca="1" si="32"/>
        <v>114.13854229100403</v>
      </c>
      <c r="F446" s="11">
        <f t="shared" ca="1" si="34"/>
        <v>3475.2886755145546</v>
      </c>
      <c r="G446" s="11">
        <f t="shared" ca="1" si="33"/>
        <v>30954.13765910286</v>
      </c>
      <c r="H446" s="30"/>
      <c r="I446" s="12">
        <f t="shared" ca="1" si="30"/>
        <v>-0.78087053852506616</v>
      </c>
    </row>
    <row r="447" spans="3:9" ht="15.55" customHeight="1" x14ac:dyDescent="0.65">
      <c r="C447" s="10">
        <v>421</v>
      </c>
      <c r="D447" s="11">
        <f t="shared" ca="1" si="31"/>
        <v>90.131684963739048</v>
      </c>
      <c r="E447" s="11">
        <f t="shared" ca="1" si="32"/>
        <v>114.31613699130349</v>
      </c>
      <c r="F447" s="11">
        <f t="shared" ca="1" si="34"/>
        <v>3483.1141571027056</v>
      </c>
      <c r="G447" s="11">
        <f t="shared" ca="1" si="33"/>
        <v>31218.100235643025</v>
      </c>
      <c r="H447" s="30"/>
      <c r="I447" s="12">
        <f t="shared" ca="1" si="30"/>
        <v>-7.4004682354657736E-2</v>
      </c>
    </row>
    <row r="448" spans="3:9" ht="15.55" customHeight="1" x14ac:dyDescent="0.65">
      <c r="C448" s="10">
        <v>422</v>
      </c>
      <c r="D448" s="11">
        <f t="shared" ca="1" si="31"/>
        <v>92.082275539529675</v>
      </c>
      <c r="E448" s="11">
        <f t="shared" ca="1" si="32"/>
        <v>116.14341829765719</v>
      </c>
      <c r="F448" s="11">
        <f t="shared" ca="1" si="34"/>
        <v>3492.5429444147699</v>
      </c>
      <c r="G448" s="11">
        <f t="shared" ca="1" si="33"/>
        <v>31485.842980555717</v>
      </c>
      <c r="H448" s="30"/>
      <c r="I448" s="12">
        <f t="shared" ca="1" si="30"/>
        <v>0.94499651986081334</v>
      </c>
    </row>
    <row r="449" spans="3:9" ht="15.55" customHeight="1" x14ac:dyDescent="0.65">
      <c r="C449" s="10">
        <v>423</v>
      </c>
      <c r="D449" s="11">
        <f t="shared" ca="1" si="31"/>
        <v>92.515925029294621</v>
      </c>
      <c r="E449" s="11">
        <f t="shared" ca="1" si="32"/>
        <v>116.46960717837915</v>
      </c>
      <c r="F449" s="11">
        <f t="shared" ca="1" si="34"/>
        <v>3500.4941230536538</v>
      </c>
      <c r="G449" s="11">
        <f t="shared" ca="1" si="33"/>
        <v>31754.312370030904</v>
      </c>
      <c r="H449" s="30"/>
      <c r="I449" s="12">
        <f t="shared" ca="1" si="30"/>
        <v>-0.20812454819356177</v>
      </c>
    </row>
    <row r="450" spans="3:9" ht="15.55" customHeight="1" x14ac:dyDescent="0.65">
      <c r="C450" s="10">
        <v>424</v>
      </c>
      <c r="D450" s="11">
        <f t="shared" ca="1" si="31"/>
        <v>92.849419470973075</v>
      </c>
      <c r="E450" s="11">
        <f t="shared" ca="1" si="32"/>
        <v>116.7413478320066</v>
      </c>
      <c r="F450" s="11">
        <f t="shared" ca="1" si="34"/>
        <v>3508.5323392194618</v>
      </c>
      <c r="G450" s="11">
        <f t="shared" ca="1" si="33"/>
        <v>32025.105373835009</v>
      </c>
      <c r="H450" s="30"/>
      <c r="I450" s="12">
        <f t="shared" ca="1" si="30"/>
        <v>-0.70298175107188399</v>
      </c>
    </row>
    <row r="451" spans="3:9" ht="15.55" customHeight="1" x14ac:dyDescent="0.65">
      <c r="C451" s="10">
        <v>425</v>
      </c>
      <c r="D451" s="11">
        <f t="shared" ca="1" si="31"/>
        <v>93.922957468824038</v>
      </c>
      <c r="E451" s="11">
        <f t="shared" ca="1" si="32"/>
        <v>117.76126051612691</v>
      </c>
      <c r="F451" s="11">
        <f t="shared" ca="1" si="34"/>
        <v>3517.3165253754169</v>
      </c>
      <c r="G451" s="11">
        <f t="shared" ca="1" si="33"/>
        <v>32298.881726163614</v>
      </c>
      <c r="H451" s="30"/>
      <c r="I451" s="12">
        <f t="shared" ca="1" si="30"/>
        <v>0.37488427881843894</v>
      </c>
    </row>
    <row r="452" spans="3:9" ht="15.55" customHeight="1" x14ac:dyDescent="0.65">
      <c r="C452" s="10">
        <v>426</v>
      </c>
      <c r="D452" s="11">
        <f t="shared" ca="1" si="31"/>
        <v>93.591364586459932</v>
      </c>
      <c r="E452" s="11">
        <f t="shared" ca="1" si="32"/>
        <v>117.38602681704572</v>
      </c>
      <c r="F452" s="11">
        <f t="shared" ca="1" si="34"/>
        <v>3524.7277448085297</v>
      </c>
      <c r="G452" s="11">
        <f t="shared" ca="1" si="33"/>
        <v>32573.545566100551</v>
      </c>
      <c r="H452" s="30"/>
      <c r="I452" s="12">
        <f t="shared" ca="1" si="30"/>
        <v>-0.56383232547310402</v>
      </c>
    </row>
    <row r="453" spans="3:9" ht="15.55" customHeight="1" x14ac:dyDescent="0.65">
      <c r="C453" s="10">
        <v>427</v>
      </c>
      <c r="D453" s="11">
        <f t="shared" ca="1" si="31"/>
        <v>93.922430333753951</v>
      </c>
      <c r="E453" s="11">
        <f t="shared" ca="1" si="32"/>
        <v>117.69721563327541</v>
      </c>
      <c r="F453" s="11">
        <f t="shared" ca="1" si="34"/>
        <v>3532.9025438396106</v>
      </c>
      <c r="G453" s="11">
        <f t="shared" ca="1" si="33"/>
        <v>32851.2586582925</v>
      </c>
      <c r="H453" s="30"/>
      <c r="I453" s="12">
        <f t="shared" ca="1" si="30"/>
        <v>0.10300781656688325</v>
      </c>
    </row>
    <row r="454" spans="3:9" ht="15.55" customHeight="1" x14ac:dyDescent="0.65">
      <c r="C454" s="10">
        <v>428</v>
      </c>
      <c r="D454" s="11">
        <f t="shared" ca="1" si="31"/>
        <v>94.965640657654461</v>
      </c>
      <c r="E454" s="11">
        <f t="shared" ca="1" si="32"/>
        <v>118.71265565667112</v>
      </c>
      <c r="F454" s="11">
        <f t="shared" ca="1" si="34"/>
        <v>3541.7361439654001</v>
      </c>
      <c r="G454" s="11">
        <f t="shared" ca="1" si="33"/>
        <v>33131.920055447124</v>
      </c>
      <c r="H454" s="30"/>
      <c r="I454" s="12">
        <f t="shared" ca="1" si="30"/>
        <v>0.51153004704920813</v>
      </c>
    </row>
    <row r="455" spans="3:9" ht="15.55" customHeight="1" x14ac:dyDescent="0.65">
      <c r="C455" s="10">
        <v>429</v>
      </c>
      <c r="D455" s="11">
        <f t="shared" ca="1" si="31"/>
        <v>96.417201186245876</v>
      </c>
      <c r="E455" s="11">
        <f t="shared" ca="1" si="32"/>
        <v>120.14623602807687</v>
      </c>
      <c r="F455" s="11">
        <f t="shared" ca="1" si="34"/>
        <v>3551.0218695669892</v>
      </c>
      <c r="G455" s="11">
        <f t="shared" ca="1" si="33"/>
        <v>33415.352808225871</v>
      </c>
      <c r="H455" s="30"/>
      <c r="I455" s="12">
        <f t="shared" ca="1" si="30"/>
        <v>1.0270928576754261</v>
      </c>
    </row>
    <row r="456" spans="3:9" ht="15.55" customHeight="1" x14ac:dyDescent="0.65">
      <c r="C456" s="10">
        <v>430</v>
      </c>
      <c r="D456" s="11">
        <f t="shared" ca="1" si="31"/>
        <v>97.976987731044787</v>
      </c>
      <c r="E456" s="11">
        <f t="shared" ca="1" si="32"/>
        <v>121.70917021754468</v>
      </c>
      <c r="F456" s="11">
        <f t="shared" ca="1" si="34"/>
        <v>3560.5113871629537</v>
      </c>
      <c r="G456" s="11">
        <f t="shared" ca="1" si="33"/>
        <v>33701.332120940875</v>
      </c>
      <c r="H456" s="30"/>
      <c r="I456" s="12">
        <f t="shared" ca="1" si="30"/>
        <v>0.52584735563688489</v>
      </c>
    </row>
    <row r="457" spans="3:9" ht="15.55" customHeight="1" x14ac:dyDescent="0.65">
      <c r="C457" s="10">
        <v>431</v>
      </c>
      <c r="D457" s="11">
        <f t="shared" ca="1" si="31"/>
        <v>99.373585789680959</v>
      </c>
      <c r="E457" s="11">
        <f t="shared" ca="1" si="32"/>
        <v>123.13515998362553</v>
      </c>
      <c r="F457" s="11">
        <f t="shared" ca="1" si="34"/>
        <v>3569.9637591299816</v>
      </c>
      <c r="G457" s="11">
        <f t="shared" ca="1" si="33"/>
        <v>33989.640061966355</v>
      </c>
      <c r="H457" s="30"/>
      <c r="I457" s="12">
        <f t="shared" ca="1" si="30"/>
        <v>0.31804035603977482</v>
      </c>
    </row>
    <row r="458" spans="3:9" ht="15.55" customHeight="1" x14ac:dyDescent="0.65">
      <c r="C458" s="10">
        <v>432</v>
      </c>
      <c r="D458" s="11">
        <f t="shared" ca="1" si="31"/>
        <v>101.21302915338333</v>
      </c>
      <c r="E458" s="11">
        <f t="shared" ca="1" si="32"/>
        <v>125.02969016153989</v>
      </c>
      <c r="F458" s="11">
        <f t="shared" ca="1" si="34"/>
        <v>3579.9897464851106</v>
      </c>
      <c r="G458" s="11">
        <f t="shared" ca="1" si="33"/>
        <v>34280.908256719209</v>
      </c>
      <c r="H458" s="30"/>
      <c r="I458" s="12">
        <f t="shared" ca="1" si="30"/>
        <v>0.98097146385804179</v>
      </c>
    </row>
    <row r="459" spans="3:9" ht="15.55" customHeight="1" x14ac:dyDescent="0.65">
      <c r="C459" s="10">
        <v>433</v>
      </c>
      <c r="D459" s="11">
        <f t="shared" ca="1" si="31"/>
        <v>101.72850930305762</v>
      </c>
      <c r="E459" s="11">
        <f t="shared" ca="1" si="32"/>
        <v>125.62069872864984</v>
      </c>
      <c r="F459" s="11">
        <f t="shared" ca="1" si="34"/>
        <v>3588.8052764154677</v>
      </c>
      <c r="G459" s="11">
        <f t="shared" ca="1" si="33"/>
        <v>34573.371745789678</v>
      </c>
      <c r="H459" s="30"/>
      <c r="I459" s="12">
        <f t="shared" ca="1" si="30"/>
        <v>-9.1702186384516313E-2</v>
      </c>
    </row>
    <row r="460" spans="3:9" ht="15.55" customHeight="1" x14ac:dyDescent="0.65">
      <c r="C460" s="10">
        <v>434</v>
      </c>
      <c r="D460" s="11">
        <f t="shared" ca="1" si="31"/>
        <v>104.39083371012934</v>
      </c>
      <c r="E460" s="11">
        <f t="shared" ca="1" si="32"/>
        <v>128.38684515464956</v>
      </c>
      <c r="F460" s="11">
        <f t="shared" ca="1" si="34"/>
        <v>3599.9288937817419</v>
      </c>
      <c r="G460" s="11">
        <f t="shared" ca="1" si="33"/>
        <v>34870.574853895123</v>
      </c>
      <c r="H460" s="30"/>
      <c r="I460" s="12">
        <f t="shared" ca="1" si="30"/>
        <v>2.2830685355882356</v>
      </c>
    </row>
    <row r="461" spans="3:9" ht="15.55" customHeight="1" x14ac:dyDescent="0.65">
      <c r="C461" s="10">
        <v>435</v>
      </c>
      <c r="D461" s="11">
        <f t="shared" ca="1" si="31"/>
        <v>105.00513827172912</v>
      </c>
      <c r="E461" s="11">
        <f t="shared" ca="1" si="32"/>
        <v>129.10358034447748</v>
      </c>
      <c r="F461" s="11">
        <f t="shared" ca="1" si="34"/>
        <v>3609.023790681807</v>
      </c>
      <c r="G461" s="11">
        <f t="shared" ca="1" si="33"/>
        <v>35168.187570105249</v>
      </c>
      <c r="H461" s="30"/>
      <c r="I461" s="12">
        <f t="shared" ca="1" si="30"/>
        <v>-0.26654853321101402</v>
      </c>
    </row>
    <row r="462" spans="3:9" ht="15.55" customHeight="1" x14ac:dyDescent="0.65">
      <c r="C462" s="10">
        <v>436</v>
      </c>
      <c r="D462" s="11">
        <f t="shared" ca="1" si="31"/>
        <v>104.67444606801216</v>
      </c>
      <c r="E462" s="11">
        <f t="shared" ca="1" si="32"/>
        <v>128.92053777375585</v>
      </c>
      <c r="F462" s="11">
        <f t="shared" ca="1" si="34"/>
        <v>3617.4360633814103</v>
      </c>
      <c r="G462" s="11">
        <f t="shared" ca="1" si="33"/>
        <v>35467.602027481786</v>
      </c>
      <c r="H462" s="30"/>
      <c r="I462" s="12">
        <f t="shared" ca="1" si="30"/>
        <v>-0.7311568283804305</v>
      </c>
    </row>
    <row r="463" spans="3:9" ht="15.55" customHeight="1" x14ac:dyDescent="0.65">
      <c r="C463" s="10">
        <v>437</v>
      </c>
      <c r="D463" s="11">
        <f t="shared" ca="1" si="31"/>
        <v>104.59670382206521</v>
      </c>
      <c r="E463" s="11">
        <f t="shared" ca="1" si="32"/>
        <v>128.98549300082456</v>
      </c>
      <c r="F463" s="11">
        <f t="shared" ca="1" si="34"/>
        <v>3626.1102419819726</v>
      </c>
      <c r="G463" s="11">
        <f t="shared" ca="1" si="33"/>
        <v>35769.757644848018</v>
      </c>
      <c r="H463" s="30"/>
      <c r="I463" s="12">
        <f t="shared" ca="1" si="30"/>
        <v>-0.28604844651582634</v>
      </c>
    </row>
    <row r="464" spans="3:9" ht="15.55" customHeight="1" x14ac:dyDescent="0.65">
      <c r="C464" s="10">
        <v>438</v>
      </c>
      <c r="D464" s="11">
        <f t="shared" ca="1" si="31"/>
        <v>103.2357197151139</v>
      </c>
      <c r="E464" s="11">
        <f t="shared" ca="1" si="32"/>
        <v>127.74977098417087</v>
      </c>
      <c r="F464" s="11">
        <f t="shared" ca="1" si="34"/>
        <v>3633.4663183125213</v>
      </c>
      <c r="G464" s="11">
        <f t="shared" ca="1" si="33"/>
        <v>36073.093453700254</v>
      </c>
      <c r="H464" s="30"/>
      <c r="I464" s="12">
        <f t="shared" ca="1" si="30"/>
        <v>-0.26721104528585771</v>
      </c>
    </row>
    <row r="465" spans="3:9" ht="15.55" customHeight="1" x14ac:dyDescent="0.65">
      <c r="C465" s="10">
        <v>439</v>
      </c>
      <c r="D465" s="11">
        <f t="shared" ca="1" si="31"/>
        <v>102.55961031969542</v>
      </c>
      <c r="E465" s="11">
        <f t="shared" ca="1" si="32"/>
        <v>127.18944011283341</v>
      </c>
      <c r="F465" s="11">
        <f t="shared" ca="1" si="34"/>
        <v>3641.5064672118096</v>
      </c>
      <c r="G465" s="11">
        <f t="shared" ca="1" si="33"/>
        <v>36379.635232543682</v>
      </c>
      <c r="H465" s="30"/>
      <c r="I465" s="12">
        <f t="shared" ca="1" si="30"/>
        <v>0.1535723254888075</v>
      </c>
    </row>
    <row r="466" spans="3:9" ht="15.55" customHeight="1" x14ac:dyDescent="0.65">
      <c r="C466" s="10">
        <v>440</v>
      </c>
      <c r="D466" s="11">
        <f t="shared" ca="1" si="31"/>
        <v>102.52193046423611</v>
      </c>
      <c r="E466" s="11">
        <f t="shared" ca="1" si="32"/>
        <v>127.23219484533561</v>
      </c>
      <c r="F466" s="11">
        <f t="shared" ca="1" si="34"/>
        <v>3650.0491076689209</v>
      </c>
      <c r="G466" s="11">
        <f t="shared" ca="1" si="33"/>
        <v>36689.208481548965</v>
      </c>
      <c r="H466" s="30"/>
      <c r="I466" s="12">
        <f t="shared" ca="1" si="30"/>
        <v>0.35051382012481602</v>
      </c>
    </row>
    <row r="467" spans="3:9" ht="15.55" customHeight="1" x14ac:dyDescent="0.65">
      <c r="C467" s="10">
        <v>441</v>
      </c>
      <c r="D467" s="11">
        <f t="shared" ca="1" si="31"/>
        <v>102.46871156694849</v>
      </c>
      <c r="E467" s="11">
        <f t="shared" ca="1" si="32"/>
        <v>127.24369485339855</v>
      </c>
      <c r="F467" s="11">
        <f t="shared" ca="1" si="34"/>
        <v>3658.5357857410891</v>
      </c>
      <c r="G467" s="11">
        <f t="shared" ca="1" si="33"/>
        <v>37001.285390236946</v>
      </c>
      <c r="H467" s="30"/>
      <c r="I467" s="12">
        <f t="shared" ca="1" si="30"/>
        <v>7.6768613426166504E-2</v>
      </c>
    </row>
    <row r="468" spans="3:9" ht="15.55" customHeight="1" x14ac:dyDescent="0.65">
      <c r="C468" s="10">
        <v>442</v>
      </c>
      <c r="D468" s="11">
        <f t="shared" ca="1" si="31"/>
        <v>102.84792272085794</v>
      </c>
      <c r="E468" s="11">
        <f t="shared" ca="1" si="32"/>
        <v>127.68357968503466</v>
      </c>
      <c r="F468" s="11">
        <f t="shared" ca="1" si="34"/>
        <v>3667.4592105475313</v>
      </c>
      <c r="G468" s="11">
        <f t="shared" ca="1" si="33"/>
        <v>37316.382853735719</v>
      </c>
      <c r="H468" s="30"/>
      <c r="I468" s="12">
        <f t="shared" ca="1" si="30"/>
        <v>0.33033304135564973</v>
      </c>
    </row>
    <row r="469" spans="3:9" ht="15.55" customHeight="1" x14ac:dyDescent="0.65">
      <c r="C469" s="10">
        <v>443</v>
      </c>
      <c r="D469" s="11">
        <f t="shared" ca="1" si="31"/>
        <v>105.07501933569901</v>
      </c>
      <c r="E469" s="11">
        <f t="shared" ca="1" si="32"/>
        <v>129.96591713275333</v>
      </c>
      <c r="F469" s="11">
        <f t="shared" ca="1" si="34"/>
        <v>3678.2243355885603</v>
      </c>
      <c r="G469" s="11">
        <f t="shared" ca="1" si="33"/>
        <v>37635.926024940658</v>
      </c>
      <c r="H469" s="30"/>
      <c r="I469" s="12">
        <f t="shared" ca="1" si="30"/>
        <v>2.1710022648644811</v>
      </c>
    </row>
    <row r="470" spans="3:9" ht="15.55" customHeight="1" x14ac:dyDescent="0.65">
      <c r="C470" s="10">
        <v>444</v>
      </c>
      <c r="D470" s="11">
        <f t="shared" ca="1" si="31"/>
        <v>104.20994814327248</v>
      </c>
      <c r="E470" s="11">
        <f t="shared" ca="1" si="32"/>
        <v>129.1599036710343</v>
      </c>
      <c r="F470" s="11">
        <f t="shared" ca="1" si="34"/>
        <v>3685.936450982982</v>
      </c>
      <c r="G470" s="11">
        <f t="shared" ca="1" si="33"/>
        <v>37955.046359639651</v>
      </c>
      <c r="H470" s="30"/>
      <c r="I470" s="12">
        <f t="shared" ca="1" si="30"/>
        <v>-1.4239115571956829</v>
      </c>
    </row>
    <row r="471" spans="3:9" ht="15.55" customHeight="1" x14ac:dyDescent="0.65">
      <c r="C471" s="10">
        <v>445</v>
      </c>
      <c r="D471" s="11">
        <f t="shared" ca="1" si="31"/>
        <v>103.30536128883486</v>
      </c>
      <c r="E471" s="11">
        <f t="shared" ca="1" si="32"/>
        <v>128.35373383340482</v>
      </c>
      <c r="F471" s="11">
        <f t="shared" ca="1" si="34"/>
        <v>3693.8239287447454</v>
      </c>
      <c r="G471" s="11">
        <f t="shared" ca="1" si="33"/>
        <v>38277.011453789906</v>
      </c>
      <c r="H471" s="30"/>
      <c r="I471" s="12">
        <f t="shared" ca="1" si="30"/>
        <v>-1.1088110338652701</v>
      </c>
    </row>
    <row r="472" spans="3:9" ht="15.55" customHeight="1" x14ac:dyDescent="0.65">
      <c r="C472" s="10">
        <v>446</v>
      </c>
      <c r="D472" s="11">
        <f t="shared" ca="1" si="31"/>
        <v>101.75363817657205</v>
      </c>
      <c r="E472" s="11">
        <f t="shared" ca="1" si="32"/>
        <v>126.87052983842487</v>
      </c>
      <c r="F472" s="11">
        <f t="shared" ca="1" si="34"/>
        <v>3700.9347875235703</v>
      </c>
      <c r="G472" s="11">
        <f t="shared" ca="1" si="33"/>
        <v>38600.857252887428</v>
      </c>
      <c r="H472" s="30"/>
      <c r="I472" s="12">
        <f t="shared" ca="1" si="30"/>
        <v>-1.130785505724865</v>
      </c>
    </row>
    <row r="473" spans="3:9" ht="15.55" customHeight="1" x14ac:dyDescent="0.65">
      <c r="C473" s="10">
        <v>447</v>
      </c>
      <c r="D473" s="11">
        <f t="shared" ca="1" si="31"/>
        <v>100.02857501057859</v>
      </c>
      <c r="E473" s="11">
        <f t="shared" ca="1" si="32"/>
        <v>125.19400027118593</v>
      </c>
      <c r="F473" s="11">
        <f t="shared" ca="1" si="34"/>
        <v>3707.8077441082432</v>
      </c>
      <c r="G473" s="11">
        <f t="shared" ca="1" si="33"/>
        <v>38927.153335946263</v>
      </c>
      <c r="H473" s="30"/>
      <c r="I473" s="12">
        <f t="shared" ca="1" si="30"/>
        <v>0.12688238883035699</v>
      </c>
    </row>
    <row r="474" spans="3:9" ht="15.55" customHeight="1" x14ac:dyDescent="0.65">
      <c r="C474" s="10">
        <v>448</v>
      </c>
      <c r="D474" s="11">
        <f t="shared" ca="1" si="31"/>
        <v>98.180717587931298</v>
      </c>
      <c r="E474" s="11">
        <f t="shared" ca="1" si="32"/>
        <v>123.36215755937094</v>
      </c>
      <c r="F474" s="11">
        <f t="shared" ca="1" si="34"/>
        <v>3714.41564655312</v>
      </c>
      <c r="G474" s="11">
        <f t="shared" ca="1" si="33"/>
        <v>39255.885185625179</v>
      </c>
      <c r="H474" s="30"/>
      <c r="I474" s="12">
        <f t="shared" ref="I474:I537" ca="1" si="35">NORMINV(RAND(),$J$20,$J$21)</f>
        <v>-0.96114916280889773</v>
      </c>
    </row>
    <row r="475" spans="3:9" ht="15.55" customHeight="1" x14ac:dyDescent="0.65">
      <c r="C475" s="10">
        <v>449</v>
      </c>
      <c r="D475" s="11">
        <f t="shared" ca="1" si="31"/>
        <v>97.910470436177462</v>
      </c>
      <c r="E475" s="11">
        <f t="shared" ca="1" si="32"/>
        <v>123.07604494481362</v>
      </c>
      <c r="F475" s="11">
        <f t="shared" ca="1" si="34"/>
        <v>3722.4571049289193</v>
      </c>
      <c r="G475" s="11">
        <f t="shared" ca="1" si="33"/>
        <v>39588.773387913629</v>
      </c>
      <c r="H475" s="30"/>
      <c r="I475" s="12">
        <f t="shared" ca="1" si="35"/>
        <v>0.34556500462626749</v>
      </c>
    </row>
    <row r="476" spans="3:9" ht="15.55" customHeight="1" x14ac:dyDescent="0.65">
      <c r="C476" s="10">
        <v>450</v>
      </c>
      <c r="D476" s="11">
        <f t="shared" ca="1" si="31"/>
        <v>97.664459294595588</v>
      </c>
      <c r="E476" s="11">
        <f t="shared" ca="1" si="32"/>
        <v>122.7823060498359</v>
      </c>
      <c r="F476" s="11">
        <f t="shared" ca="1" si="34"/>
        <v>3730.3668244406199</v>
      </c>
      <c r="G476" s="11">
        <f t="shared" ca="1" si="33"/>
        <v>39924.272610499051</v>
      </c>
      <c r="H476" s="30"/>
      <c r="I476" s="12">
        <f t="shared" ca="1" si="35"/>
        <v>-0.23763792846336881</v>
      </c>
    </row>
    <row r="477" spans="3:9" ht="15.55" customHeight="1" x14ac:dyDescent="0.65">
      <c r="C477" s="10">
        <v>451</v>
      </c>
      <c r="D477" s="11">
        <f t="shared" ref="D477:D540" ca="1" si="36">$D$16*D476+$D$17*D475+$D$18*I476+$D$19*I475+$D$20*I474+$D$21+I477</f>
        <v>98.572595772768892</v>
      </c>
      <c r="E477" s="11">
        <f t="shared" ref="E477:E540" ca="1" si="37">$E$16*E476+$E$17*E475+$E$18*I476+$E$19*I475+$E$20*I474+$E$21+I477</f>
        <v>123.64495152672103</v>
      </c>
      <c r="F477" s="11">
        <f t="shared" ca="1" si="34"/>
        <v>3739.4348618317545</v>
      </c>
      <c r="G477" s="11">
        <f t="shared" ref="G477:G540" ca="1" si="38">$G$16*G476+$G$17*G475+$G$18*I476+$G$19*I475+$G$20*I474+$G$21+I477</f>
        <v>40263.710481154572</v>
      </c>
      <c r="H477" s="30"/>
      <c r="I477" s="12">
        <f t="shared" ca="1" si="35"/>
        <v>1.0765923367976631</v>
      </c>
    </row>
    <row r="478" spans="3:9" ht="15.55" customHeight="1" x14ac:dyDescent="0.65">
      <c r="C478" s="10">
        <v>452</v>
      </c>
      <c r="D478" s="11">
        <f t="shared" ca="1" si="36"/>
        <v>102.40285077180044</v>
      </c>
      <c r="E478" s="11">
        <f t="shared" ca="1" si="37"/>
        <v>127.4281661714829</v>
      </c>
      <c r="F478" s="11">
        <f t="shared" ref="F478:F541" ca="1" si="39">$F$16*F477+$F$17*F476+$F$18*I477+$F$19*I476+$F$20*I475+$F$21+I478</f>
        <v>3751.3995825776537</v>
      </c>
      <c r="G478" s="11">
        <f t="shared" ca="1" si="38"/>
        <v>40608.843961352584</v>
      </c>
      <c r="H478" s="30"/>
      <c r="I478" s="12">
        <f t="shared" ca="1" si="35"/>
        <v>3.18606851764546</v>
      </c>
    </row>
    <row r="479" spans="3:9" ht="15.55" customHeight="1" x14ac:dyDescent="0.65">
      <c r="C479" s="10">
        <v>453</v>
      </c>
      <c r="D479" s="11">
        <f t="shared" ca="1" si="36"/>
        <v>101.71413140012214</v>
      </c>
      <c r="E479" s="11">
        <f t="shared" ca="1" si="37"/>
        <v>126.71451832579774</v>
      </c>
      <c r="F479" s="11">
        <f t="shared" ca="1" si="39"/>
        <v>3758.9412296338792</v>
      </c>
      <c r="G479" s="11">
        <f t="shared" ca="1" si="38"/>
        <v>40952.388961329932</v>
      </c>
      <c r="H479" s="30"/>
      <c r="I479" s="12">
        <f t="shared" ca="1" si="35"/>
        <v>-2.0779202575849935</v>
      </c>
    </row>
    <row r="480" spans="3:9" ht="15.55" customHeight="1" x14ac:dyDescent="0.65">
      <c r="C480" s="10">
        <v>454</v>
      </c>
      <c r="D480" s="11">
        <f t="shared" ca="1" si="36"/>
        <v>103.36497777749716</v>
      </c>
      <c r="E480" s="11">
        <f t="shared" ca="1" si="37"/>
        <v>128.41638218143555</v>
      </c>
      <c r="F480" s="11">
        <f t="shared" ca="1" si="39"/>
        <v>3769.1862878028537</v>
      </c>
      <c r="G480" s="11">
        <f t="shared" ca="1" si="38"/>
        <v>41301.521788528211</v>
      </c>
      <c r="H480" s="30"/>
      <c r="I480" s="12">
        <f t="shared" ca="1" si="35"/>
        <v>0.66101728179033026</v>
      </c>
    </row>
    <row r="481" spans="3:9" ht="15.55" customHeight="1" x14ac:dyDescent="0.65">
      <c r="C481" s="10">
        <v>455</v>
      </c>
      <c r="D481" s="11">
        <f t="shared" ca="1" si="36"/>
        <v>103.19522890840447</v>
      </c>
      <c r="E481" s="11">
        <f t="shared" ca="1" si="37"/>
        <v>128.27068149063871</v>
      </c>
      <c r="F481" s="11">
        <f t="shared" ca="1" si="39"/>
        <v>3777.4691097154532</v>
      </c>
      <c r="G481" s="11">
        <f t="shared" ca="1" si="38"/>
        <v>41651.550946248259</v>
      </c>
      <c r="H481" s="30"/>
      <c r="I481" s="12">
        <f t="shared" ca="1" si="35"/>
        <v>-0.55274922453086484</v>
      </c>
    </row>
    <row r="482" spans="3:9" ht="15.55" customHeight="1" x14ac:dyDescent="0.65">
      <c r="C482" s="10">
        <v>456</v>
      </c>
      <c r="D482" s="11">
        <f t="shared" ca="1" si="36"/>
        <v>100.22501944787066</v>
      </c>
      <c r="E482" s="11">
        <f t="shared" ca="1" si="37"/>
        <v>125.3588495976806</v>
      </c>
      <c r="F482" s="11">
        <f t="shared" ca="1" si="39"/>
        <v>3783.1448838763308</v>
      </c>
      <c r="G482" s="11">
        <f t="shared" ca="1" si="38"/>
        <v>42001.892671132933</v>
      </c>
      <c r="H482" s="30"/>
      <c r="I482" s="12">
        <f t="shared" ca="1" si="35"/>
        <v>-1.6828353564398653</v>
      </c>
    </row>
    <row r="483" spans="3:9" ht="15.55" customHeight="1" x14ac:dyDescent="0.65">
      <c r="C483" s="10">
        <v>457</v>
      </c>
      <c r="D483" s="11">
        <f t="shared" ca="1" si="36"/>
        <v>99.666332220523827</v>
      </c>
      <c r="E483" s="11">
        <f t="shared" ca="1" si="37"/>
        <v>124.84635522840799</v>
      </c>
      <c r="F483" s="11">
        <f t="shared" ca="1" si="39"/>
        <v>3791.1765228155423</v>
      </c>
      <c r="G483" s="11">
        <f t="shared" ca="1" si="38"/>
        <v>42357.506629389871</v>
      </c>
      <c r="H483" s="30"/>
      <c r="I483" s="12">
        <f t="shared" ca="1" si="35"/>
        <v>-4.5922579022957925E-2</v>
      </c>
    </row>
    <row r="484" spans="3:9" ht="15.55" customHeight="1" x14ac:dyDescent="0.65">
      <c r="C484" s="10">
        <v>458</v>
      </c>
      <c r="D484" s="11">
        <f t="shared" ca="1" si="36"/>
        <v>100.25914777806577</v>
      </c>
      <c r="E484" s="11">
        <f t="shared" ca="1" si="37"/>
        <v>125.42372619130769</v>
      </c>
      <c r="F484" s="11">
        <f t="shared" ca="1" si="39"/>
        <v>3800.0737750845597</v>
      </c>
      <c r="G484" s="11">
        <f t="shared" ca="1" si="38"/>
        <v>42716.906344506671</v>
      </c>
      <c r="H484" s="30"/>
      <c r="I484" s="12">
        <f t="shared" ca="1" si="35"/>
        <v>1.6443336368564674</v>
      </c>
    </row>
    <row r="485" spans="3:9" ht="15.55" customHeight="1" x14ac:dyDescent="0.65">
      <c r="C485" s="10">
        <v>459</v>
      </c>
      <c r="D485" s="11">
        <f t="shared" ca="1" si="36"/>
        <v>100.17695485518409</v>
      </c>
      <c r="E485" s="11">
        <f t="shared" ca="1" si="37"/>
        <v>125.32354699113422</v>
      </c>
      <c r="F485" s="11">
        <f t="shared" ca="1" si="39"/>
        <v>3808.2973280414358</v>
      </c>
      <c r="G485" s="11">
        <f t="shared" ca="1" si="38"/>
        <v>43078.604471187886</v>
      </c>
      <c r="H485" s="30"/>
      <c r="I485" s="12">
        <f t="shared" ca="1" si="35"/>
        <v>4.521555998228384E-2</v>
      </c>
    </row>
    <row r="486" spans="3:9" ht="15.55" customHeight="1" x14ac:dyDescent="0.65">
      <c r="C486" s="10">
        <v>460</v>
      </c>
      <c r="D486" s="11">
        <f t="shared" ca="1" si="36"/>
        <v>99.254878793429214</v>
      </c>
      <c r="E486" s="11">
        <f t="shared" ca="1" si="37"/>
        <v>124.39708486733967</v>
      </c>
      <c r="F486" s="11">
        <f t="shared" ca="1" si="39"/>
        <v>3815.740017581536</v>
      </c>
      <c r="G486" s="11">
        <f t="shared" ca="1" si="38"/>
        <v>43442.521309428186</v>
      </c>
      <c r="H486" s="30"/>
      <c r="I486" s="12">
        <f t="shared" ca="1" si="35"/>
        <v>-1.7344131774325255</v>
      </c>
    </row>
    <row r="487" spans="3:9" ht="15.55" customHeight="1" x14ac:dyDescent="0.65">
      <c r="C487" s="10">
        <v>461</v>
      </c>
      <c r="D487" s="11">
        <f t="shared" ca="1" si="36"/>
        <v>99.771843682582983</v>
      </c>
      <c r="E487" s="11">
        <f t="shared" ca="1" si="37"/>
        <v>124.90673869512904</v>
      </c>
      <c r="F487" s="11">
        <f t="shared" ca="1" si="39"/>
        <v>3824.6017248358371</v>
      </c>
      <c r="G487" s="11">
        <f t="shared" ca="1" si="38"/>
        <v>43810.874231654321</v>
      </c>
      <c r="H487" s="30"/>
      <c r="I487" s="12">
        <f t="shared" ca="1" si="35"/>
        <v>0.37267715261807322</v>
      </c>
    </row>
    <row r="488" spans="3:9" ht="15.55" customHeight="1" x14ac:dyDescent="0.65">
      <c r="C488" s="10">
        <v>462</v>
      </c>
      <c r="D488" s="11">
        <f t="shared" ca="1" si="36"/>
        <v>100.1034486646345</v>
      </c>
      <c r="E488" s="11">
        <f t="shared" ca="1" si="37"/>
        <v>125.21352697940917</v>
      </c>
      <c r="F488" s="11">
        <f t="shared" ca="1" si="39"/>
        <v>3833.1898692242021</v>
      </c>
      <c r="G488" s="11">
        <f t="shared" ca="1" si="38"/>
        <v>44181.989346142596</v>
      </c>
      <c r="H488" s="30"/>
      <c r="I488" s="12">
        <f t="shared" ca="1" si="35"/>
        <v>1.0187460716412471</v>
      </c>
    </row>
    <row r="489" spans="3:9" ht="15.55" customHeight="1" x14ac:dyDescent="0.65">
      <c r="C489" s="10">
        <v>463</v>
      </c>
      <c r="D489" s="11">
        <f t="shared" ca="1" si="36"/>
        <v>98.089036052810712</v>
      </c>
      <c r="E489" s="11">
        <f t="shared" ca="1" si="37"/>
        <v>123.18872297978763</v>
      </c>
      <c r="F489" s="11">
        <f t="shared" ca="1" si="39"/>
        <v>3839.5013330993743</v>
      </c>
      <c r="G489" s="11">
        <f t="shared" ca="1" si="38"/>
        <v>44553.904158314326</v>
      </c>
      <c r="H489" s="30"/>
      <c r="I489" s="12">
        <f t="shared" ca="1" si="35"/>
        <v>-1.7994122705686155</v>
      </c>
    </row>
    <row r="490" spans="3:9" ht="15.55" customHeight="1" x14ac:dyDescent="0.65">
      <c r="C490" s="10">
        <v>464</v>
      </c>
      <c r="D490" s="11">
        <f t="shared" ca="1" si="36"/>
        <v>98.452924305857977</v>
      </c>
      <c r="E490" s="11">
        <f t="shared" ca="1" si="37"/>
        <v>123.54795221850516</v>
      </c>
      <c r="F490" s="11">
        <f t="shared" ca="1" si="39"/>
        <v>3848.2103909214861</v>
      </c>
      <c r="G490" s="11">
        <f t="shared" ca="1" si="38"/>
        <v>44931.312439938549</v>
      </c>
      <c r="H490" s="30"/>
      <c r="I490" s="12">
        <f t="shared" ca="1" si="35"/>
        <v>0.17534512030058019</v>
      </c>
    </row>
    <row r="491" spans="3:9" ht="15.55" customHeight="1" x14ac:dyDescent="0.65">
      <c r="C491" s="10">
        <v>465</v>
      </c>
      <c r="D491" s="11">
        <f t="shared" ca="1" si="36"/>
        <v>99.337588522092787</v>
      </c>
      <c r="E491" s="11">
        <f t="shared" ca="1" si="37"/>
        <v>124.38735400450396</v>
      </c>
      <c r="F491" s="11">
        <f t="shared" ca="1" si="39"/>
        <v>3857.2349248291894</v>
      </c>
      <c r="G491" s="11">
        <f t="shared" ca="1" si="38"/>
        <v>45312.136170668964</v>
      </c>
      <c r="H491" s="30"/>
      <c r="I491" s="12">
        <f t="shared" ca="1" si="35"/>
        <v>1.0690060114386981</v>
      </c>
    </row>
    <row r="492" spans="3:9" ht="15.55" customHeight="1" x14ac:dyDescent="0.65">
      <c r="C492" s="10">
        <v>466</v>
      </c>
      <c r="D492" s="11">
        <f t="shared" ca="1" si="36"/>
        <v>97.54415564079406</v>
      </c>
      <c r="E492" s="11">
        <f t="shared" ca="1" si="37"/>
        <v>122.56442986235781</v>
      </c>
      <c r="F492" s="11">
        <f t="shared" ca="1" si="39"/>
        <v>3863.6588104401826</v>
      </c>
      <c r="G492" s="11">
        <f t="shared" ca="1" si="38"/>
        <v>45693.5133413148</v>
      </c>
      <c r="H492" s="30"/>
      <c r="I492" s="12">
        <f t="shared" ca="1" si="35"/>
        <v>-1.49367703805132</v>
      </c>
    </row>
    <row r="493" spans="3:9" ht="15.55" customHeight="1" x14ac:dyDescent="0.65">
      <c r="C493" s="10">
        <v>467</v>
      </c>
      <c r="D493" s="11">
        <f t="shared" ca="1" si="36"/>
        <v>98.102101569016952</v>
      </c>
      <c r="E493" s="11">
        <f t="shared" ca="1" si="37"/>
        <v>123.11104457459915</v>
      </c>
      <c r="F493" s="11">
        <f t="shared" ca="1" si="39"/>
        <v>3872.5070515221569</v>
      </c>
      <c r="G493" s="11">
        <f t="shared" ca="1" si="38"/>
        <v>46080.492287096502</v>
      </c>
      <c r="H493" s="30"/>
      <c r="I493" s="12">
        <f t="shared" ca="1" si="35"/>
        <v>0.25768115732842872</v>
      </c>
    </row>
    <row r="494" spans="3:9" ht="15.55" customHeight="1" x14ac:dyDescent="0.65">
      <c r="C494" s="10">
        <v>468</v>
      </c>
      <c r="D494" s="11">
        <f t="shared" ca="1" si="36"/>
        <v>97.545650563242845</v>
      </c>
      <c r="E494" s="11">
        <f t="shared" ca="1" si="37"/>
        <v>122.50612098711213</v>
      </c>
      <c r="F494" s="11">
        <f t="shared" ca="1" si="39"/>
        <v>3880.0469570497121</v>
      </c>
      <c r="G494" s="11">
        <f t="shared" ca="1" si="38"/>
        <v>46469.341185097262</v>
      </c>
      <c r="H494" s="30"/>
      <c r="I494" s="12">
        <f t="shared" ca="1" si="35"/>
        <v>-0.60695132140802655</v>
      </c>
    </row>
    <row r="495" spans="3:9" ht="15.55" customHeight="1" x14ac:dyDescent="0.65">
      <c r="C495" s="10">
        <v>469</v>
      </c>
      <c r="D495" s="11">
        <f t="shared" ca="1" si="36"/>
        <v>98.081616098580795</v>
      </c>
      <c r="E495" s="11">
        <f t="shared" ca="1" si="37"/>
        <v>123.01310762972643</v>
      </c>
      <c r="F495" s="11">
        <f t="shared" ca="1" si="39"/>
        <v>3888.7738614352861</v>
      </c>
      <c r="G495" s="11">
        <f t="shared" ca="1" si="38"/>
        <v>46862.611213859163</v>
      </c>
      <c r="H495" s="30"/>
      <c r="I495" s="12">
        <f t="shared" ca="1" si="35"/>
        <v>1.1563590921502775</v>
      </c>
    </row>
    <row r="496" spans="3:9" ht="15.55" customHeight="1" x14ac:dyDescent="0.65">
      <c r="C496" s="10">
        <v>470</v>
      </c>
      <c r="D496" s="11">
        <f t="shared" ca="1" si="36"/>
        <v>99.511989564554867</v>
      </c>
      <c r="E496" s="11">
        <f t="shared" ca="1" si="37"/>
        <v>124.40335225160055</v>
      </c>
      <c r="F496" s="11">
        <f t="shared" ca="1" si="39"/>
        <v>3898.3206121875373</v>
      </c>
      <c r="G496" s="11">
        <f t="shared" ca="1" si="38"/>
        <v>47259.942751587121</v>
      </c>
      <c r="H496" s="30"/>
      <c r="I496" s="12">
        <f t="shared" ca="1" si="35"/>
        <v>0.88858716533060933</v>
      </c>
    </row>
    <row r="497" spans="3:9" ht="15.55" customHeight="1" x14ac:dyDescent="0.65">
      <c r="C497" s="10">
        <v>471</v>
      </c>
      <c r="D497" s="11">
        <f t="shared" ca="1" si="36"/>
        <v>99.788852859068982</v>
      </c>
      <c r="E497" s="11">
        <f t="shared" ca="1" si="37"/>
        <v>124.65535431441462</v>
      </c>
      <c r="F497" s="11">
        <f t="shared" ca="1" si="39"/>
        <v>3906.782361634655</v>
      </c>
      <c r="G497" s="11">
        <f t="shared" ca="1" si="38"/>
        <v>47659.473655777692</v>
      </c>
      <c r="H497" s="30"/>
      <c r="I497" s="12">
        <f t="shared" ca="1" si="35"/>
        <v>-0.34789787046941872</v>
      </c>
    </row>
    <row r="498" spans="3:9" ht="15.55" customHeight="1" x14ac:dyDescent="0.65">
      <c r="C498" s="10">
        <v>472</v>
      </c>
      <c r="D498" s="11">
        <f t="shared" ca="1" si="36"/>
        <v>100.10088910992401</v>
      </c>
      <c r="E498" s="11">
        <f t="shared" ca="1" si="37"/>
        <v>124.97129358793711</v>
      </c>
      <c r="F498" s="11">
        <f t="shared" ca="1" si="39"/>
        <v>3915.4086196114449</v>
      </c>
      <c r="G498" s="11">
        <f t="shared" ca="1" si="38"/>
        <v>48062.485510321661</v>
      </c>
      <c r="H498" s="30"/>
      <c r="I498" s="12">
        <f t="shared" ca="1" si="35"/>
        <v>-0.52991632729240468</v>
      </c>
    </row>
    <row r="499" spans="3:9" ht="15.55" customHeight="1" x14ac:dyDescent="0.65">
      <c r="C499" s="10">
        <v>473</v>
      </c>
      <c r="D499" s="11">
        <f t="shared" ca="1" si="36"/>
        <v>99.278492521400864</v>
      </c>
      <c r="E499" s="11">
        <f t="shared" ca="1" si="37"/>
        <v>124.15457333563421</v>
      </c>
      <c r="F499" s="11">
        <f t="shared" ca="1" si="39"/>
        <v>3922.9022639636419</v>
      </c>
      <c r="G499" s="11">
        <f t="shared" ca="1" si="38"/>
        <v>48467.696771918207</v>
      </c>
      <c r="H499" s="30"/>
      <c r="I499" s="12">
        <f t="shared" ca="1" si="35"/>
        <v>-0.78649053622964282</v>
      </c>
    </row>
    <row r="500" spans="3:9" ht="15.55" customHeight="1" x14ac:dyDescent="0.65">
      <c r="C500" s="10">
        <v>474</v>
      </c>
      <c r="D500" s="11">
        <f t="shared" ca="1" si="36"/>
        <v>98.088341256447421</v>
      </c>
      <c r="E500" s="11">
        <f t="shared" ca="1" si="37"/>
        <v>122.97567222739417</v>
      </c>
      <c r="F500" s="11">
        <f t="shared" ca="1" si="39"/>
        <v>3930.0589934215373</v>
      </c>
      <c r="G500" s="11">
        <f t="shared" ca="1" si="38"/>
        <v>48875.934833030449</v>
      </c>
      <c r="H500" s="30"/>
      <c r="I500" s="12">
        <f t="shared" ca="1" si="35"/>
        <v>-0.5123893046699427</v>
      </c>
    </row>
    <row r="501" spans="3:9" ht="15.55" customHeight="1" x14ac:dyDescent="0.65">
      <c r="C501" s="10">
        <v>475</v>
      </c>
      <c r="D501" s="11">
        <f t="shared" ca="1" si="36"/>
        <v>99.086597676058432</v>
      </c>
      <c r="E501" s="11">
        <f t="shared" ca="1" si="37"/>
        <v>123.96716200095183</v>
      </c>
      <c r="F501" s="11">
        <f t="shared" ca="1" si="39"/>
        <v>3939.3157229487188</v>
      </c>
      <c r="G501" s="11">
        <f t="shared" ca="1" si="38"/>
        <v>49289.652263945944</v>
      </c>
      <c r="H501" s="30"/>
      <c r="I501" s="12">
        <f t="shared" ca="1" si="35"/>
        <v>1.6024735028563843</v>
      </c>
    </row>
    <row r="502" spans="3:9" ht="15.55" customHeight="1" x14ac:dyDescent="0.65">
      <c r="C502" s="10">
        <v>476</v>
      </c>
      <c r="D502" s="11">
        <f t="shared" ca="1" si="36"/>
        <v>100.74115631788911</v>
      </c>
      <c r="E502" s="11">
        <f t="shared" ca="1" si="37"/>
        <v>125.59385431944638</v>
      </c>
      <c r="F502" s="11">
        <f t="shared" ca="1" si="39"/>
        <v>3949.1274210946804</v>
      </c>
      <c r="G502" s="11">
        <f t="shared" ca="1" si="38"/>
        <v>49707.331170144549</v>
      </c>
      <c r="H502" s="30"/>
      <c r="I502" s="12">
        <f t="shared" ca="1" si="35"/>
        <v>1.5112472204192053</v>
      </c>
    </row>
    <row r="503" spans="3:9" ht="15.55" customHeight="1" x14ac:dyDescent="0.65">
      <c r="C503" s="10">
        <v>477</v>
      </c>
      <c r="D503" s="11">
        <f t="shared" ca="1" si="36"/>
        <v>102.20343052229796</v>
      </c>
      <c r="E503" s="11">
        <f t="shared" ca="1" si="37"/>
        <v>127.05298859605216</v>
      </c>
      <c r="F503" s="11">
        <f t="shared" ca="1" si="39"/>
        <v>3958.8669271658696</v>
      </c>
      <c r="G503" s="11">
        <f t="shared" ca="1" si="38"/>
        <v>50128.393757244674</v>
      </c>
      <c r="H503" s="30"/>
      <c r="I503" s="12">
        <f t="shared" ca="1" si="35"/>
        <v>0.40117999107800734</v>
      </c>
    </row>
    <row r="504" spans="3:9" ht="15.55" customHeight="1" x14ac:dyDescent="0.65">
      <c r="C504" s="10">
        <v>478</v>
      </c>
      <c r="D504" s="11">
        <f t="shared" ca="1" si="36"/>
        <v>103.44358634285881</v>
      </c>
      <c r="E504" s="11">
        <f t="shared" ca="1" si="37"/>
        <v>128.32037968840683</v>
      </c>
      <c r="F504" s="11">
        <f t="shared" ca="1" si="39"/>
        <v>3968.5257522448637</v>
      </c>
      <c r="G504" s="11">
        <f t="shared" ca="1" si="38"/>
        <v>50552.861277819327</v>
      </c>
      <c r="H504" s="30"/>
      <c r="I504" s="12">
        <f t="shared" ca="1" si="35"/>
        <v>-0.15072406394526913</v>
      </c>
    </row>
    <row r="505" spans="3:9" ht="15.55" customHeight="1" x14ac:dyDescent="0.65">
      <c r="C505" s="10">
        <v>479</v>
      </c>
      <c r="D505" s="11">
        <f t="shared" ca="1" si="36"/>
        <v>103.90086918465019</v>
      </c>
      <c r="E505" s="11">
        <f t="shared" ca="1" si="37"/>
        <v>128.82831944038509</v>
      </c>
      <c r="F505" s="11">
        <f t="shared" ca="1" si="39"/>
        <v>3977.5196442871984</v>
      </c>
      <c r="G505" s="11">
        <f t="shared" ca="1" si="38"/>
        <v>50980.177368334975</v>
      </c>
      <c r="H505" s="30"/>
      <c r="I505" s="12">
        <f t="shared" ca="1" si="35"/>
        <v>4.4805484357366754E-2</v>
      </c>
    </row>
    <row r="506" spans="3:9" ht="15.55" customHeight="1" x14ac:dyDescent="0.65">
      <c r="C506" s="10">
        <v>480</v>
      </c>
      <c r="D506" s="11">
        <f t="shared" ca="1" si="36"/>
        <v>102.49728207237527</v>
      </c>
      <c r="E506" s="11">
        <f t="shared" ca="1" si="37"/>
        <v>127.49332920528612</v>
      </c>
      <c r="F506" s="11">
        <f t="shared" ca="1" si="39"/>
        <v>3984.753093969101</v>
      </c>
      <c r="G506" s="11">
        <f t="shared" ca="1" si="38"/>
        <v>51409.274991100414</v>
      </c>
      <c r="H506" s="30"/>
      <c r="I506" s="12">
        <f t="shared" ca="1" si="35"/>
        <v>-1.1154026153758241</v>
      </c>
    </row>
    <row r="507" spans="3:9" ht="15.55" customHeight="1" x14ac:dyDescent="0.65">
      <c r="C507" s="10">
        <v>481</v>
      </c>
      <c r="D507" s="11">
        <f t="shared" ca="1" si="36"/>
        <v>102.28220603473315</v>
      </c>
      <c r="E507" s="11">
        <f t="shared" ca="1" si="37"/>
        <v>127.34835515544302</v>
      </c>
      <c r="F507" s="11">
        <f t="shared" ca="1" si="39"/>
        <v>3993.2006974910892</v>
      </c>
      <c r="G507" s="11">
        <f t="shared" ca="1" si="38"/>
        <v>51843.151533689044</v>
      </c>
      <c r="H507" s="30"/>
      <c r="I507" s="12">
        <f t="shared" ca="1" si="35"/>
        <v>0.50495405584977149</v>
      </c>
    </row>
    <row r="508" spans="3:9" ht="15.55" customHeight="1" x14ac:dyDescent="0.65">
      <c r="C508" s="10">
        <v>482</v>
      </c>
      <c r="D508" s="11">
        <f t="shared" ca="1" si="36"/>
        <v>103.0182102973133</v>
      </c>
      <c r="E508" s="11">
        <f t="shared" ca="1" si="37"/>
        <v>128.120600891278</v>
      </c>
      <c r="F508" s="11">
        <f t="shared" ca="1" si="39"/>
        <v>4002.4538940489811</v>
      </c>
      <c r="G508" s="11">
        <f t="shared" ca="1" si="38"/>
        <v>52281.41169234462</v>
      </c>
      <c r="H508" s="30"/>
      <c r="I508" s="12">
        <f t="shared" ca="1" si="35"/>
        <v>1.2255387998735918</v>
      </c>
    </row>
    <row r="509" spans="3:9" ht="15.55" customHeight="1" x14ac:dyDescent="0.65">
      <c r="C509" s="10">
        <v>483</v>
      </c>
      <c r="D509" s="11">
        <f t="shared" ca="1" si="36"/>
        <v>102.42735349296449</v>
      </c>
      <c r="E509" s="11">
        <f t="shared" ca="1" si="37"/>
        <v>127.5628479833161</v>
      </c>
      <c r="F509" s="11">
        <f t="shared" ca="1" si="39"/>
        <v>4010.3878193890432</v>
      </c>
      <c r="G509" s="11">
        <f t="shared" ca="1" si="38"/>
        <v>52721.975740602036</v>
      </c>
      <c r="H509" s="30"/>
      <c r="I509" s="12">
        <f t="shared" ca="1" si="35"/>
        <v>-0.52298046853325497</v>
      </c>
    </row>
    <row r="510" spans="3:9" ht="15.55" customHeight="1" x14ac:dyDescent="0.65">
      <c r="C510" s="10">
        <v>484</v>
      </c>
      <c r="D510" s="11">
        <f t="shared" ca="1" si="36"/>
        <v>102.76414606986631</v>
      </c>
      <c r="E510" s="11">
        <f t="shared" ca="1" si="37"/>
        <v>127.94519273936963</v>
      </c>
      <c r="F510" s="11">
        <f t="shared" ca="1" si="39"/>
        <v>4019.321476566794</v>
      </c>
      <c r="G510" s="11">
        <f t="shared" ca="1" si="38"/>
        <v>53167.197490119761</v>
      </c>
      <c r="H510" s="30"/>
      <c r="I510" s="12">
        <f t="shared" ca="1" si="35"/>
        <v>-8.3313947831650609E-2</v>
      </c>
    </row>
    <row r="511" spans="3:9" ht="15.55" customHeight="1" x14ac:dyDescent="0.65">
      <c r="C511" s="10">
        <v>485</v>
      </c>
      <c r="D511" s="11">
        <f t="shared" ca="1" si="36"/>
        <v>102.85689195628325</v>
      </c>
      <c r="E511" s="11">
        <f t="shared" ca="1" si="37"/>
        <v>128.06653570058739</v>
      </c>
      <c r="F511" s="11">
        <f t="shared" ca="1" si="39"/>
        <v>4027.9375848823379</v>
      </c>
      <c r="G511" s="11">
        <f t="shared" ca="1" si="38"/>
        <v>53615.775737373326</v>
      </c>
      <c r="H511" s="30"/>
      <c r="I511" s="12">
        <f t="shared" ca="1" si="35"/>
        <v>9.3217559339397862E-2</v>
      </c>
    </row>
    <row r="512" spans="3:9" ht="15.55" customHeight="1" x14ac:dyDescent="0.65">
      <c r="C512" s="10">
        <v>486</v>
      </c>
      <c r="D512" s="11">
        <f t="shared" ca="1" si="36"/>
        <v>101.05116528441094</v>
      </c>
      <c r="E512" s="11">
        <f t="shared" ca="1" si="37"/>
        <v>126.29588880159199</v>
      </c>
      <c r="F512" s="11">
        <f t="shared" ca="1" si="39"/>
        <v>4034.7036003316275</v>
      </c>
      <c r="G512" s="11">
        <f t="shared" ca="1" si="38"/>
        <v>54066.221299936209</v>
      </c>
      <c r="H512" s="30"/>
      <c r="I512" s="12">
        <f t="shared" ca="1" si="35"/>
        <v>-1.2542244590895437</v>
      </c>
    </row>
    <row r="513" spans="3:9" ht="15.55" customHeight="1" x14ac:dyDescent="0.65">
      <c r="C513" s="10">
        <v>487</v>
      </c>
      <c r="D513" s="11">
        <f t="shared" ca="1" si="36"/>
        <v>99.35291426976184</v>
      </c>
      <c r="E513" s="11">
        <f t="shared" ca="1" si="37"/>
        <v>124.63098817194884</v>
      </c>
      <c r="F513" s="11">
        <f t="shared" ca="1" si="39"/>
        <v>4041.5766900883746</v>
      </c>
      <c r="G513" s="11">
        <f t="shared" ca="1" si="38"/>
        <v>54520.516237643969</v>
      </c>
      <c r="H513" s="30"/>
      <c r="I513" s="12">
        <f t="shared" ca="1" si="35"/>
        <v>-1.1515467296043307</v>
      </c>
    </row>
    <row r="514" spans="3:9" ht="15.55" customHeight="1" x14ac:dyDescent="0.65">
      <c r="C514" s="10">
        <v>488</v>
      </c>
      <c r="D514" s="11">
        <f t="shared" ca="1" si="36"/>
        <v>98.589183100404213</v>
      </c>
      <c r="E514" s="11">
        <f t="shared" ca="1" si="37"/>
        <v>123.86203234990374</v>
      </c>
      <c r="F514" s="11">
        <f t="shared" ca="1" si="39"/>
        <v>4049.2038072931796</v>
      </c>
      <c r="G514" s="11">
        <f t="shared" ca="1" si="38"/>
        <v>54979.321198257938</v>
      </c>
      <c r="H514" s="30"/>
      <c r="I514" s="12">
        <f t="shared" ca="1" si="35"/>
        <v>0.15801197083087357</v>
      </c>
    </row>
    <row r="515" spans="3:9" ht="15.55" customHeight="1" x14ac:dyDescent="0.65">
      <c r="C515" s="10">
        <v>489</v>
      </c>
      <c r="D515" s="11">
        <f t="shared" ca="1" si="36"/>
        <v>97.929985237909136</v>
      </c>
      <c r="E515" s="11">
        <f t="shared" ca="1" si="37"/>
        <v>123.16869179116642</v>
      </c>
      <c r="F515" s="11">
        <f t="shared" ca="1" si="39"/>
        <v>4056.8017311828285</v>
      </c>
      <c r="G515" s="11">
        <f t="shared" ca="1" si="38"/>
        <v>55441.888715842208</v>
      </c>
      <c r="H515" s="30"/>
      <c r="I515" s="12">
        <f t="shared" ca="1" si="35"/>
        <v>0.24722693954106831</v>
      </c>
    </row>
    <row r="516" spans="3:9" ht="15.55" customHeight="1" x14ac:dyDescent="0.65">
      <c r="C516" s="10">
        <v>490</v>
      </c>
      <c r="D516" s="11">
        <f t="shared" ca="1" si="36"/>
        <v>97.259253399620917</v>
      </c>
      <c r="E516" s="11">
        <f t="shared" ca="1" si="37"/>
        <v>122.45474421417478</v>
      </c>
      <c r="F516" s="11">
        <f t="shared" ca="1" si="39"/>
        <v>4064.3384933041521</v>
      </c>
      <c r="G516" s="11">
        <f t="shared" ca="1" si="38"/>
        <v>55908.224771207191</v>
      </c>
      <c r="H516" s="30"/>
      <c r="I516" s="12">
        <f t="shared" ca="1" si="35"/>
        <v>-0.57049919113061764</v>
      </c>
    </row>
    <row r="517" spans="3:9" ht="15.55" customHeight="1" x14ac:dyDescent="0.65">
      <c r="C517" s="10">
        <v>491</v>
      </c>
      <c r="D517" s="11">
        <f t="shared" ca="1" si="36"/>
        <v>96.870458563014878</v>
      </c>
      <c r="E517" s="11">
        <f t="shared" ca="1" si="37"/>
        <v>122.01409570580702</v>
      </c>
      <c r="F517" s="11">
        <f t="shared" ca="1" si="39"/>
        <v>4072.1011981994147</v>
      </c>
      <c r="G517" s="11">
        <f t="shared" ca="1" si="38"/>
        <v>56378.646504612145</v>
      </c>
      <c r="H517" s="30"/>
      <c r="I517" s="12">
        <f t="shared" ca="1" si="35"/>
        <v>-0.64731254009343431</v>
      </c>
    </row>
    <row r="518" spans="3:9" ht="15.55" customHeight="1" x14ac:dyDescent="0.65">
      <c r="C518" s="10">
        <v>492</v>
      </c>
      <c r="D518" s="11">
        <f t="shared" ca="1" si="36"/>
        <v>98.264352892940821</v>
      </c>
      <c r="E518" s="11">
        <f t="shared" ca="1" si="37"/>
        <v>123.34790657291342</v>
      </c>
      <c r="F518" s="11">
        <f t="shared" ca="1" si="39"/>
        <v>4081.5907179229293</v>
      </c>
      <c r="G518" s="11">
        <f t="shared" ca="1" si="38"/>
        <v>56854.686466345789</v>
      </c>
      <c r="H518" s="30"/>
      <c r="I518" s="12">
        <f t="shared" ca="1" si="35"/>
        <v>1.5273530984083072</v>
      </c>
    </row>
    <row r="519" spans="3:9" ht="15.55" customHeight="1" x14ac:dyDescent="0.65">
      <c r="C519" s="10">
        <v>493</v>
      </c>
      <c r="D519" s="11">
        <f t="shared" ca="1" si="36"/>
        <v>97.959194281358108</v>
      </c>
      <c r="E519" s="11">
        <f t="shared" ca="1" si="37"/>
        <v>122.98068285373155</v>
      </c>
      <c r="F519" s="11">
        <f t="shared" ca="1" si="39"/>
        <v>4089.3534800889306</v>
      </c>
      <c r="G519" s="11">
        <f t="shared" ca="1" si="38"/>
        <v>57332.925605155891</v>
      </c>
      <c r="H519" s="30"/>
      <c r="I519" s="12">
        <f t="shared" ca="1" si="35"/>
        <v>-0.49410457288817466</v>
      </c>
    </row>
    <row r="520" spans="3:9" ht="15.55" customHeight="1" x14ac:dyDescent="0.65">
      <c r="C520" s="10">
        <v>494</v>
      </c>
      <c r="D520" s="11">
        <f t="shared" ca="1" si="36"/>
        <v>98.52345359182705</v>
      </c>
      <c r="E520" s="11">
        <f t="shared" ca="1" si="37"/>
        <v>123.51595794918133</v>
      </c>
      <c r="F520" s="11">
        <f t="shared" ca="1" si="39"/>
        <v>4098.1305905331774</v>
      </c>
      <c r="G520" s="11">
        <f t="shared" ca="1" si="38"/>
        <v>57816.154304934782</v>
      </c>
      <c r="H520" s="30"/>
      <c r="I520" s="12">
        <f t="shared" ca="1" si="35"/>
        <v>0.13669488473313776</v>
      </c>
    </row>
    <row r="521" spans="3:9" ht="15.55" customHeight="1" x14ac:dyDescent="0.65">
      <c r="C521" s="10">
        <v>495</v>
      </c>
      <c r="D521" s="11">
        <f t="shared" ca="1" si="36"/>
        <v>98.824422090617389</v>
      </c>
      <c r="E521" s="11">
        <f t="shared" ca="1" si="37"/>
        <v>123.78018809081277</v>
      </c>
      <c r="F521" s="11">
        <f t="shared" ca="1" si="39"/>
        <v>4106.5849082333489</v>
      </c>
      <c r="G521" s="11">
        <f t="shared" ca="1" si="38"/>
        <v>58303.047560819585</v>
      </c>
      <c r="H521" s="30"/>
      <c r="I521" s="12">
        <f t="shared" ca="1" si="35"/>
        <v>-0.37523191610670636</v>
      </c>
    </row>
    <row r="522" spans="3:9" ht="15.55" customHeight="1" x14ac:dyDescent="0.65">
      <c r="C522" s="10">
        <v>496</v>
      </c>
      <c r="D522" s="11">
        <f t="shared" ca="1" si="36"/>
        <v>98.100999329164637</v>
      </c>
      <c r="E522" s="11">
        <f t="shared" ca="1" si="37"/>
        <v>123.03518172403999</v>
      </c>
      <c r="F522" s="11">
        <f t="shared" ca="1" si="39"/>
        <v>4114.0831609908028</v>
      </c>
      <c r="G522" s="11">
        <f t="shared" ca="1" si="38"/>
        <v>58793.019568989461</v>
      </c>
      <c r="H522" s="30"/>
      <c r="I522" s="12">
        <f t="shared" ca="1" si="35"/>
        <v>-0.44456290038110985</v>
      </c>
    </row>
    <row r="523" spans="3:9" ht="15.55" customHeight="1" x14ac:dyDescent="0.65">
      <c r="C523" s="10">
        <v>497</v>
      </c>
      <c r="D523" s="11">
        <f t="shared" ca="1" si="36"/>
        <v>96.666500906108112</v>
      </c>
      <c r="E523" s="11">
        <f t="shared" ca="1" si="37"/>
        <v>121.58502718384418</v>
      </c>
      <c r="F523" s="11">
        <f t="shared" ca="1" si="39"/>
        <v>4120.8867696730267</v>
      </c>
      <c r="G523" s="11">
        <f t="shared" ca="1" si="38"/>
        <v>59286.358902197404</v>
      </c>
      <c r="H523" s="30"/>
      <c r="I523" s="12">
        <f t="shared" ca="1" si="35"/>
        <v>-1.3551908004080164</v>
      </c>
    </row>
    <row r="524" spans="3:9" ht="15.55" customHeight="1" x14ac:dyDescent="0.65">
      <c r="C524" s="10">
        <v>498</v>
      </c>
      <c r="D524" s="11">
        <f t="shared" ca="1" si="36"/>
        <v>95.850761481161655</v>
      </c>
      <c r="E524" s="11">
        <f t="shared" ca="1" si="37"/>
        <v>120.73970437731883</v>
      </c>
      <c r="F524" s="11">
        <f t="shared" ca="1" si="39"/>
        <v>4128.2335087599413</v>
      </c>
      <c r="G524" s="11">
        <f t="shared" ca="1" si="38"/>
        <v>59784.328692069081</v>
      </c>
      <c r="H524" s="30"/>
      <c r="I524" s="12">
        <f t="shared" ca="1" si="35"/>
        <v>-0.20504636819339023</v>
      </c>
    </row>
    <row r="525" spans="3:9" ht="15.55" customHeight="1" x14ac:dyDescent="0.65">
      <c r="C525" s="10">
        <v>499</v>
      </c>
      <c r="D525" s="11">
        <f t="shared" ca="1" si="36"/>
        <v>94.402294309815446</v>
      </c>
      <c r="E525" s="11">
        <f t="shared" ca="1" si="37"/>
        <v>119.23700179819167</v>
      </c>
      <c r="F525" s="11">
        <f t="shared" ca="1" si="39"/>
        <v>4134.8191959768346</v>
      </c>
      <c r="G525" s="11">
        <f t="shared" ca="1" si="38"/>
        <v>60285.653358151001</v>
      </c>
      <c r="H525" s="30"/>
      <c r="I525" s="12">
        <f t="shared" ca="1" si="35"/>
        <v>-0.94256493123342955</v>
      </c>
    </row>
    <row r="526" spans="3:9" ht="15.55" customHeight="1" x14ac:dyDescent="0.65">
      <c r="C526" s="10">
        <v>500</v>
      </c>
      <c r="D526" s="11">
        <f t="shared" ca="1" si="36"/>
        <v>93.970598723784477</v>
      </c>
      <c r="E526" s="11">
        <f t="shared" ca="1" si="37"/>
        <v>118.74205309164756</v>
      </c>
      <c r="F526" s="11">
        <f t="shared" ca="1" si="39"/>
        <v>4142.3657456612709</v>
      </c>
      <c r="G526" s="11">
        <f t="shared" ca="1" si="38"/>
        <v>60792.095398983132</v>
      </c>
      <c r="H526" s="30"/>
      <c r="I526" s="12">
        <f t="shared" ca="1" si="35"/>
        <v>0.11508817773338907</v>
      </c>
    </row>
    <row r="527" spans="3:9" ht="15.55" customHeight="1" x14ac:dyDescent="0.65">
      <c r="C527" s="10">
        <v>501</v>
      </c>
      <c r="D527" s="11">
        <f t="shared" ca="1" si="36"/>
        <v>94.377865006111691</v>
      </c>
      <c r="E527" s="11">
        <f t="shared" ca="1" si="37"/>
        <v>119.06323928520362</v>
      </c>
      <c r="F527" s="11">
        <f t="shared" ca="1" si="39"/>
        <v>4150.6175923204864</v>
      </c>
      <c r="G527" s="11">
        <f t="shared" ca="1" si="38"/>
        <v>61303.424680994314</v>
      </c>
      <c r="H527" s="30"/>
      <c r="I527" s="12">
        <f t="shared" ca="1" si="35"/>
        <v>0.27741815694927485</v>
      </c>
    </row>
    <row r="528" spans="3:9" ht="15.55" customHeight="1" x14ac:dyDescent="0.65">
      <c r="C528" s="10">
        <v>502</v>
      </c>
      <c r="D528" s="11">
        <f t="shared" ca="1" si="36"/>
        <v>94.353730899773453</v>
      </c>
      <c r="E528" s="11">
        <f t="shared" ca="1" si="37"/>
        <v>118.95401682166626</v>
      </c>
      <c r="F528" s="11">
        <f t="shared" ca="1" si="39"/>
        <v>4158.4216020111489</v>
      </c>
      <c r="G528" s="11">
        <f t="shared" ca="1" si="38"/>
        <v>61818.534157604423</v>
      </c>
      <c r="H528" s="30"/>
      <c r="I528" s="12">
        <f t="shared" ca="1" si="35"/>
        <v>-0.27059167921896199</v>
      </c>
    </row>
    <row r="529" spans="3:9" ht="15.55" customHeight="1" x14ac:dyDescent="0.65">
      <c r="C529" s="10">
        <v>503</v>
      </c>
      <c r="D529" s="11">
        <f t="shared" ca="1" si="36"/>
        <v>95.977309777163143</v>
      </c>
      <c r="E529" s="11">
        <f t="shared" ca="1" si="37"/>
        <v>120.50734072829067</v>
      </c>
      <c r="F529" s="11">
        <f t="shared" ca="1" si="39"/>
        <v>4167.9173386297507</v>
      </c>
      <c r="G529" s="11">
        <f t="shared" ca="1" si="38"/>
        <v>62339.603047649078</v>
      </c>
      <c r="H529" s="30"/>
      <c r="I529" s="12">
        <f t="shared" ca="1" si="35"/>
        <v>0.99558122900137791</v>
      </c>
    </row>
    <row r="530" spans="3:9" ht="15.55" customHeight="1" x14ac:dyDescent="0.65">
      <c r="C530" s="10">
        <v>504</v>
      </c>
      <c r="D530" s="11">
        <f t="shared" ca="1" si="36"/>
        <v>96.835897172107749</v>
      </c>
      <c r="E530" s="11">
        <f t="shared" ca="1" si="37"/>
        <v>121.29903086163237</v>
      </c>
      <c r="F530" s="11">
        <f t="shared" ca="1" si="39"/>
        <v>4176.6368675664307</v>
      </c>
      <c r="G530" s="11">
        <f t="shared" ca="1" si="38"/>
        <v>62864.193287476599</v>
      </c>
      <c r="H530" s="30"/>
      <c r="I530" s="12">
        <f t="shared" ca="1" si="35"/>
        <v>0.11747240703404144</v>
      </c>
    </row>
    <row r="531" spans="3:9" ht="15.55" customHeight="1" x14ac:dyDescent="0.65">
      <c r="C531" s="10">
        <v>505</v>
      </c>
      <c r="D531" s="11">
        <f t="shared" ca="1" si="36"/>
        <v>97.725480089863026</v>
      </c>
      <c r="E531" s="11">
        <f t="shared" ca="1" si="37"/>
        <v>122.1591369511613</v>
      </c>
      <c r="F531" s="11">
        <f t="shared" ca="1" si="39"/>
        <v>4185.5519931535546</v>
      </c>
      <c r="G531" s="11">
        <f t="shared" ca="1" si="38"/>
        <v>63393.330301362046</v>
      </c>
      <c r="H531" s="30"/>
      <c r="I531" s="12">
        <f t="shared" ca="1" si="35"/>
        <v>0.237800396052298</v>
      </c>
    </row>
    <row r="532" spans="3:9" ht="15.55" customHeight="1" x14ac:dyDescent="0.65">
      <c r="C532" s="10">
        <v>506</v>
      </c>
      <c r="D532" s="11">
        <f t="shared" ca="1" si="36"/>
        <v>98.897077451172265</v>
      </c>
      <c r="E532" s="11">
        <f t="shared" ca="1" si="37"/>
        <v>123.31629692639598</v>
      </c>
      <c r="F532" s="11">
        <f t="shared" ca="1" si="39"/>
        <v>4194.802071698201</v>
      </c>
      <c r="G532" s="11">
        <f t="shared" ca="1" si="38"/>
        <v>63927.177935121785</v>
      </c>
      <c r="H532" s="30"/>
      <c r="I532" s="12">
        <f t="shared" ca="1" si="35"/>
        <v>0.35767664602719457</v>
      </c>
    </row>
    <row r="533" spans="3:9" ht="15.55" customHeight="1" x14ac:dyDescent="0.65">
      <c r="C533" s="10">
        <v>507</v>
      </c>
      <c r="D533" s="11">
        <f t="shared" ca="1" si="36"/>
        <v>97.888124952959743</v>
      </c>
      <c r="E533" s="11">
        <f t="shared" ca="1" si="37"/>
        <v>122.31004895829176</v>
      </c>
      <c r="F533" s="11">
        <f t="shared" ca="1" si="39"/>
        <v>4201.9499709723068</v>
      </c>
      <c r="G533" s="11">
        <f t="shared" ca="1" si="38"/>
        <v>64463.339626366491</v>
      </c>
      <c r="H533" s="30"/>
      <c r="I533" s="12">
        <f t="shared" ca="1" si="35"/>
        <v>-1.3585597415211543</v>
      </c>
    </row>
    <row r="534" spans="3:9" ht="15.55" customHeight="1" x14ac:dyDescent="0.65">
      <c r="C534" s="10">
        <v>508</v>
      </c>
      <c r="D534" s="11">
        <f t="shared" ca="1" si="36"/>
        <v>98.743559921275633</v>
      </c>
      <c r="E534" s="11">
        <f t="shared" ca="1" si="37"/>
        <v>123.18934701159154</v>
      </c>
      <c r="F534" s="11">
        <f t="shared" ca="1" si="39"/>
        <v>4211.0637433312768</v>
      </c>
      <c r="G534" s="11">
        <f t="shared" ca="1" si="38"/>
        <v>65005.92241968256</v>
      </c>
      <c r="H534" s="30"/>
      <c r="I534" s="12">
        <f t="shared" ca="1" si="35"/>
        <v>0.92489356351144703</v>
      </c>
    </row>
    <row r="535" spans="3:9" ht="15.55" customHeight="1" x14ac:dyDescent="0.65">
      <c r="C535" s="10">
        <v>509</v>
      </c>
      <c r="D535" s="11">
        <f t="shared" ca="1" si="36"/>
        <v>98.860756668914036</v>
      </c>
      <c r="E535" s="11">
        <f t="shared" ca="1" si="37"/>
        <v>123.3057797208658</v>
      </c>
      <c r="F535" s="11">
        <f t="shared" ca="1" si="39"/>
        <v>4219.3180850960807</v>
      </c>
      <c r="G535" s="11">
        <f t="shared" ca="1" si="38"/>
        <v>65552.116353519625</v>
      </c>
      <c r="H535" s="30"/>
      <c r="I535" s="12">
        <f t="shared" ca="1" si="35"/>
        <v>0.11509100258880735</v>
      </c>
    </row>
    <row r="536" spans="3:9" ht="15.55" customHeight="1" x14ac:dyDescent="0.65">
      <c r="C536" s="10">
        <v>510</v>
      </c>
      <c r="D536" s="11">
        <f t="shared" ca="1" si="36"/>
        <v>99.480021192876009</v>
      </c>
      <c r="E536" s="11">
        <f t="shared" ca="1" si="37"/>
        <v>123.94440528370083</v>
      </c>
      <c r="F536" s="11">
        <f t="shared" ca="1" si="39"/>
        <v>4228.1842766087375</v>
      </c>
      <c r="G536" s="11">
        <f t="shared" ca="1" si="38"/>
        <v>66103.453850814651</v>
      </c>
      <c r="H536" s="30"/>
      <c r="I536" s="12">
        <f t="shared" ca="1" si="35"/>
        <v>0.67634745332765855</v>
      </c>
    </row>
    <row r="537" spans="3:9" ht="15.55" customHeight="1" x14ac:dyDescent="0.65">
      <c r="C537" s="10">
        <v>511</v>
      </c>
      <c r="D537" s="11">
        <f t="shared" ca="1" si="36"/>
        <v>99.345900290846345</v>
      </c>
      <c r="E537" s="11">
        <f t="shared" ca="1" si="37"/>
        <v>123.82802546311869</v>
      </c>
      <c r="F537" s="11">
        <f t="shared" ca="1" si="39"/>
        <v>4236.2868459758602</v>
      </c>
      <c r="G537" s="11">
        <f t="shared" ca="1" si="38"/>
        <v>66658.583322560502</v>
      </c>
      <c r="H537" s="30"/>
      <c r="I537" s="12">
        <f t="shared" ca="1" si="35"/>
        <v>-0.98235834005982015</v>
      </c>
    </row>
    <row r="538" spans="3:9" ht="15.55" customHeight="1" x14ac:dyDescent="0.65">
      <c r="C538" s="10">
        <v>512</v>
      </c>
      <c r="D538" s="11">
        <f t="shared" ca="1" si="36"/>
        <v>98.853141486685615</v>
      </c>
      <c r="E538" s="11">
        <f t="shared" ca="1" si="37"/>
        <v>123.36416813926</v>
      </c>
      <c r="F538" s="11">
        <f t="shared" ca="1" si="39"/>
        <v>4244.0947512371558</v>
      </c>
      <c r="G538" s="11">
        <f t="shared" ca="1" si="38"/>
        <v>67218.020385854194</v>
      </c>
      <c r="H538" s="30"/>
      <c r="I538" s="12">
        <f t="shared" ref="I538:I601" ca="1" si="40">NORMINV(RAND(),$J$20,$J$21)</f>
        <v>-0.47612092320737742</v>
      </c>
    </row>
    <row r="539" spans="3:9" ht="15.55" customHeight="1" x14ac:dyDescent="0.65">
      <c r="C539" s="10">
        <v>513</v>
      </c>
      <c r="D539" s="11">
        <f t="shared" ca="1" si="36"/>
        <v>99.19488536512705</v>
      </c>
      <c r="E539" s="11">
        <f t="shared" ca="1" si="37"/>
        <v>123.72847971367617</v>
      </c>
      <c r="F539" s="11">
        <f t="shared" ca="1" si="39"/>
        <v>4252.7109523315912</v>
      </c>
      <c r="G539" s="11">
        <f t="shared" ca="1" si="38"/>
        <v>67782.896588567761</v>
      </c>
      <c r="H539" s="30"/>
      <c r="I539" s="12">
        <f t="shared" ca="1" si="40"/>
        <v>0.56884805166369379</v>
      </c>
    </row>
    <row r="540" spans="3:9" ht="15.55" customHeight="1" x14ac:dyDescent="0.65">
      <c r="C540" s="10">
        <v>514</v>
      </c>
      <c r="D540" s="11">
        <f t="shared" ca="1" si="36"/>
        <v>98.193837150268124</v>
      </c>
      <c r="E540" s="11">
        <f t="shared" ca="1" si="37"/>
        <v>122.73909865715007</v>
      </c>
      <c r="F540" s="11">
        <f t="shared" ca="1" si="39"/>
        <v>4259.9403268222031</v>
      </c>
      <c r="G540" s="11">
        <f t="shared" ca="1" si="38"/>
        <v>68351.05416659308</v>
      </c>
      <c r="H540" s="30"/>
      <c r="I540" s="12">
        <f t="shared" ca="1" si="40"/>
        <v>-0.60256968470032435</v>
      </c>
    </row>
    <row r="541" spans="3:9" ht="15.55" customHeight="1" x14ac:dyDescent="0.65">
      <c r="C541" s="10">
        <v>515</v>
      </c>
      <c r="D541" s="11">
        <f t="shared" ref="D541:D604" ca="1" si="41">$D$16*D540+$D$17*D539+$D$18*I540+$D$19*I539+$D$20*I538+$D$21+I541</f>
        <v>98.978801727503622</v>
      </c>
      <c r="E541" s="11">
        <f t="shared" ref="E541:E604" ca="1" si="42">$E$16*E540+$E$17*E539+$E$18*I540+$E$19*I539+$E$20*I538+$E$21+I541</f>
        <v>123.54293996213761</v>
      </c>
      <c r="F541" s="11">
        <f t="shared" ca="1" si="39"/>
        <v>4268.9986953948564</v>
      </c>
      <c r="G541" s="11">
        <f t="shared" ref="G541:G604" ca="1" si="43">$G$16*G540+$G$17*G539+$G$18*I540+$G$19*I539+$G$20*I538+$G$21+I541</f>
        <v>68925.755860344463</v>
      </c>
      <c r="H541" s="30"/>
      <c r="I541" s="12">
        <f t="shared" ca="1" si="40"/>
        <v>0.7591647488984149</v>
      </c>
    </row>
    <row r="542" spans="3:9" ht="15.55" customHeight="1" x14ac:dyDescent="0.65">
      <c r="C542" s="10">
        <v>516</v>
      </c>
      <c r="D542" s="11">
        <f t="shared" ca="1" si="41"/>
        <v>101.00611539458417</v>
      </c>
      <c r="E542" s="11">
        <f t="shared" ca="1" si="42"/>
        <v>125.56673410612257</v>
      </c>
      <c r="F542" s="11">
        <f t="shared" ref="F542:F605" ca="1" si="44">$F$16*F541+$F$17*F540+$F$18*I541+$F$19*I540+$F$20*I539+$F$21+I542</f>
        <v>4279.1907119778807</v>
      </c>
      <c r="G542" s="11">
        <f t="shared" ca="1" si="43"/>
        <v>69506.329753557657</v>
      </c>
      <c r="H542" s="30"/>
      <c r="I542" s="12">
        <f t="shared" ca="1" si="40"/>
        <v>1.6409687396235493</v>
      </c>
    </row>
    <row r="543" spans="3:9" ht="15.55" customHeight="1" x14ac:dyDescent="0.65">
      <c r="C543" s="10">
        <v>517</v>
      </c>
      <c r="D543" s="11">
        <f t="shared" ca="1" si="41"/>
        <v>102.01886000343308</v>
      </c>
      <c r="E543" s="11">
        <f t="shared" ca="1" si="42"/>
        <v>126.59462759536994</v>
      </c>
      <c r="F543" s="11">
        <f t="shared" ca="1" si="44"/>
        <v>4288.4683961762921</v>
      </c>
      <c r="G543" s="11">
        <f t="shared" ca="1" si="43"/>
        <v>70090.788621033484</v>
      </c>
      <c r="H543" s="30"/>
      <c r="I543" s="12">
        <f t="shared" ca="1" si="40"/>
        <v>0.41730561310453335</v>
      </c>
    </row>
    <row r="544" spans="3:9" ht="15.55" customHeight="1" x14ac:dyDescent="0.65">
      <c r="C544" s="10">
        <v>518</v>
      </c>
      <c r="D544" s="11">
        <f t="shared" ca="1" si="41"/>
        <v>103.37346650467445</v>
      </c>
      <c r="E544" s="11">
        <f t="shared" ca="1" si="42"/>
        <v>128.00147713150022</v>
      </c>
      <c r="F544" s="11">
        <f t="shared" ca="1" si="44"/>
        <v>4298.2706262990805</v>
      </c>
      <c r="G544" s="11">
        <f t="shared" ca="1" si="43"/>
        <v>70680.617912036367</v>
      </c>
      <c r="H544" s="30"/>
      <c r="I544" s="12">
        <f t="shared" ca="1" si="40"/>
        <v>0.24904741165631744</v>
      </c>
    </row>
    <row r="545" spans="3:9" ht="15.55" customHeight="1" x14ac:dyDescent="0.65">
      <c r="C545" s="10">
        <v>519</v>
      </c>
      <c r="D545" s="11">
        <f t="shared" ca="1" si="41"/>
        <v>105.2392396704867</v>
      </c>
      <c r="E545" s="11">
        <f t="shared" ca="1" si="42"/>
        <v>129.93111748304841</v>
      </c>
      <c r="F545" s="11">
        <f t="shared" ca="1" si="44"/>
        <v>4308.6487607409272</v>
      </c>
      <c r="G545" s="11">
        <f t="shared" ca="1" si="43"/>
        <v>71275.898520512535</v>
      </c>
      <c r="H545" s="30"/>
      <c r="I545" s="12">
        <f t="shared" ca="1" si="40"/>
        <v>1.18491958421163</v>
      </c>
    </row>
    <row r="546" spans="3:9" ht="15.55" customHeight="1" x14ac:dyDescent="0.65">
      <c r="C546" s="10">
        <v>520</v>
      </c>
      <c r="D546" s="11">
        <f t="shared" ca="1" si="41"/>
        <v>105.3715370095166</v>
      </c>
      <c r="E546" s="11">
        <f t="shared" ca="1" si="42"/>
        <v>130.14786986487854</v>
      </c>
      <c r="F546" s="11">
        <f t="shared" ca="1" si="44"/>
        <v>4317.4159324752181</v>
      </c>
      <c r="G546" s="11">
        <f t="shared" ca="1" si="43"/>
        <v>71874.491376560341</v>
      </c>
      <c r="H546" s="30"/>
      <c r="I546" s="12">
        <f t="shared" ca="1" si="40"/>
        <v>-8.2837681826448378E-2</v>
      </c>
    </row>
    <row r="547" spans="3:9" ht="15.55" customHeight="1" x14ac:dyDescent="0.65">
      <c r="C547" s="10">
        <v>521</v>
      </c>
      <c r="D547" s="11">
        <f t="shared" ca="1" si="41"/>
        <v>104.93903107150226</v>
      </c>
      <c r="E547" s="11">
        <f t="shared" ca="1" si="42"/>
        <v>129.82790748670894</v>
      </c>
      <c r="F547" s="11">
        <f t="shared" ca="1" si="44"/>
        <v>4325.7803756252006</v>
      </c>
      <c r="G547" s="11">
        <f t="shared" ca="1" si="43"/>
        <v>72477.649668052749</v>
      </c>
      <c r="H547" s="30"/>
      <c r="I547" s="12">
        <f t="shared" ca="1" si="40"/>
        <v>-0.55768716018044739</v>
      </c>
    </row>
    <row r="548" spans="3:9" ht="15.55" customHeight="1" x14ac:dyDescent="0.65">
      <c r="C548" s="10">
        <v>522</v>
      </c>
      <c r="D548" s="11">
        <f t="shared" ca="1" si="41"/>
        <v>105.07023846573163</v>
      </c>
      <c r="E548" s="11">
        <f t="shared" ca="1" si="42"/>
        <v>130.06193028073073</v>
      </c>
      <c r="F548" s="11">
        <f t="shared" ca="1" si="44"/>
        <v>4334.6893469027827</v>
      </c>
      <c r="G548" s="11">
        <f t="shared" ca="1" si="43"/>
        <v>73086.344783427441</v>
      </c>
      <c r="H548" s="30"/>
      <c r="I548" s="12">
        <f t="shared" ca="1" si="40"/>
        <v>0.30966253647579906</v>
      </c>
    </row>
    <row r="549" spans="3:9" ht="15.55" customHeight="1" x14ac:dyDescent="0.65">
      <c r="C549" s="10">
        <v>523</v>
      </c>
      <c r="D549" s="11">
        <f t="shared" ca="1" si="41"/>
        <v>104.26352577473271</v>
      </c>
      <c r="E549" s="11">
        <f t="shared" ca="1" si="42"/>
        <v>129.34232501798684</v>
      </c>
      <c r="F549" s="11">
        <f t="shared" ca="1" si="44"/>
        <v>4342.6209845422636</v>
      </c>
      <c r="G549" s="11">
        <f t="shared" ca="1" si="43"/>
        <v>73699.095688928035</v>
      </c>
      <c r="H549" s="30"/>
      <c r="I549" s="12">
        <f t="shared" ca="1" si="40"/>
        <v>-0.12113695223727433</v>
      </c>
    </row>
    <row r="550" spans="3:9" ht="15.55" customHeight="1" x14ac:dyDescent="0.65">
      <c r="C550" s="10">
        <v>524</v>
      </c>
      <c r="D550" s="11">
        <f t="shared" ca="1" si="41"/>
        <v>104.79880028095027</v>
      </c>
      <c r="E550" s="11">
        <f t="shared" ca="1" si="42"/>
        <v>129.9622474626681</v>
      </c>
      <c r="F550" s="11">
        <f t="shared" ca="1" si="44"/>
        <v>4351.9156128289587</v>
      </c>
      <c r="G550" s="11">
        <f t="shared" ca="1" si="43"/>
        <v>74318.289911476779</v>
      </c>
      <c r="H550" s="30"/>
      <c r="I550" s="12">
        <f t="shared" ca="1" si="40"/>
        <v>1.0655366025618962</v>
      </c>
    </row>
    <row r="551" spans="3:9" ht="15.55" customHeight="1" x14ac:dyDescent="0.65">
      <c r="C551" s="10">
        <v>525</v>
      </c>
      <c r="D551" s="11">
        <f t="shared" ca="1" si="41"/>
        <v>105.72008727353148</v>
      </c>
      <c r="E551" s="11">
        <f t="shared" ca="1" si="42"/>
        <v>130.94557144359092</v>
      </c>
      <c r="F551" s="11">
        <f t="shared" ca="1" si="44"/>
        <v>4361.5113816429184</v>
      </c>
      <c r="G551" s="11">
        <f t="shared" ca="1" si="43"/>
        <v>74942.896718327625</v>
      </c>
      <c r="H551" s="30"/>
      <c r="I551" s="12">
        <f t="shared" ca="1" si="40"/>
        <v>0.82766337789776789</v>
      </c>
    </row>
    <row r="552" spans="3:9" ht="15.55" customHeight="1" x14ac:dyDescent="0.65">
      <c r="C552" s="10">
        <v>526</v>
      </c>
      <c r="D552" s="11">
        <f t="shared" ca="1" si="41"/>
        <v>106.53886552289978</v>
      </c>
      <c r="E552" s="11">
        <f t="shared" ca="1" si="42"/>
        <v>131.83484252637248</v>
      </c>
      <c r="F552" s="11">
        <f t="shared" ca="1" si="44"/>
        <v>4371.075143556106</v>
      </c>
      <c r="G552" s="11">
        <f t="shared" ca="1" si="43"/>
        <v>75572.641171748211</v>
      </c>
      <c r="H552" s="30"/>
      <c r="I552" s="12">
        <f t="shared" ca="1" si="40"/>
        <v>0.59688416186835358</v>
      </c>
    </row>
    <row r="553" spans="3:9" ht="15.55" customHeight="1" x14ac:dyDescent="0.65">
      <c r="C553" s="10">
        <v>527</v>
      </c>
      <c r="D553" s="11">
        <f t="shared" ca="1" si="41"/>
        <v>109.03497415901546</v>
      </c>
      <c r="E553" s="11">
        <f t="shared" ca="1" si="42"/>
        <v>134.41321560767139</v>
      </c>
      <c r="F553" s="11">
        <f t="shared" ca="1" si="44"/>
        <v>4382.3942641868107</v>
      </c>
      <c r="G553" s="11">
        <f t="shared" ca="1" si="43"/>
        <v>76209.353121260719</v>
      </c>
      <c r="H553" s="30"/>
      <c r="I553" s="12">
        <f t="shared" ca="1" si="40"/>
        <v>1.9868309421784525</v>
      </c>
    </row>
    <row r="554" spans="3:9" ht="15.55" customHeight="1" x14ac:dyDescent="0.65">
      <c r="C554" s="10">
        <v>528</v>
      </c>
      <c r="D554" s="11">
        <f t="shared" ca="1" si="41"/>
        <v>110.99724207689012</v>
      </c>
      <c r="E554" s="11">
        <f t="shared" ca="1" si="42"/>
        <v>136.46612978668958</v>
      </c>
      <c r="F554" s="11">
        <f t="shared" ca="1" si="44"/>
        <v>4393.2458162580569</v>
      </c>
      <c r="G554" s="11">
        <f t="shared" ca="1" si="43"/>
        <v>76850.852519273089</v>
      </c>
      <c r="H554" s="30"/>
      <c r="I554" s="12">
        <f t="shared" ca="1" si="40"/>
        <v>1.4096869564154666</v>
      </c>
    </row>
    <row r="555" spans="3:9" ht="15.55" customHeight="1" x14ac:dyDescent="0.65">
      <c r="C555" s="10">
        <v>529</v>
      </c>
      <c r="D555" s="11">
        <f t="shared" ca="1" si="41"/>
        <v>112.05496171237074</v>
      </c>
      <c r="E555" s="11">
        <f t="shared" ca="1" si="42"/>
        <v>137.6561603372293</v>
      </c>
      <c r="F555" s="11">
        <f t="shared" ca="1" si="44"/>
        <v>4403.4291764787649</v>
      </c>
      <c r="G555" s="11">
        <f t="shared" ca="1" si="43"/>
        <v>77496.999841518176</v>
      </c>
      <c r="H555" s="30"/>
      <c r="I555" s="12">
        <f t="shared" ca="1" si="40"/>
        <v>0.35696960472594191</v>
      </c>
    </row>
    <row r="556" spans="3:9" ht="15.55" customHeight="1" x14ac:dyDescent="0.65">
      <c r="C556" s="10">
        <v>530</v>
      </c>
      <c r="D556" s="11">
        <f t="shared" ca="1" si="41"/>
        <v>112.92338241460661</v>
      </c>
      <c r="E556" s="11">
        <f t="shared" ca="1" si="42"/>
        <v>138.68055268120719</v>
      </c>
      <c r="F556" s="11">
        <f t="shared" ca="1" si="44"/>
        <v>4413.5721932716433</v>
      </c>
      <c r="G556" s="11">
        <f t="shared" ca="1" si="43"/>
        <v>78148.458591098926</v>
      </c>
      <c r="H556" s="30"/>
      <c r="I556" s="12">
        <f t="shared" ca="1" si="40"/>
        <v>0.30294508536107856</v>
      </c>
    </row>
    <row r="557" spans="3:9" ht="15.55" customHeight="1" x14ac:dyDescent="0.65">
      <c r="C557" s="10">
        <v>531</v>
      </c>
      <c r="D557" s="11">
        <f t="shared" ca="1" si="41"/>
        <v>114.71165940803884</v>
      </c>
      <c r="E557" s="11">
        <f t="shared" ca="1" si="42"/>
        <v>140.63063869054972</v>
      </c>
      <c r="F557" s="11">
        <f t="shared" ca="1" si="44"/>
        <v>4424.7110472181839</v>
      </c>
      <c r="G557" s="11">
        <f t="shared" ca="1" si="43"/>
        <v>78806.304296903079</v>
      </c>
      <c r="H557" s="30"/>
      <c r="I557" s="12">
        <f t="shared" ca="1" si="40"/>
        <v>2.1326564818652245</v>
      </c>
    </row>
    <row r="558" spans="3:9" ht="15.55" customHeight="1" x14ac:dyDescent="0.65">
      <c r="C558" s="10">
        <v>532</v>
      </c>
      <c r="D558" s="11">
        <f t="shared" ca="1" si="41"/>
        <v>113.85481120564478</v>
      </c>
      <c r="E558" s="11">
        <f t="shared" ca="1" si="42"/>
        <v>139.93932271193768</v>
      </c>
      <c r="F558" s="11">
        <f t="shared" ca="1" si="44"/>
        <v>4433.276421866628</v>
      </c>
      <c r="G558" s="11">
        <f t="shared" ca="1" si="43"/>
        <v>79467.012887091012</v>
      </c>
      <c r="H558" s="30"/>
      <c r="I558" s="12">
        <f t="shared" ca="1" si="40"/>
        <v>-0.60314014822308337</v>
      </c>
    </row>
    <row r="559" spans="3:9" ht="15.55" customHeight="1" x14ac:dyDescent="0.65">
      <c r="C559" s="10">
        <v>533</v>
      </c>
      <c r="D559" s="11">
        <f t="shared" ca="1" si="41"/>
        <v>112.70189476758527</v>
      </c>
      <c r="E559" s="11">
        <f t="shared" ca="1" si="42"/>
        <v>138.97401467468171</v>
      </c>
      <c r="F559" s="11">
        <f t="shared" ca="1" si="44"/>
        <v>4441.710226799205</v>
      </c>
      <c r="G559" s="11">
        <f t="shared" ca="1" si="43"/>
        <v>80133.081091884742</v>
      </c>
      <c r="H559" s="30"/>
      <c r="I559" s="12">
        <f t="shared" ca="1" si="40"/>
        <v>-0.76935084723604241</v>
      </c>
    </row>
    <row r="560" spans="3:9" ht="15.55" customHeight="1" x14ac:dyDescent="0.65">
      <c r="C560" s="10">
        <v>534</v>
      </c>
      <c r="D560" s="11">
        <f t="shared" ca="1" si="41"/>
        <v>111.16041961157886</v>
      </c>
      <c r="E560" s="11">
        <f t="shared" ca="1" si="42"/>
        <v>137.58535314212406</v>
      </c>
      <c r="F560" s="11">
        <f t="shared" ca="1" si="44"/>
        <v>4449.6368884896356</v>
      </c>
      <c r="G560" s="11">
        <f t="shared" ca="1" si="43"/>
        <v>80804.151002473853</v>
      </c>
      <c r="H560" s="30"/>
      <c r="I560" s="12">
        <f t="shared" ca="1" si="40"/>
        <v>-0.76666006625688665</v>
      </c>
    </row>
    <row r="561" spans="3:9" ht="15.55" customHeight="1" x14ac:dyDescent="0.65">
      <c r="C561" s="10">
        <v>535</v>
      </c>
      <c r="D561" s="11">
        <f t="shared" ca="1" si="41"/>
        <v>108.57841529809068</v>
      </c>
      <c r="E561" s="11">
        <f t="shared" ca="1" si="42"/>
        <v>135.12505440673013</v>
      </c>
      <c r="F561" s="11">
        <f t="shared" ca="1" si="44"/>
        <v>4456.4314462836182</v>
      </c>
      <c r="G561" s="11">
        <f t="shared" ca="1" si="43"/>
        <v>81479.647721406945</v>
      </c>
      <c r="H561" s="30"/>
      <c r="I561" s="12">
        <f t="shared" ca="1" si="40"/>
        <v>-0.55053433707294785</v>
      </c>
    </row>
    <row r="562" spans="3:9" ht="15.55" customHeight="1" x14ac:dyDescent="0.65">
      <c r="C562" s="10">
        <v>536</v>
      </c>
      <c r="D562" s="11">
        <f t="shared" ca="1" si="41"/>
        <v>105.01028670984763</v>
      </c>
      <c r="E562" s="11">
        <f t="shared" ca="1" si="42"/>
        <v>131.64179841265616</v>
      </c>
      <c r="F562" s="11">
        <f t="shared" ca="1" si="44"/>
        <v>4462.1040472350387</v>
      </c>
      <c r="G562" s="11">
        <f t="shared" ca="1" si="43"/>
        <v>82159.621400155287</v>
      </c>
      <c r="H562" s="30"/>
      <c r="I562" s="12">
        <f t="shared" ca="1" si="40"/>
        <v>-1.9252148644998677</v>
      </c>
    </row>
    <row r="563" spans="3:9" ht="15.55" customHeight="1" x14ac:dyDescent="0.65">
      <c r="C563" s="10">
        <v>537</v>
      </c>
      <c r="D563" s="11">
        <f t="shared" ca="1" si="41"/>
        <v>103.68631741684858</v>
      </c>
      <c r="E563" s="11">
        <f t="shared" ca="1" si="42"/>
        <v>130.34869177809395</v>
      </c>
      <c r="F563" s="11">
        <f t="shared" ca="1" si="44"/>
        <v>4469.7897735639162</v>
      </c>
      <c r="G563" s="11">
        <f t="shared" ca="1" si="43"/>
        <v>82847.243388138857</v>
      </c>
      <c r="H563" s="30"/>
      <c r="I563" s="12">
        <f t="shared" ca="1" si="40"/>
        <v>0.44145115307626104</v>
      </c>
    </row>
    <row r="564" spans="3:9" ht="15.55" customHeight="1" x14ac:dyDescent="0.65">
      <c r="C564" s="10">
        <v>538</v>
      </c>
      <c r="D564" s="11">
        <f t="shared" ca="1" si="41"/>
        <v>102.24934257088951</v>
      </c>
      <c r="E564" s="11">
        <f t="shared" ca="1" si="42"/>
        <v>128.87522919841976</v>
      </c>
      <c r="F564" s="11">
        <f t="shared" ca="1" si="44"/>
        <v>4477.0518882645665</v>
      </c>
      <c r="G564" s="11">
        <f t="shared" ca="1" si="43"/>
        <v>83540.114464510145</v>
      </c>
      <c r="H564" s="30"/>
      <c r="I564" s="12">
        <f t="shared" ca="1" si="40"/>
        <v>-0.18359100932584316</v>
      </c>
    </row>
    <row r="565" spans="3:9" ht="15.55" customHeight="1" x14ac:dyDescent="0.65">
      <c r="C565" s="10">
        <v>539</v>
      </c>
      <c r="D565" s="11">
        <f t="shared" ca="1" si="41"/>
        <v>101.73353311763925</v>
      </c>
      <c r="E565" s="11">
        <f t="shared" ca="1" si="42"/>
        <v>128.30745369134985</v>
      </c>
      <c r="F565" s="11">
        <f t="shared" ca="1" si="44"/>
        <v>4485.1648926436792</v>
      </c>
      <c r="G565" s="11">
        <f t="shared" ca="1" si="43"/>
        <v>84239.578110436531</v>
      </c>
      <c r="H565" s="30"/>
      <c r="I565" s="12">
        <f t="shared" ca="1" si="40"/>
        <v>0.39910467961750279</v>
      </c>
    </row>
    <row r="566" spans="3:9" ht="15.55" customHeight="1" x14ac:dyDescent="0.65">
      <c r="C566" s="10">
        <v>540</v>
      </c>
      <c r="D566" s="11">
        <f t="shared" ca="1" si="41"/>
        <v>101.87299761537614</v>
      </c>
      <c r="E566" s="11">
        <f t="shared" ca="1" si="42"/>
        <v>128.37222732106608</v>
      </c>
      <c r="F566" s="11">
        <f t="shared" ca="1" si="44"/>
        <v>4493.8035286320337</v>
      </c>
      <c r="G566" s="11">
        <f t="shared" ca="1" si="43"/>
        <v>84945.347762760532</v>
      </c>
      <c r="H566" s="30"/>
      <c r="I566" s="12">
        <f t="shared" ca="1" si="40"/>
        <v>-6.7245547508158449E-2</v>
      </c>
    </row>
    <row r="567" spans="3:9" ht="15.55" customHeight="1" x14ac:dyDescent="0.65">
      <c r="C567" s="10">
        <v>541</v>
      </c>
      <c r="D567" s="11">
        <f t="shared" ca="1" si="41"/>
        <v>100.8539015975262</v>
      </c>
      <c r="E567" s="11">
        <f t="shared" ca="1" si="42"/>
        <v>127.2768264932762</v>
      </c>
      <c r="F567" s="11">
        <f t="shared" ca="1" si="44"/>
        <v>4501.2579516278247</v>
      </c>
      <c r="G567" s="11">
        <f t="shared" ca="1" si="43"/>
        <v>85655.77176359357</v>
      </c>
      <c r="H567" s="30"/>
      <c r="I567" s="12">
        <f t="shared" ca="1" si="40"/>
        <v>-0.89198386793039031</v>
      </c>
    </row>
    <row r="568" spans="3:9" ht="15.55" customHeight="1" x14ac:dyDescent="0.65">
      <c r="C568" s="10">
        <v>542</v>
      </c>
      <c r="D568" s="11">
        <f t="shared" ca="1" si="41"/>
        <v>100.18034343205406</v>
      </c>
      <c r="E568" s="11">
        <f t="shared" ca="1" si="42"/>
        <v>126.53605086564437</v>
      </c>
      <c r="F568" s="11">
        <f t="shared" ca="1" si="44"/>
        <v>4509.0769894211617</v>
      </c>
      <c r="G568" s="11">
        <f t="shared" ca="1" si="43"/>
        <v>86372.450363447046</v>
      </c>
      <c r="H568" s="30"/>
      <c r="I568" s="12">
        <f t="shared" ca="1" si="40"/>
        <v>-0.41001523959399938</v>
      </c>
    </row>
    <row r="569" spans="3:9" ht="15.55" customHeight="1" x14ac:dyDescent="0.65">
      <c r="C569" s="10">
        <v>543</v>
      </c>
      <c r="D569" s="11">
        <f t="shared" ca="1" si="41"/>
        <v>98.249231911846778</v>
      </c>
      <c r="E569" s="11">
        <f t="shared" ca="1" si="42"/>
        <v>124.52162687815955</v>
      </c>
      <c r="F569" s="11">
        <f t="shared" ca="1" si="44"/>
        <v>4515.5327488689463</v>
      </c>
      <c r="G569" s="11">
        <f t="shared" ca="1" si="43"/>
        <v>87093.691928118729</v>
      </c>
      <c r="H569" s="30"/>
      <c r="I569" s="12">
        <f t="shared" ca="1" si="40"/>
        <v>-1.2958106660328372</v>
      </c>
    </row>
    <row r="570" spans="3:9" ht="15.55" customHeight="1" x14ac:dyDescent="0.65">
      <c r="C570" s="10">
        <v>544</v>
      </c>
      <c r="D570" s="11">
        <f t="shared" ca="1" si="41"/>
        <v>98.341562747406172</v>
      </c>
      <c r="E570" s="11">
        <f t="shared" ca="1" si="42"/>
        <v>124.52577048112832</v>
      </c>
      <c r="F570" s="11">
        <f t="shared" ca="1" si="44"/>
        <v>4523.9657398541131</v>
      </c>
      <c r="G570" s="11">
        <f t="shared" ca="1" si="43"/>
        <v>87822.892261693589</v>
      </c>
      <c r="H570" s="30"/>
      <c r="I570" s="12">
        <f t="shared" ca="1" si="40"/>
        <v>1.0230477615019611</v>
      </c>
    </row>
    <row r="571" spans="3:9" ht="15.55" customHeight="1" x14ac:dyDescent="0.65">
      <c r="C571" s="10">
        <v>545</v>
      </c>
      <c r="D571" s="11">
        <f t="shared" ca="1" si="41"/>
        <v>98.19128982695095</v>
      </c>
      <c r="E571" s="11">
        <f t="shared" ca="1" si="42"/>
        <v>124.25632804812314</v>
      </c>
      <c r="F571" s="11">
        <f t="shared" ca="1" si="44"/>
        <v>4531.9722580949219</v>
      </c>
      <c r="G571" s="11">
        <f t="shared" ca="1" si="43"/>
        <v>88557.682230697654</v>
      </c>
      <c r="H571" s="30"/>
      <c r="I571" s="12">
        <f t="shared" ca="1" si="40"/>
        <v>3.4505509903762603E-2</v>
      </c>
    </row>
    <row r="572" spans="3:9" ht="15.55" customHeight="1" x14ac:dyDescent="0.65">
      <c r="C572" s="10">
        <v>546</v>
      </c>
      <c r="D572" s="11">
        <f t="shared" ca="1" si="41"/>
        <v>97.99413782487926</v>
      </c>
      <c r="E572" s="11">
        <f t="shared" ca="1" si="42"/>
        <v>123.95510458481179</v>
      </c>
      <c r="F572" s="11">
        <f t="shared" ca="1" si="44"/>
        <v>4539.9779041353377</v>
      </c>
      <c r="G572" s="11">
        <f t="shared" ca="1" si="43"/>
        <v>89298.560109202372</v>
      </c>
      <c r="H572" s="30"/>
      <c r="I572" s="12">
        <f t="shared" ca="1" si="40"/>
        <v>-0.2739216141085748</v>
      </c>
    </row>
    <row r="573" spans="3:9" ht="15.55" customHeight="1" x14ac:dyDescent="0.65">
      <c r="C573" s="10">
        <v>547</v>
      </c>
      <c r="D573" s="11">
        <f t="shared" ca="1" si="41"/>
        <v>98.841990565409318</v>
      </c>
      <c r="E573" s="11">
        <f t="shared" ca="1" si="42"/>
        <v>124.70239435643504</v>
      </c>
      <c r="F573" s="11">
        <f t="shared" ca="1" si="44"/>
        <v>4549.0043262500658</v>
      </c>
      <c r="G573" s="11">
        <f t="shared" ca="1" si="43"/>
        <v>90046.588907131227</v>
      </c>
      <c r="H573" s="30"/>
      <c r="I573" s="12">
        <f t="shared" ca="1" si="40"/>
        <v>0.23573549416224551</v>
      </c>
    </row>
    <row r="574" spans="3:9" ht="15.55" customHeight="1" x14ac:dyDescent="0.65">
      <c r="C574" s="10">
        <v>548</v>
      </c>
      <c r="D574" s="11">
        <f t="shared" ca="1" si="41"/>
        <v>99.030314023658519</v>
      </c>
      <c r="E574" s="11">
        <f t="shared" ca="1" si="42"/>
        <v>124.79383582416858</v>
      </c>
      <c r="F574" s="11">
        <f t="shared" ca="1" si="44"/>
        <v>4557.3563496159632</v>
      </c>
      <c r="G574" s="11">
        <f t="shared" ca="1" si="43"/>
        <v>90800.126056426321</v>
      </c>
      <c r="H574" s="30"/>
      <c r="I574" s="12">
        <f t="shared" ca="1" si="40"/>
        <v>0.15914809386441073</v>
      </c>
    </row>
    <row r="575" spans="3:9" ht="15.55" customHeight="1" x14ac:dyDescent="0.65">
      <c r="C575" s="10">
        <v>549</v>
      </c>
      <c r="D575" s="11">
        <f t="shared" ca="1" si="41"/>
        <v>98.064026586214027</v>
      </c>
      <c r="E575" s="11">
        <f t="shared" ca="1" si="42"/>
        <v>123.75493229285334</v>
      </c>
      <c r="F575" s="11">
        <f t="shared" ca="1" si="44"/>
        <v>4564.6415212535294</v>
      </c>
      <c r="G575" s="11">
        <f t="shared" ca="1" si="43"/>
        <v>91558.840091949343</v>
      </c>
      <c r="H575" s="30"/>
      <c r="I575" s="12">
        <f t="shared" ca="1" si="40"/>
        <v>-1.1049046762127688</v>
      </c>
    </row>
    <row r="576" spans="3:9" ht="15.55" customHeight="1" x14ac:dyDescent="0.65">
      <c r="C576" s="10">
        <v>550</v>
      </c>
      <c r="D576" s="11">
        <f t="shared" ca="1" si="41"/>
        <v>98.453682964073948</v>
      </c>
      <c r="E576" s="11">
        <f t="shared" ca="1" si="42"/>
        <v>124.07863642591977</v>
      </c>
      <c r="F576" s="11">
        <f t="shared" ca="1" si="44"/>
        <v>4573.2839172187532</v>
      </c>
      <c r="G576" s="11">
        <f t="shared" ca="1" si="43"/>
        <v>92325.19797570174</v>
      </c>
      <c r="H576" s="30"/>
      <c r="I576" s="12">
        <f t="shared" ca="1" si="40"/>
        <v>0.45444083682993053</v>
      </c>
    </row>
    <row r="577" spans="3:9" ht="15.55" customHeight="1" x14ac:dyDescent="0.65">
      <c r="C577" s="10">
        <v>551</v>
      </c>
      <c r="D577" s="11">
        <f t="shared" ca="1" si="41"/>
        <v>98.433271903054589</v>
      </c>
      <c r="E577" s="11">
        <f t="shared" ca="1" si="42"/>
        <v>123.97742388905223</v>
      </c>
      <c r="F577" s="11">
        <f t="shared" ca="1" si="44"/>
        <v>4581.4193608988826</v>
      </c>
      <c r="G577" s="11">
        <f t="shared" ca="1" si="43"/>
        <v>93097.378722743932</v>
      </c>
      <c r="H577" s="30"/>
      <c r="I577" s="12">
        <f t="shared" ca="1" si="40"/>
        <v>0.10958074593323827</v>
      </c>
    </row>
    <row r="578" spans="3:9" ht="15.55" customHeight="1" x14ac:dyDescent="0.65">
      <c r="C578" s="10">
        <v>552</v>
      </c>
      <c r="D578" s="11">
        <f t="shared" ca="1" si="41"/>
        <v>98.292063061838917</v>
      </c>
      <c r="E578" s="11">
        <f t="shared" ca="1" si="42"/>
        <v>123.77145272534</v>
      </c>
      <c r="F578" s="11">
        <f t="shared" ca="1" si="44"/>
        <v>4589.4923494058448</v>
      </c>
      <c r="G578" s="11">
        <f t="shared" ca="1" si="43"/>
        <v>93875.894630335504</v>
      </c>
      <c r="H578" s="30"/>
      <c r="I578" s="12">
        <f t="shared" ca="1" si="40"/>
        <v>-2.9481210287340753E-2</v>
      </c>
    </row>
    <row r="579" spans="3:9" ht="15.55" customHeight="1" x14ac:dyDescent="0.65">
      <c r="C579" s="10">
        <v>553</v>
      </c>
      <c r="D579" s="11">
        <f t="shared" ca="1" si="41"/>
        <v>98.675126037649918</v>
      </c>
      <c r="E579" s="11">
        <f t="shared" ca="1" si="42"/>
        <v>124.0926014448316</v>
      </c>
      <c r="F579" s="11">
        <f t="shared" ca="1" si="44"/>
        <v>4598.0759001023252</v>
      </c>
      <c r="G579" s="11">
        <f t="shared" ca="1" si="43"/>
        <v>94661.36338444252</v>
      </c>
      <c r="H579" s="30"/>
      <c r="I579" s="12">
        <f t="shared" ca="1" si="40"/>
        <v>-6.912178836458481E-2</v>
      </c>
    </row>
    <row r="580" spans="3:9" ht="15.55" customHeight="1" x14ac:dyDescent="0.65">
      <c r="C580" s="10">
        <v>554</v>
      </c>
      <c r="D580" s="11">
        <f t="shared" ca="1" si="41"/>
        <v>99.346308478392132</v>
      </c>
      <c r="E580" s="11">
        <f t="shared" ca="1" si="42"/>
        <v>124.70365682499438</v>
      </c>
      <c r="F580" s="11">
        <f t="shared" ca="1" si="44"/>
        <v>4606.9361913051171</v>
      </c>
      <c r="G580" s="11">
        <f t="shared" ca="1" si="43"/>
        <v>95453.605581266558</v>
      </c>
      <c r="H580" s="30"/>
      <c r="I580" s="12">
        <f t="shared" ca="1" si="40"/>
        <v>0.57151246844763548</v>
      </c>
    </row>
    <row r="581" spans="3:9" ht="15.55" customHeight="1" x14ac:dyDescent="0.65">
      <c r="C581" s="10">
        <v>555</v>
      </c>
      <c r="D581" s="11">
        <f t="shared" ca="1" si="41"/>
        <v>99.276863876881521</v>
      </c>
      <c r="E581" s="11">
        <f t="shared" ca="1" si="42"/>
        <v>124.58634212377812</v>
      </c>
      <c r="F581" s="11">
        <f t="shared" ca="1" si="44"/>
        <v>4615.096437554962</v>
      </c>
      <c r="G581" s="11">
        <f t="shared" ca="1" si="43"/>
        <v>96251.703080236577</v>
      </c>
      <c r="H581" s="30"/>
      <c r="I581" s="12">
        <f t="shared" ca="1" si="40"/>
        <v>-0.30415024449503131</v>
      </c>
    </row>
    <row r="582" spans="3:9" ht="15.55" customHeight="1" x14ac:dyDescent="0.65">
      <c r="C582" s="10">
        <v>556</v>
      </c>
      <c r="D582" s="11">
        <f t="shared" ca="1" si="41"/>
        <v>100.31384598431154</v>
      </c>
      <c r="E582" s="11">
        <f t="shared" ca="1" si="42"/>
        <v>125.59123655298893</v>
      </c>
      <c r="F582" s="11">
        <f t="shared" ca="1" si="44"/>
        <v>4624.4221123399602</v>
      </c>
      <c r="G582" s="11">
        <f t="shared" ca="1" si="43"/>
        <v>97057.577360290219</v>
      </c>
      <c r="H582" s="30"/>
      <c r="I582" s="12">
        <f t="shared" ca="1" si="40"/>
        <v>0.85860381717309109</v>
      </c>
    </row>
    <row r="583" spans="3:9" ht="15.55" customHeight="1" x14ac:dyDescent="0.65">
      <c r="C583" s="10">
        <v>557</v>
      </c>
      <c r="D583" s="11">
        <f t="shared" ca="1" si="41"/>
        <v>99.480386132365751</v>
      </c>
      <c r="E583" s="11">
        <f t="shared" ca="1" si="42"/>
        <v>124.72497325447289</v>
      </c>
      <c r="F583" s="11">
        <f t="shared" ca="1" si="44"/>
        <v>4631.8586003401888</v>
      </c>
      <c r="G583" s="11">
        <f t="shared" ca="1" si="43"/>
        <v>97868.221158039087</v>
      </c>
      <c r="H583" s="30"/>
      <c r="I583" s="12">
        <f t="shared" ca="1" si="40"/>
        <v>-1.2613600633344926</v>
      </c>
    </row>
    <row r="584" spans="3:9" ht="15.55" customHeight="1" x14ac:dyDescent="0.65">
      <c r="C584" s="10">
        <v>558</v>
      </c>
      <c r="D584" s="11">
        <f t="shared" ca="1" si="41"/>
        <v>100.18623301341729</v>
      </c>
      <c r="E584" s="11">
        <f t="shared" ca="1" si="42"/>
        <v>125.4214664990305</v>
      </c>
      <c r="F584" s="11">
        <f t="shared" ca="1" si="44"/>
        <v>4640.9418422492363</v>
      </c>
      <c r="G584" s="11">
        <f t="shared" ca="1" si="43"/>
        <v>98687.238711601312</v>
      </c>
      <c r="H584" s="30"/>
      <c r="I584" s="12">
        <f t="shared" ca="1" si="40"/>
        <v>0.92399275442171191</v>
      </c>
    </row>
    <row r="585" spans="3:9" ht="15.55" customHeight="1" x14ac:dyDescent="0.65">
      <c r="C585" s="10">
        <v>559</v>
      </c>
      <c r="D585" s="11">
        <f t="shared" ca="1" si="41"/>
        <v>100.41179927959487</v>
      </c>
      <c r="E585" s="11">
        <f t="shared" ca="1" si="42"/>
        <v>125.61894424538561</v>
      </c>
      <c r="F585" s="11">
        <f t="shared" ca="1" si="44"/>
        <v>4649.4399681230516</v>
      </c>
      <c r="G585" s="11">
        <f t="shared" ca="1" si="43"/>
        <v>99512.432186724895</v>
      </c>
      <c r="H585" s="30"/>
      <c r="I585" s="12">
        <f t="shared" ca="1" si="40"/>
        <v>5.4156001494289341E-2</v>
      </c>
    </row>
    <row r="586" spans="3:9" ht="15.55" customHeight="1" x14ac:dyDescent="0.65">
      <c r="C586" s="10">
        <v>560</v>
      </c>
      <c r="D586" s="11">
        <f t="shared" ca="1" si="41"/>
        <v>99.488511091762405</v>
      </c>
      <c r="E586" s="11">
        <f t="shared" ca="1" si="42"/>
        <v>124.68617974293691</v>
      </c>
      <c r="F586" s="11">
        <f t="shared" ca="1" si="44"/>
        <v>4656.8807913150331</v>
      </c>
      <c r="G586" s="11">
        <f t="shared" ca="1" si="43"/>
        <v>100343.40632718294</v>
      </c>
      <c r="H586" s="30"/>
      <c r="I586" s="12">
        <f t="shared" ca="1" si="40"/>
        <v>-0.71794597954598571</v>
      </c>
    </row>
    <row r="587" spans="3:9" ht="15.55" customHeight="1" x14ac:dyDescent="0.65">
      <c r="C587" s="10">
        <v>561</v>
      </c>
      <c r="D587" s="11">
        <f t="shared" ca="1" si="41"/>
        <v>100.08919957976521</v>
      </c>
      <c r="E587" s="11">
        <f t="shared" ca="1" si="42"/>
        <v>125.2804278821916</v>
      </c>
      <c r="F587" s="11">
        <f t="shared" ca="1" si="44"/>
        <v>4665.8498374550327</v>
      </c>
      <c r="G587" s="11">
        <f t="shared" ca="1" si="43"/>
        <v>101182.79303173698</v>
      </c>
      <c r="H587" s="30"/>
      <c r="I587" s="12">
        <f t="shared" ca="1" si="40"/>
        <v>0.32710939021079705</v>
      </c>
    </row>
    <row r="588" spans="3:9" ht="15.55" customHeight="1" x14ac:dyDescent="0.65">
      <c r="C588" s="10">
        <v>562</v>
      </c>
      <c r="D588" s="11">
        <f t="shared" ca="1" si="41"/>
        <v>98.977172730864794</v>
      </c>
      <c r="E588" s="11">
        <f t="shared" ca="1" si="42"/>
        <v>124.14364583278208</v>
      </c>
      <c r="F588" s="11">
        <f t="shared" ca="1" si="44"/>
        <v>4673.0129901849086</v>
      </c>
      <c r="G588" s="11">
        <f t="shared" ca="1" si="43"/>
        <v>102027.30671605586</v>
      </c>
      <c r="H588" s="30"/>
      <c r="I588" s="12">
        <f t="shared" ca="1" si="40"/>
        <v>-0.87469774820317192</v>
      </c>
    </row>
    <row r="589" spans="3:9" ht="15.55" customHeight="1" x14ac:dyDescent="0.65">
      <c r="C589" s="10">
        <v>563</v>
      </c>
      <c r="D589" s="11">
        <f t="shared" ca="1" si="41"/>
        <v>99.243722017786951</v>
      </c>
      <c r="E589" s="11">
        <f t="shared" ca="1" si="42"/>
        <v>124.40163188720726</v>
      </c>
      <c r="F589" s="11">
        <f t="shared" ca="1" si="44"/>
        <v>4681.633423514053</v>
      </c>
      <c r="G589" s="11">
        <f t="shared" ca="1" si="43"/>
        <v>102880.28497338457</v>
      </c>
      <c r="H589" s="30"/>
      <c r="I589" s="12">
        <f t="shared" ca="1" si="40"/>
        <v>0.68583104388777061</v>
      </c>
    </row>
    <row r="590" spans="3:9" ht="15.55" customHeight="1" x14ac:dyDescent="0.65">
      <c r="C590" s="10">
        <v>564</v>
      </c>
      <c r="D590" s="11">
        <f t="shared" ca="1" si="41"/>
        <v>98.909773397610834</v>
      </c>
      <c r="E590" s="11">
        <f t="shared" ca="1" si="42"/>
        <v>124.03562151999445</v>
      </c>
      <c r="F590" s="11">
        <f t="shared" ca="1" si="44"/>
        <v>4689.5264153585194</v>
      </c>
      <c r="G590" s="11">
        <f t="shared" ca="1" si="43"/>
        <v>103739.57946758969</v>
      </c>
      <c r="H590" s="30"/>
      <c r="I590" s="12">
        <f t="shared" ca="1" si="40"/>
        <v>-0.45204283265291045</v>
      </c>
    </row>
    <row r="591" spans="3:9" ht="15.55" customHeight="1" x14ac:dyDescent="0.65">
      <c r="C591" s="10">
        <v>565</v>
      </c>
      <c r="D591" s="11">
        <f t="shared" ca="1" si="41"/>
        <v>96.464940361194721</v>
      </c>
      <c r="E591" s="11">
        <f t="shared" ca="1" si="42"/>
        <v>121.56944248378778</v>
      </c>
      <c r="F591" s="11">
        <f t="shared" ca="1" si="44"/>
        <v>4695.3605664309543</v>
      </c>
      <c r="G591" s="11">
        <f t="shared" ca="1" si="43"/>
        <v>104603.93616792386</v>
      </c>
      <c r="H591" s="30"/>
      <c r="I591" s="12">
        <f t="shared" ca="1" si="40"/>
        <v>-2.2667957901884841</v>
      </c>
    </row>
    <row r="592" spans="3:9" ht="15.55" customHeight="1" x14ac:dyDescent="0.65">
      <c r="C592" s="10">
        <v>566</v>
      </c>
      <c r="D592" s="11">
        <f t="shared" ca="1" si="41"/>
        <v>95.911287599734081</v>
      </c>
      <c r="E592" s="11">
        <f t="shared" ca="1" si="42"/>
        <v>120.98818654044678</v>
      </c>
      <c r="F592" s="11">
        <f t="shared" ca="1" si="44"/>
        <v>4703.0420941874845</v>
      </c>
      <c r="G592" s="11">
        <f t="shared" ca="1" si="43"/>
        <v>105477.30898050395</v>
      </c>
      <c r="H592" s="30"/>
      <c r="I592" s="12">
        <f t="shared" ca="1" si="40"/>
        <v>-0.13513823950595161</v>
      </c>
    </row>
    <row r="593" spans="3:9" ht="15.55" customHeight="1" x14ac:dyDescent="0.65">
      <c r="C593" s="10">
        <v>567</v>
      </c>
      <c r="D593" s="11">
        <f t="shared" ca="1" si="41"/>
        <v>94.376123432750134</v>
      </c>
      <c r="E593" s="11">
        <f t="shared" ca="1" si="42"/>
        <v>119.37948164725535</v>
      </c>
      <c r="F593" s="11">
        <f t="shared" ca="1" si="44"/>
        <v>4709.5063879530226</v>
      </c>
      <c r="G593" s="11">
        <f t="shared" ca="1" si="43"/>
        <v>106356.674378984</v>
      </c>
      <c r="H593" s="30"/>
      <c r="I593" s="12">
        <f t="shared" ca="1" si="40"/>
        <v>-0.57241225198292955</v>
      </c>
    </row>
    <row r="594" spans="3:9" ht="15.55" customHeight="1" x14ac:dyDescent="0.65">
      <c r="C594" s="10">
        <v>568</v>
      </c>
      <c r="D594" s="11">
        <f t="shared" ca="1" si="41"/>
        <v>94.089335863913675</v>
      </c>
      <c r="E594" s="11">
        <f t="shared" ca="1" si="42"/>
        <v>119.01947606039806</v>
      </c>
      <c r="F594" s="11">
        <f t="shared" ca="1" si="44"/>
        <v>4717.2108375576554</v>
      </c>
      <c r="G594" s="11">
        <f t="shared" ca="1" si="43"/>
        <v>107244.57169745077</v>
      </c>
      <c r="H594" s="30"/>
      <c r="I594" s="12">
        <f t="shared" ca="1" si="40"/>
        <v>0.48448149857886375</v>
      </c>
    </row>
    <row r="595" spans="3:9" ht="15.55" customHeight="1" x14ac:dyDescent="0.65">
      <c r="C595" s="10">
        <v>569</v>
      </c>
      <c r="D595" s="11">
        <f t="shared" ca="1" si="41"/>
        <v>94.821219179488835</v>
      </c>
      <c r="E595" s="11">
        <f t="shared" ca="1" si="42"/>
        <v>119.65325679107197</v>
      </c>
      <c r="F595" s="11">
        <f t="shared" ca="1" si="44"/>
        <v>4725.7820857818124</v>
      </c>
      <c r="G595" s="11">
        <f t="shared" ca="1" si="43"/>
        <v>108140.67111569234</v>
      </c>
      <c r="H595" s="30"/>
      <c r="I595" s="12">
        <f t="shared" ca="1" si="40"/>
        <v>0.22367264153789207</v>
      </c>
    </row>
    <row r="596" spans="3:9" ht="15.55" customHeight="1" x14ac:dyDescent="0.65">
      <c r="C596" s="10">
        <v>570</v>
      </c>
      <c r="D596" s="11">
        <f t="shared" ca="1" si="41"/>
        <v>96.11010710544457</v>
      </c>
      <c r="E596" s="11">
        <f t="shared" ca="1" si="42"/>
        <v>120.84914073556747</v>
      </c>
      <c r="F596" s="11">
        <f t="shared" ca="1" si="44"/>
        <v>4734.9120343124432</v>
      </c>
      <c r="G596" s="11">
        <f t="shared" ca="1" si="43"/>
        <v>109044.74114719398</v>
      </c>
      <c r="H596" s="30"/>
      <c r="I596" s="12">
        <f t="shared" ca="1" si="40"/>
        <v>0.77632723139521154</v>
      </c>
    </row>
    <row r="597" spans="3:9" ht="15.55" customHeight="1" x14ac:dyDescent="0.65">
      <c r="C597" s="10">
        <v>571</v>
      </c>
      <c r="D597" s="11">
        <f t="shared" ca="1" si="41"/>
        <v>97.762245943449685</v>
      </c>
      <c r="E597" s="11">
        <f t="shared" ca="1" si="42"/>
        <v>122.42974174452776</v>
      </c>
      <c r="F597" s="11">
        <f t="shared" ca="1" si="44"/>
        <v>4744.4780829474621</v>
      </c>
      <c r="G597" s="11">
        <f t="shared" ca="1" si="43"/>
        <v>109956.72589039174</v>
      </c>
      <c r="H597" s="30"/>
      <c r="I597" s="12">
        <f t="shared" ca="1" si="40"/>
        <v>0.64979765538915535</v>
      </c>
    </row>
    <row r="598" spans="3:9" ht="15.55" customHeight="1" x14ac:dyDescent="0.65">
      <c r="C598" s="10">
        <v>572</v>
      </c>
      <c r="D598" s="11">
        <f t="shared" ca="1" si="41"/>
        <v>98.659653037139421</v>
      </c>
      <c r="E598" s="11">
        <f t="shared" ca="1" si="42"/>
        <v>123.28453585572551</v>
      </c>
      <c r="F598" s="11">
        <f t="shared" ca="1" si="44"/>
        <v>4753.4037187922931</v>
      </c>
      <c r="G598" s="11">
        <f t="shared" ca="1" si="43"/>
        <v>110875.61519879597</v>
      </c>
      <c r="H598" s="30"/>
      <c r="I598" s="12">
        <f t="shared" ca="1" si="40"/>
        <v>1.3946807674072421E-2</v>
      </c>
    </row>
    <row r="599" spans="3:9" ht="15.55" customHeight="1" x14ac:dyDescent="0.65">
      <c r="C599" s="10">
        <v>573</v>
      </c>
      <c r="D599" s="11">
        <f t="shared" ca="1" si="41"/>
        <v>99.658434126928995</v>
      </c>
      <c r="E599" s="11">
        <f t="shared" ca="1" si="42"/>
        <v>124.27368479679623</v>
      </c>
      <c r="F599" s="11">
        <f t="shared" ca="1" si="44"/>
        <v>4762.5730787261991</v>
      </c>
      <c r="G599" s="11">
        <f t="shared" ca="1" si="43"/>
        <v>111802.35908312193</v>
      </c>
      <c r="H599" s="30"/>
      <c r="I599" s="12">
        <f t="shared" ca="1" si="40"/>
        <v>0.23445125564326924</v>
      </c>
    </row>
    <row r="600" spans="3:9" ht="15.55" customHeight="1" x14ac:dyDescent="0.65">
      <c r="C600" s="10">
        <v>574</v>
      </c>
      <c r="D600" s="11">
        <f t="shared" ca="1" si="41"/>
        <v>100.58329400650334</v>
      </c>
      <c r="E600" s="11">
        <f t="shared" ca="1" si="42"/>
        <v>125.20367354137025</v>
      </c>
      <c r="F600" s="11">
        <f t="shared" ca="1" si="44"/>
        <v>4771.7297881406648</v>
      </c>
      <c r="G600" s="11">
        <f t="shared" ca="1" si="43"/>
        <v>112736.75703964595</v>
      </c>
      <c r="H600" s="30"/>
      <c r="I600" s="12">
        <f t="shared" ca="1" si="40"/>
        <v>0.54148354189294357</v>
      </c>
    </row>
    <row r="601" spans="3:9" ht="15.55" customHeight="1" x14ac:dyDescent="0.65">
      <c r="C601" s="10">
        <v>575</v>
      </c>
      <c r="D601" s="11">
        <f t="shared" ca="1" si="41"/>
        <v>99.856751825632657</v>
      </c>
      <c r="E601" s="11">
        <f t="shared" ca="1" si="42"/>
        <v>124.50005421644883</v>
      </c>
      <c r="F601" s="11">
        <f t="shared" ca="1" si="44"/>
        <v>4779.3227194655083</v>
      </c>
      <c r="G601" s="11">
        <f t="shared" ca="1" si="43"/>
        <v>113677.32531238011</v>
      </c>
      <c r="H601" s="30"/>
      <c r="I601" s="12">
        <f t="shared" ca="1" si="40"/>
        <v>-0.9706675948680743</v>
      </c>
    </row>
    <row r="602" spans="3:9" ht="15.55" customHeight="1" x14ac:dyDescent="0.65">
      <c r="C602" s="10">
        <v>576</v>
      </c>
      <c r="D602" s="11">
        <f t="shared" ca="1" si="41"/>
        <v>99.53467915381114</v>
      </c>
      <c r="E602" s="11">
        <f t="shared" ca="1" si="42"/>
        <v>124.21543249077817</v>
      </c>
      <c r="F602" s="11">
        <f t="shared" ca="1" si="44"/>
        <v>4787.3950814931941</v>
      </c>
      <c r="G602" s="11">
        <f t="shared" ca="1" si="43"/>
        <v>114626.1701765224</v>
      </c>
      <c r="H602" s="30"/>
      <c r="I602" s="12">
        <f t="shared" ref="I602:I626" ca="1" si="45">NORMINV(RAND(),$J$20,$J$21)</f>
        <v>-0.31168530867940258</v>
      </c>
    </row>
    <row r="603" spans="3:9" ht="15.55" customHeight="1" x14ac:dyDescent="0.65">
      <c r="C603" s="10">
        <v>577</v>
      </c>
      <c r="D603" s="11">
        <f t="shared" ca="1" si="41"/>
        <v>99.298891579559267</v>
      </c>
      <c r="E603" s="11">
        <f t="shared" ca="1" si="42"/>
        <v>123.99782557254348</v>
      </c>
      <c r="F603" s="11">
        <f t="shared" ca="1" si="44"/>
        <v>4795.4660821616035</v>
      </c>
      <c r="G603" s="11">
        <f t="shared" ca="1" si="43"/>
        <v>115582.85992989171</v>
      </c>
      <c r="H603" s="30"/>
      <c r="I603" s="12">
        <f t="shared" ca="1" si="45"/>
        <v>5.5907754774349346E-2</v>
      </c>
    </row>
    <row r="604" spans="3:9" ht="15.55" customHeight="1" x14ac:dyDescent="0.65">
      <c r="C604" s="10">
        <v>578</v>
      </c>
      <c r="D604" s="11">
        <f t="shared" ca="1" si="41"/>
        <v>99.194500289188937</v>
      </c>
      <c r="E604" s="11">
        <f t="shared" ca="1" si="42"/>
        <v>123.90603146708857</v>
      </c>
      <c r="F604" s="11">
        <f t="shared" ca="1" si="44"/>
        <v>4803.6538011380835</v>
      </c>
      <c r="G604" s="11">
        <f t="shared" ca="1" si="43"/>
        <v>116547.58560009323</v>
      </c>
      <c r="H604" s="30"/>
      <c r="I604" s="12">
        <f t="shared" ca="1" si="45"/>
        <v>0.41514168454698241</v>
      </c>
    </row>
    <row r="605" spans="3:9" ht="15.55" customHeight="1" x14ac:dyDescent="0.65">
      <c r="C605" s="10">
        <v>579</v>
      </c>
      <c r="D605" s="11">
        <f t="shared" ref="D605:D626" ca="1" si="46">$D$16*D604+$D$17*D603+$D$18*I604+$D$19*I603+$D$20*I602+$D$21+I605</f>
        <v>98.068620098563926</v>
      </c>
      <c r="E605" s="11">
        <f t="shared" ref="E605:E626" ca="1" si="47">$E$16*E604+$E$17*E603+$E$18*I604+$E$19*I603+$E$20*I602+$E$21+I605</f>
        <v>122.78769495163291</v>
      </c>
      <c r="F605" s="11">
        <f t="shared" ca="1" si="44"/>
        <v>4810.7993880520453</v>
      </c>
      <c r="G605" s="11">
        <f t="shared" ref="G605:G626" ca="1" si="48">$G$16*G604+$G$17*G603+$G$18*I604+$G$19*I603+$G$20*I602+$G$21+I605</f>
        <v>117519.2521960611</v>
      </c>
      <c r="H605" s="30"/>
      <c r="I605" s="12">
        <f t="shared" ca="1" si="45"/>
        <v>-1.2965513560641233</v>
      </c>
    </row>
    <row r="606" spans="3:9" ht="15.55" customHeight="1" x14ac:dyDescent="0.65">
      <c r="C606" s="10">
        <v>580</v>
      </c>
      <c r="D606" s="11">
        <f t="shared" ca="1" si="46"/>
        <v>99.06955486272264</v>
      </c>
      <c r="E606" s="11">
        <f t="shared" ca="1" si="47"/>
        <v>123.79408849230957</v>
      </c>
      <c r="F606" s="11">
        <f t="shared" ref="F606:F626" ca="1" si="49">$F$16*F605+$F$17*F604+$F$18*I605+$F$19*I604+$F$20*I603+$F$21+I606</f>
        <v>4820.0654794242055</v>
      </c>
      <c r="G606" s="11">
        <f t="shared" ca="1" si="48"/>
        <v>118501.08994162343</v>
      </c>
      <c r="H606" s="30"/>
      <c r="I606" s="12">
        <f t="shared" ca="1" si="45"/>
        <v>1.1079597133239949</v>
      </c>
    </row>
    <row r="607" spans="3:9" ht="15.55" customHeight="1" x14ac:dyDescent="0.65">
      <c r="C607" s="10">
        <v>581</v>
      </c>
      <c r="D607" s="11">
        <f t="shared" ca="1" si="46"/>
        <v>99.631580435094492</v>
      </c>
      <c r="E607" s="11">
        <f t="shared" ca="1" si="47"/>
        <v>124.33886872310359</v>
      </c>
      <c r="F607" s="11">
        <f t="shared" ca="1" si="49"/>
        <v>4828.7813356848337</v>
      </c>
      <c r="G607" s="11">
        <f t="shared" ca="1" si="48"/>
        <v>119490.48398900664</v>
      </c>
      <c r="H607" s="30"/>
      <c r="I607" s="12">
        <f t="shared" ca="1" si="45"/>
        <v>0.4557995141565544</v>
      </c>
    </row>
    <row r="608" spans="3:9" ht="15.55" customHeight="1" x14ac:dyDescent="0.65">
      <c r="C608" s="10">
        <v>582</v>
      </c>
      <c r="D608" s="11">
        <f t="shared" ca="1" si="46"/>
        <v>99.930895930528834</v>
      </c>
      <c r="E608" s="11">
        <f t="shared" ca="1" si="47"/>
        <v>124.645061693741</v>
      </c>
      <c r="F608" s="11">
        <f t="shared" ca="1" si="49"/>
        <v>4837.3568405288888</v>
      </c>
      <c r="G608" s="11">
        <f t="shared" ca="1" si="48"/>
        <v>120487.93475504241</v>
      </c>
      <c r="H608" s="30"/>
      <c r="I608" s="12">
        <f t="shared" ca="1" si="45"/>
        <v>0.18507216047275335</v>
      </c>
    </row>
    <row r="609" spans="3:9" ht="15.55" customHeight="1" x14ac:dyDescent="0.65">
      <c r="C609" s="10">
        <v>583</v>
      </c>
      <c r="D609" s="11">
        <f t="shared" ca="1" si="46"/>
        <v>98.978126537852546</v>
      </c>
      <c r="E609" s="11">
        <f t="shared" ca="1" si="47"/>
        <v>123.70696535168526</v>
      </c>
      <c r="F609" s="11">
        <f t="shared" ca="1" si="49"/>
        <v>4844.7119913099996</v>
      </c>
      <c r="G609" s="11">
        <f t="shared" ca="1" si="48"/>
        <v>121492.41969347524</v>
      </c>
      <c r="H609" s="30"/>
      <c r="I609" s="12">
        <f t="shared" ca="1" si="45"/>
        <v>-1.8041639440566239</v>
      </c>
    </row>
    <row r="610" spans="3:9" ht="15.55" customHeight="1" x14ac:dyDescent="0.65">
      <c r="C610" s="10">
        <v>584</v>
      </c>
      <c r="D610" s="11">
        <f t="shared" ca="1" si="46"/>
        <v>100.0194298970915</v>
      </c>
      <c r="E610" s="11">
        <f t="shared" ca="1" si="47"/>
        <v>124.76681875835371</v>
      </c>
      <c r="F610" s="11">
        <f t="shared" ca="1" si="49"/>
        <v>4854.0848002275352</v>
      </c>
      <c r="G610" s="11">
        <f t="shared" ca="1" si="48"/>
        <v>122507.24589241286</v>
      </c>
      <c r="H610" s="30"/>
      <c r="I610" s="12">
        <f t="shared" ca="1" si="45"/>
        <v>1.4254852084702379</v>
      </c>
    </row>
    <row r="611" spans="3:9" ht="15.55" customHeight="1" x14ac:dyDescent="0.65">
      <c r="C611" s="10">
        <v>585</v>
      </c>
      <c r="D611" s="11">
        <f t="shared" ca="1" si="46"/>
        <v>101.00124820321982</v>
      </c>
      <c r="E611" s="11">
        <f t="shared" ca="1" si="47"/>
        <v>125.74618248064657</v>
      </c>
      <c r="F611" s="11">
        <f t="shared" ca="1" si="49"/>
        <v>4863.2981300757901</v>
      </c>
      <c r="G611" s="11">
        <f t="shared" ca="1" si="48"/>
        <v>123530.29274119184</v>
      </c>
      <c r="H611" s="30"/>
      <c r="I611" s="12">
        <f t="shared" ca="1" si="45"/>
        <v>1.1846949193181833</v>
      </c>
    </row>
    <row r="612" spans="3:9" ht="15.55" customHeight="1" x14ac:dyDescent="0.65">
      <c r="C612" s="10">
        <v>586</v>
      </c>
      <c r="D612" s="11">
        <f t="shared" ca="1" si="46"/>
        <v>101.63625589228759</v>
      </c>
      <c r="E612" s="11">
        <f t="shared" ca="1" si="47"/>
        <v>126.40227857552229</v>
      </c>
      <c r="F612" s="11">
        <f t="shared" ca="1" si="49"/>
        <v>4872.2887784461427</v>
      </c>
      <c r="G612" s="11">
        <f t="shared" ca="1" si="48"/>
        <v>124561.58914470016</v>
      </c>
      <c r="H612" s="30"/>
      <c r="I612" s="12">
        <f t="shared" ca="1" si="45"/>
        <v>0.43030624813668256</v>
      </c>
    </row>
    <row r="613" spans="3:9" ht="15.55" customHeight="1" x14ac:dyDescent="0.65">
      <c r="C613" s="10">
        <v>587</v>
      </c>
      <c r="D613" s="11">
        <f t="shared" ca="1" si="46"/>
        <v>102.02849928695495</v>
      </c>
      <c r="E613" s="11">
        <f t="shared" ca="1" si="47"/>
        <v>126.83073451089832</v>
      </c>
      <c r="F613" s="11">
        <f t="shared" ca="1" si="49"/>
        <v>4881.1100185248752</v>
      </c>
      <c r="G613" s="11">
        <f t="shared" ca="1" si="48"/>
        <v>125601.25216116321</v>
      </c>
      <c r="H613" s="30"/>
      <c r="I613" s="12">
        <f t="shared" ca="1" si="45"/>
        <v>-0.90087343515965945</v>
      </c>
    </row>
    <row r="614" spans="3:9" ht="15.55" customHeight="1" x14ac:dyDescent="0.65">
      <c r="C614" s="10">
        <v>588</v>
      </c>
      <c r="D614" s="11">
        <f t="shared" ca="1" si="46"/>
        <v>102.22788716318223</v>
      </c>
      <c r="E614" s="11">
        <f t="shared" ca="1" si="47"/>
        <v>127.07432318217084</v>
      </c>
      <c r="F614" s="11">
        <f t="shared" ca="1" si="49"/>
        <v>4889.7872326535189</v>
      </c>
      <c r="G614" s="11">
        <f t="shared" ca="1" si="48"/>
        <v>126649.37691146199</v>
      </c>
      <c r="H614" s="30"/>
      <c r="I614" s="12">
        <f t="shared" ca="1" si="45"/>
        <v>8.4398278241906377E-2</v>
      </c>
    </row>
    <row r="615" spans="3:9" ht="15.55" customHeight="1" x14ac:dyDescent="0.65">
      <c r="C615" s="10">
        <v>589</v>
      </c>
      <c r="D615" s="11">
        <f t="shared" ca="1" si="46"/>
        <v>101.15897988445479</v>
      </c>
      <c r="E615" s="11">
        <f t="shared" ca="1" si="47"/>
        <v>126.05296691225799</v>
      </c>
      <c r="F615" s="11">
        <f t="shared" ca="1" si="49"/>
        <v>4897.2256100530039</v>
      </c>
      <c r="G615" s="11">
        <f t="shared" ca="1" si="48"/>
        <v>127704.93830323908</v>
      </c>
      <c r="H615" s="30"/>
      <c r="I615" s="12">
        <f t="shared" ca="1" si="45"/>
        <v>-0.63309532039594707</v>
      </c>
    </row>
    <row r="616" spans="3:9" ht="15.55" customHeight="1" x14ac:dyDescent="0.65">
      <c r="C616" s="10">
        <v>590</v>
      </c>
      <c r="D616" s="11">
        <f t="shared" ca="1" si="46"/>
        <v>101.22727743606939</v>
      </c>
      <c r="E616" s="11">
        <f t="shared" ca="1" si="47"/>
        <v>126.16859712385421</v>
      </c>
      <c r="F616" s="11">
        <f t="shared" ca="1" si="49"/>
        <v>4905.8152393852952</v>
      </c>
      <c r="G616" s="11">
        <f t="shared" ca="1" si="48"/>
        <v>128770.39709881047</v>
      </c>
      <c r="H616" s="30"/>
      <c r="I616" s="12">
        <f t="shared" ca="1" si="45"/>
        <v>0.80209005084417073</v>
      </c>
    </row>
    <row r="617" spans="3:9" ht="15.55" customHeight="1" x14ac:dyDescent="0.65">
      <c r="C617" s="10">
        <v>591</v>
      </c>
      <c r="D617" s="11">
        <f t="shared" ca="1" si="46"/>
        <v>101.90519889000149</v>
      </c>
      <c r="E617" s="11">
        <f t="shared" ca="1" si="47"/>
        <v>126.86871268125482</v>
      </c>
      <c r="F617" s="11">
        <f t="shared" ca="1" si="49"/>
        <v>4914.9047924715378</v>
      </c>
      <c r="G617" s="11">
        <f t="shared" ca="1" si="48"/>
        <v>129845.16220168129</v>
      </c>
      <c r="H617" s="30"/>
      <c r="I617" s="12">
        <f t="shared" ca="1" si="45"/>
        <v>0.68078244835543356</v>
      </c>
    </row>
    <row r="618" spans="3:9" ht="15.55" customHeight="1" x14ac:dyDescent="0.65">
      <c r="C618" s="10">
        <v>592</v>
      </c>
      <c r="D618" s="11">
        <f t="shared" ca="1" si="46"/>
        <v>101.11179154541986</v>
      </c>
      <c r="E618" s="11">
        <f t="shared" ca="1" si="47"/>
        <v>126.10010648967808</v>
      </c>
      <c r="F618" s="11">
        <f t="shared" ca="1" si="49"/>
        <v>4922.5517865441007</v>
      </c>
      <c r="G618" s="11">
        <f t="shared" ca="1" si="48"/>
        <v>130927.37805678506</v>
      </c>
      <c r="H618" s="30"/>
      <c r="I618" s="12">
        <f t="shared" ca="1" si="45"/>
        <v>-0.95998389959011177</v>
      </c>
    </row>
    <row r="619" spans="3:9" ht="15.55" customHeight="1" x14ac:dyDescent="0.65">
      <c r="C619" s="10">
        <v>593</v>
      </c>
      <c r="D619" s="11">
        <f t="shared" ca="1" si="46"/>
        <v>101.47665406604672</v>
      </c>
      <c r="E619" s="11">
        <f t="shared" ca="1" si="47"/>
        <v>126.50103165420373</v>
      </c>
      <c r="F619" s="11">
        <f t="shared" ca="1" si="49"/>
        <v>4931.4190886702982</v>
      </c>
      <c r="G619" s="11">
        <f t="shared" ca="1" si="48"/>
        <v>132019.78320872184</v>
      </c>
      <c r="H619" s="30"/>
      <c r="I619" s="12">
        <f t="shared" ca="1" si="45"/>
        <v>0.1352566409059425</v>
      </c>
    </row>
    <row r="620" spans="3:9" ht="15.55" customHeight="1" x14ac:dyDescent="0.65">
      <c r="C620" s="10">
        <v>594</v>
      </c>
      <c r="D620" s="11">
        <f t="shared" ca="1" si="46"/>
        <v>100.66871396774764</v>
      </c>
      <c r="E620" s="11">
        <f t="shared" ca="1" si="47"/>
        <v>125.70904966249262</v>
      </c>
      <c r="F620" s="11">
        <f t="shared" ca="1" si="49"/>
        <v>4939.0218398054267</v>
      </c>
      <c r="G620" s="11">
        <f t="shared" ca="1" si="48"/>
        <v>133119.9521704627</v>
      </c>
      <c r="H620" s="30"/>
      <c r="I620" s="12">
        <f t="shared" ca="1" si="45"/>
        <v>-0.55181603446737426</v>
      </c>
    </row>
    <row r="621" spans="3:9" ht="15.55" customHeight="1" x14ac:dyDescent="0.65">
      <c r="C621" s="10">
        <v>595</v>
      </c>
      <c r="D621" s="11">
        <f t="shared" ca="1" si="46"/>
        <v>99.89253314373255</v>
      </c>
      <c r="E621" s="11">
        <f t="shared" ca="1" si="47"/>
        <v>124.9572600914283</v>
      </c>
      <c r="F621" s="11">
        <f t="shared" ca="1" si="49"/>
        <v>4946.7111861413305</v>
      </c>
      <c r="G621" s="11">
        <f t="shared" ca="1" si="48"/>
        <v>134229.32610676467</v>
      </c>
      <c r="H621" s="30"/>
      <c r="I621" s="12">
        <f t="shared" ca="1" si="45"/>
        <v>-0.10183179049446919</v>
      </c>
    </row>
    <row r="622" spans="3:9" ht="15.55" customHeight="1" x14ac:dyDescent="0.65">
      <c r="C622" s="10">
        <v>596</v>
      </c>
      <c r="D622" s="11">
        <f t="shared" ca="1" si="46"/>
        <v>98.861015612087556</v>
      </c>
      <c r="E622" s="11">
        <f t="shared" ca="1" si="47"/>
        <v>123.93101173296849</v>
      </c>
      <c r="F622" s="11">
        <f t="shared" ca="1" si="49"/>
        <v>4954.0534345744773</v>
      </c>
      <c r="G622" s="11">
        <f t="shared" ca="1" si="48"/>
        <v>135347.53095890922</v>
      </c>
      <c r="H622" s="30"/>
      <c r="I622" s="12">
        <f t="shared" ca="1" si="45"/>
        <v>-0.86068670764531596</v>
      </c>
    </row>
    <row r="623" spans="3:9" ht="15.55" customHeight="1" x14ac:dyDescent="0.65">
      <c r="C623" s="10">
        <v>597</v>
      </c>
      <c r="D623" s="11">
        <f t="shared" ca="1" si="46"/>
        <v>98.548909460435226</v>
      </c>
      <c r="E623" s="11">
        <f t="shared" ca="1" si="47"/>
        <v>123.61052425373811</v>
      </c>
      <c r="F623" s="11">
        <f t="shared" ca="1" si="49"/>
        <v>4962.0558285442403</v>
      </c>
      <c r="G623" s="11">
        <f t="shared" ca="1" si="48"/>
        <v>136475.65409320436</v>
      </c>
      <c r="H623" s="30"/>
      <c r="I623" s="12">
        <f t="shared" ca="1" si="45"/>
        <v>0.22801092269549811</v>
      </c>
    </row>
    <row r="624" spans="3:9" ht="15.55" customHeight="1" x14ac:dyDescent="0.65">
      <c r="C624" s="10">
        <v>598</v>
      </c>
      <c r="D624" s="11">
        <f t="shared" ca="1" si="46"/>
        <v>96.946567558325853</v>
      </c>
      <c r="E624" s="11">
        <f t="shared" ca="1" si="47"/>
        <v>121.98147923971561</v>
      </c>
      <c r="F624" s="11">
        <f t="shared" ca="1" si="49"/>
        <v>4968.6766881790563</v>
      </c>
      <c r="G624" s="11">
        <f t="shared" ca="1" si="48"/>
        <v>137611.72611436318</v>
      </c>
      <c r="H624" s="30"/>
      <c r="I624" s="12">
        <f t="shared" ca="1" si="45"/>
        <v>-1.411407783508946</v>
      </c>
    </row>
    <row r="625" spans="3:9" ht="15.55" customHeight="1" x14ac:dyDescent="0.65">
      <c r="C625" s="10">
        <v>599</v>
      </c>
      <c r="D625" s="11">
        <f t="shared" ca="1" si="46"/>
        <v>96.837963892246734</v>
      </c>
      <c r="E625" s="11">
        <f t="shared" ca="1" si="47"/>
        <v>121.84426520176358</v>
      </c>
      <c r="F625" s="11">
        <f t="shared" ca="1" si="49"/>
        <v>4976.7783351516364</v>
      </c>
      <c r="G625" s="11">
        <f t="shared" ca="1" si="48"/>
        <v>138758.69406996301</v>
      </c>
      <c r="H625" s="30"/>
      <c r="I625" s="12">
        <f t="shared" ca="1" si="45"/>
        <v>0.44786068377190735</v>
      </c>
    </row>
    <row r="626" spans="3:9" ht="15.55" customHeight="1" x14ac:dyDescent="0.65">
      <c r="C626" s="10">
        <v>600</v>
      </c>
      <c r="D626" s="11">
        <f t="shared" ca="1" si="46"/>
        <v>96.989504129460002</v>
      </c>
      <c r="E626" s="11">
        <f t="shared" ca="1" si="47"/>
        <v>121.93766593000677</v>
      </c>
      <c r="F626" s="11">
        <f t="shared" ca="1" si="49"/>
        <v>4984.9824820169506</v>
      </c>
      <c r="G626" s="11">
        <f t="shared" ca="1" si="48"/>
        <v>139915.24221624649</v>
      </c>
      <c r="H626" s="30"/>
      <c r="I626" s="12">
        <f t="shared" ca="1" si="45"/>
        <v>0.19224434835077936</v>
      </c>
    </row>
  </sheetData>
  <mergeCells count="1">
    <mergeCell ref="I19:J19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プラスの刺激あり</vt:lpstr>
      <vt:lpstr>AR(p)</vt:lpstr>
      <vt:lpstr>MA(q) </vt:lpstr>
      <vt:lpstr>ARMA(p,q)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skimu</dc:creator>
  <cp:lastModifiedBy>skimu</cp:lastModifiedBy>
  <dcterms:created xsi:type="dcterms:W3CDTF">2021-08-25T07:35:42Z</dcterms:created>
  <dcterms:modified xsi:type="dcterms:W3CDTF">2021-09-11T07:45:45Z</dcterms:modified>
</cp:coreProperties>
</file>