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mu\OneDrive\デスクトップ\デスクトップアイコン（仮収納）\"/>
    </mc:Choice>
  </mc:AlternateContent>
  <xr:revisionPtr revIDLastSave="0" documentId="13_ncr:1_{06F2B3F4-555A-47CC-8A8E-72B158AA9634}" xr6:coauthVersionLast="47" xr6:coauthVersionMax="47" xr10:uidLastSave="{00000000-0000-0000-0000-000000000000}"/>
  <bookViews>
    <workbookView xWindow="33720" yWindow="-120" windowWidth="29040" windowHeight="15840" tabRatio="626" xr2:uid="{00000000-000D-0000-FFFF-FFFF00000000}"/>
  </bookViews>
  <sheets>
    <sheet name="抗原エスケープモデル" sheetId="7" r:id="rId1"/>
  </sheets>
  <externalReferences>
    <externalReference r:id="rId2"/>
  </externalReferences>
  <definedNames>
    <definedName name="steps">[1]Ode1!$E$6</definedName>
    <definedName name="tend">[1]Ode1!$E$8</definedName>
    <definedName name="tnot">[1]Ode1!$E$7</definedName>
    <definedName name="Y0">[1]Ode1!$E$10</definedName>
    <definedName name="Z0">[1]Ode1!$E$11</definedName>
  </definedNames>
  <calcPr calcId="181029"/>
</workbook>
</file>

<file path=xl/calcChain.xml><?xml version="1.0" encoding="utf-8"?>
<calcChain xmlns="http://schemas.openxmlformats.org/spreadsheetml/2006/main">
  <c r="AS36" i="7" l="1"/>
  <c r="BH36" i="7" s="1"/>
  <c r="O36" i="7"/>
  <c r="H25" i="7"/>
  <c r="H29" i="7"/>
  <c r="AI37" i="7" s="1"/>
  <c r="AD36" i="7"/>
  <c r="AF37" i="7"/>
  <c r="AF38" i="7" s="1"/>
  <c r="AF39" i="7" s="1"/>
  <c r="AF40" i="7" s="1"/>
  <c r="AF41" i="7" s="1"/>
  <c r="AF42" i="7" s="1"/>
  <c r="AF43" i="7" s="1"/>
  <c r="AF44" i="7" s="1"/>
  <c r="AF45" i="7" s="1"/>
  <c r="AF46" i="7" s="1"/>
  <c r="AF47" i="7" s="1"/>
  <c r="AF48" i="7" s="1"/>
  <c r="AF49" i="7" s="1"/>
  <c r="AF50" i="7" s="1"/>
  <c r="AF51" i="7" s="1"/>
  <c r="AF52" i="7" s="1"/>
  <c r="AF53" i="7" s="1"/>
  <c r="AF54" i="7" s="1"/>
  <c r="AF55" i="7" s="1"/>
  <c r="AF56" i="7" s="1"/>
  <c r="AF57" i="7" s="1"/>
  <c r="AF58" i="7" s="1"/>
  <c r="AF59" i="7" s="1"/>
  <c r="AF60" i="7" s="1"/>
  <c r="AF61" i="7" s="1"/>
  <c r="AF62" i="7" s="1"/>
  <c r="AF63" i="7" s="1"/>
  <c r="AF64" i="7" s="1"/>
  <c r="AF65" i="7" s="1"/>
  <c r="AF66" i="7" s="1"/>
  <c r="AF67" i="7" s="1"/>
  <c r="AF68" i="7" s="1"/>
  <c r="AF69" i="7" s="1"/>
  <c r="AF70" i="7" s="1"/>
  <c r="AF71" i="7" s="1"/>
  <c r="AF72" i="7" s="1"/>
  <c r="AF73" i="7" s="1"/>
  <c r="AF74" i="7" s="1"/>
  <c r="AF75" i="7" s="1"/>
  <c r="AF76" i="7" s="1"/>
  <c r="AF77" i="7" s="1"/>
  <c r="AF78" i="7" s="1"/>
  <c r="AF79" i="7" s="1"/>
  <c r="AF80" i="7" s="1"/>
  <c r="AF81" i="7" s="1"/>
  <c r="AF82" i="7" s="1"/>
  <c r="AF83" i="7" s="1"/>
  <c r="AF84" i="7" s="1"/>
  <c r="AF85" i="7" s="1"/>
  <c r="AF86" i="7" s="1"/>
  <c r="AF87" i="7" s="1"/>
  <c r="AF88" i="7" s="1"/>
  <c r="AF89" i="7" s="1"/>
  <c r="AF90" i="7" s="1"/>
  <c r="AF91" i="7" s="1"/>
  <c r="AF92" i="7" s="1"/>
  <c r="AF93" i="7" s="1"/>
  <c r="AF94" i="7" s="1"/>
  <c r="AF95" i="7" s="1"/>
  <c r="AF96" i="7" s="1"/>
  <c r="AF97" i="7" s="1"/>
  <c r="AF98" i="7" s="1"/>
  <c r="AF99" i="7" s="1"/>
  <c r="AF100" i="7" s="1"/>
  <c r="AF101" i="7" s="1"/>
  <c r="AF102" i="7" s="1"/>
  <c r="AF103" i="7" s="1"/>
  <c r="AF104" i="7" s="1"/>
  <c r="AF105" i="7" s="1"/>
  <c r="AF106" i="7" s="1"/>
  <c r="AF107" i="7" s="1"/>
  <c r="AF108" i="7" s="1"/>
  <c r="AF109" i="7" s="1"/>
  <c r="AF110" i="7" s="1"/>
  <c r="AF111" i="7" s="1"/>
  <c r="AF112" i="7" s="1"/>
  <c r="AF113" i="7" s="1"/>
  <c r="AF114" i="7" s="1"/>
  <c r="AF115" i="7" s="1"/>
  <c r="AF116" i="7" s="1"/>
  <c r="AF117" i="7" s="1"/>
  <c r="AF118" i="7" s="1"/>
  <c r="AF119" i="7" s="1"/>
  <c r="AF120" i="7" s="1"/>
  <c r="AF121" i="7" s="1"/>
  <c r="AF122" i="7" s="1"/>
  <c r="AF123" i="7" s="1"/>
  <c r="AF124" i="7" s="1"/>
  <c r="AF125" i="7" s="1"/>
  <c r="AF126" i="7" s="1"/>
  <c r="AF127" i="7" s="1"/>
  <c r="AF128" i="7" s="1"/>
  <c r="AF129" i="7" s="1"/>
  <c r="AF130" i="7" s="1"/>
  <c r="AF131" i="7" s="1"/>
  <c r="AF132" i="7" s="1"/>
  <c r="AF133" i="7" s="1"/>
  <c r="AF134" i="7" s="1"/>
  <c r="AF135" i="7" s="1"/>
  <c r="AF136" i="7" s="1"/>
  <c r="AF137" i="7" s="1"/>
  <c r="AF138" i="7" s="1"/>
  <c r="AF139" i="7" s="1"/>
  <c r="AF140" i="7" s="1"/>
  <c r="AF141" i="7" s="1"/>
  <c r="AF142" i="7" s="1"/>
  <c r="AF143" i="7" s="1"/>
  <c r="AF144" i="7" s="1"/>
  <c r="AF145" i="7" s="1"/>
  <c r="AF146" i="7" s="1"/>
  <c r="AF147" i="7" s="1"/>
  <c r="AF148" i="7" s="1"/>
  <c r="AF149" i="7" s="1"/>
  <c r="AF150" i="7" s="1"/>
  <c r="AF151" i="7" s="1"/>
  <c r="AF152" i="7" s="1"/>
  <c r="AF153" i="7" s="1"/>
  <c r="AF154" i="7" s="1"/>
  <c r="AF155" i="7" s="1"/>
  <c r="AF156" i="7" s="1"/>
  <c r="AH35" i="7"/>
  <c r="AI35" i="7" s="1"/>
  <c r="AJ35" i="7" s="1"/>
  <c r="AK35" i="7" s="1"/>
  <c r="AL35" i="7" s="1"/>
  <c r="AM35" i="7" s="1"/>
  <c r="AN35" i="7" s="1"/>
  <c r="AO35" i="7" s="1"/>
  <c r="AP35" i="7" s="1"/>
  <c r="AQ35" i="7" s="1"/>
  <c r="AR35" i="7" s="1"/>
  <c r="AS35" i="7" s="1"/>
  <c r="AT35" i="7" s="1"/>
  <c r="AU35" i="7" s="1"/>
  <c r="AV35" i="7" s="1"/>
  <c r="AW35" i="7" s="1"/>
  <c r="AX35" i="7" s="1"/>
  <c r="AY35" i="7" s="1"/>
  <c r="AZ35" i="7" s="1"/>
  <c r="BA35" i="7" s="1"/>
  <c r="BB35" i="7" s="1"/>
  <c r="BC35" i="7" s="1"/>
  <c r="BD35" i="7" s="1"/>
  <c r="BE35" i="7" s="1"/>
  <c r="BF35" i="7" s="1"/>
  <c r="BG35" i="7" s="1"/>
  <c r="H27" i="7"/>
  <c r="H28" i="7" s="1"/>
  <c r="H26" i="7"/>
  <c r="BC37" i="7" l="1"/>
  <c r="AW37" i="7"/>
  <c r="AQ37" i="7"/>
  <c r="AL37" i="7"/>
  <c r="BA37" i="7"/>
  <c r="AV37" i="7"/>
  <c r="AP37" i="7"/>
  <c r="AJ37" i="7"/>
  <c r="BD37" i="7"/>
  <c r="AY37" i="7"/>
  <c r="AR37" i="7"/>
  <c r="AM37" i="7"/>
  <c r="AH37" i="7"/>
  <c r="BE37" i="7"/>
  <c r="AZ37" i="7"/>
  <c r="AU37" i="7"/>
  <c r="AN37" i="7"/>
  <c r="BF37" i="7"/>
  <c r="BB37" i="7"/>
  <c r="AX37" i="7"/>
  <c r="AT37" i="7"/>
  <c r="AO37" i="7"/>
  <c r="AK37" i="7"/>
  <c r="W37" i="7"/>
  <c r="AA37" i="7"/>
  <c r="J37" i="7"/>
  <c r="AN38" i="7" s="1"/>
  <c r="S37" i="7"/>
  <c r="F37" i="7"/>
  <c r="AJ38" i="7" s="1"/>
  <c r="N37" i="7"/>
  <c r="AR38" i="7" s="1"/>
  <c r="I37" i="7"/>
  <c r="Z37" i="7"/>
  <c r="R37" i="7"/>
  <c r="L37" i="7"/>
  <c r="AP38" i="7" s="1"/>
  <c r="H37" i="7"/>
  <c r="D37" i="7"/>
  <c r="Y37" i="7"/>
  <c r="U37" i="7"/>
  <c r="Q37" i="7"/>
  <c r="M37" i="7"/>
  <c r="AQ38" i="7" s="1"/>
  <c r="E37" i="7"/>
  <c r="AI38" i="7" s="1"/>
  <c r="V37" i="7"/>
  <c r="AZ38" i="7" s="1"/>
  <c r="O37" i="7"/>
  <c r="K37" i="7"/>
  <c r="G37" i="7"/>
  <c r="AK38" i="7" s="1"/>
  <c r="AB37" i="7"/>
  <c r="X37" i="7"/>
  <c r="T37" i="7"/>
  <c r="P37" i="7"/>
  <c r="AS37" i="7"/>
  <c r="AC37" i="7"/>
  <c r="H33" i="7"/>
  <c r="C27" i="7"/>
  <c r="D35" i="7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B37" i="7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AU38" i="7" l="1"/>
  <c r="AL38" i="7"/>
  <c r="AM38" i="7"/>
  <c r="BE38" i="7"/>
  <c r="BC38" i="7"/>
  <c r="AV38" i="7"/>
  <c r="BA38" i="7"/>
  <c r="BF38" i="7"/>
  <c r="AY38" i="7"/>
  <c r="AO38" i="7"/>
  <c r="AH38" i="7"/>
  <c r="BD38" i="7"/>
  <c r="AW38" i="7"/>
  <c r="AS38" i="7"/>
  <c r="AX38" i="7"/>
  <c r="R38" i="7"/>
  <c r="X38" i="7"/>
  <c r="BB38" i="7"/>
  <c r="P38" i="7"/>
  <c r="AT38" i="7"/>
  <c r="O38" i="7"/>
  <c r="F38" i="7"/>
  <c r="AJ39" i="7" s="1"/>
  <c r="W38" i="7"/>
  <c r="V38" i="7"/>
  <c r="AZ39" i="7" s="1"/>
  <c r="AB38" i="7"/>
  <c r="Z38" i="7"/>
  <c r="G38" i="7"/>
  <c r="AK39" i="7" s="1"/>
  <c r="Q38" i="7"/>
  <c r="H38" i="7"/>
  <c r="S38" i="7"/>
  <c r="K38" i="7"/>
  <c r="E38" i="7"/>
  <c r="AI39" i="7" s="1"/>
  <c r="L38" i="7"/>
  <c r="AP39" i="7" s="1"/>
  <c r="N38" i="7"/>
  <c r="AR39" i="7" s="1"/>
  <c r="AA38" i="7"/>
  <c r="T38" i="7"/>
  <c r="M38" i="7"/>
  <c r="AQ39" i="7" s="1"/>
  <c r="U38" i="7"/>
  <c r="J38" i="7"/>
  <c r="AN39" i="7" s="1"/>
  <c r="D38" i="7"/>
  <c r="Y38" i="7"/>
  <c r="I38" i="7"/>
  <c r="AM39" i="7" s="1"/>
  <c r="BH37" i="7"/>
  <c r="AL39" i="7" l="1"/>
  <c r="AV39" i="7"/>
  <c r="AO39" i="7"/>
  <c r="AH39" i="7"/>
  <c r="BA39" i="7"/>
  <c r="AY39" i="7"/>
  <c r="AW39" i="7"/>
  <c r="BD39" i="7"/>
  <c r="BC39" i="7"/>
  <c r="BF39" i="7"/>
  <c r="AX39" i="7"/>
  <c r="Q39" i="7"/>
  <c r="AS39" i="7"/>
  <c r="AT39" i="7"/>
  <c r="AA39" i="7"/>
  <c r="BE39" i="7"/>
  <c r="BB39" i="7"/>
  <c r="P39" i="7"/>
  <c r="AT40" i="7" s="1"/>
  <c r="AU39" i="7"/>
  <c r="O39" i="7"/>
  <c r="N39" i="7"/>
  <c r="AR40" i="7" s="1"/>
  <c r="F39" i="7"/>
  <c r="AJ40" i="7" s="1"/>
  <c r="G39" i="7"/>
  <c r="AK40" i="7" s="1"/>
  <c r="AB39" i="7"/>
  <c r="L39" i="7"/>
  <c r="AP40" i="7" s="1"/>
  <c r="X39" i="7"/>
  <c r="T39" i="7"/>
  <c r="AX40" i="7" s="1"/>
  <c r="S39" i="7"/>
  <c r="E39" i="7"/>
  <c r="AI40" i="7" s="1"/>
  <c r="Y39" i="7"/>
  <c r="BC40" i="7" s="1"/>
  <c r="U39" i="7"/>
  <c r="AY40" i="7" s="1"/>
  <c r="W39" i="7"/>
  <c r="BA40" i="7" s="1"/>
  <c r="R39" i="7"/>
  <c r="AV40" i="7" s="1"/>
  <c r="K39" i="7"/>
  <c r="J39" i="7"/>
  <c r="AN40" i="7" s="1"/>
  <c r="Z39" i="7"/>
  <c r="BD40" i="7" s="1"/>
  <c r="I39" i="7"/>
  <c r="AM40" i="7" s="1"/>
  <c r="H39" i="7"/>
  <c r="AL40" i="7" s="1"/>
  <c r="V39" i="7"/>
  <c r="AZ40" i="7" s="1"/>
  <c r="D39" i="7"/>
  <c r="AH40" i="7" s="1"/>
  <c r="M39" i="7"/>
  <c r="AQ40" i="7" s="1"/>
  <c r="BH38" i="7"/>
  <c r="AD37" i="7"/>
  <c r="AO40" i="7" l="1"/>
  <c r="AU40" i="7"/>
  <c r="AW40" i="7"/>
  <c r="BF40" i="7"/>
  <c r="AS40" i="7"/>
  <c r="G40" i="7"/>
  <c r="AK41" i="7" s="1"/>
  <c r="O40" i="7"/>
  <c r="AB40" i="7"/>
  <c r="S40" i="7"/>
  <c r="P40" i="7"/>
  <c r="AT41" i="7" s="1"/>
  <c r="BB40" i="7"/>
  <c r="BE40" i="7"/>
  <c r="M40" i="7"/>
  <c r="AQ41" i="7" s="1"/>
  <c r="BH39" i="7"/>
  <c r="AA40" i="7"/>
  <c r="R40" i="7"/>
  <c r="AV41" i="7" s="1"/>
  <c r="X40" i="7"/>
  <c r="D40" i="7"/>
  <c r="AH41" i="7" s="1"/>
  <c r="H40" i="7"/>
  <c r="AL41" i="7" s="1"/>
  <c r="Q40" i="7"/>
  <c r="AU41" i="7" s="1"/>
  <c r="Z40" i="7"/>
  <c r="BD41" i="7" s="1"/>
  <c r="Y40" i="7"/>
  <c r="BC41" i="7" s="1"/>
  <c r="L40" i="7"/>
  <c r="AP41" i="7" s="1"/>
  <c r="K40" i="7"/>
  <c r="AO41" i="7" s="1"/>
  <c r="E40" i="7"/>
  <c r="AI41" i="7" s="1"/>
  <c r="T40" i="7"/>
  <c r="AX41" i="7" s="1"/>
  <c r="F40" i="7"/>
  <c r="AJ41" i="7" s="1"/>
  <c r="V40" i="7"/>
  <c r="AZ41" i="7" s="1"/>
  <c r="W40" i="7"/>
  <c r="BA41" i="7" s="1"/>
  <c r="N40" i="7"/>
  <c r="U40" i="7"/>
  <c r="AY41" i="7" s="1"/>
  <c r="J40" i="7"/>
  <c r="AN41" i="7" s="1"/>
  <c r="I40" i="7"/>
  <c r="AD38" i="7"/>
  <c r="AW41" i="7" l="1"/>
  <c r="BF41" i="7"/>
  <c r="AB41" i="7"/>
  <c r="BE41" i="7"/>
  <c r="AS41" i="7"/>
  <c r="G41" i="7"/>
  <c r="AK42" i="7" s="1"/>
  <c r="D41" i="7"/>
  <c r="AH42" i="7" s="1"/>
  <c r="BH40" i="7"/>
  <c r="BB41" i="7"/>
  <c r="AA41" i="7"/>
  <c r="P41" i="7"/>
  <c r="AT42" i="7" s="1"/>
  <c r="H41" i="7"/>
  <c r="AL42" i="7" s="1"/>
  <c r="AM41" i="7"/>
  <c r="O41" i="7"/>
  <c r="AR41" i="7"/>
  <c r="Q41" i="7"/>
  <c r="AU42" i="7" s="1"/>
  <c r="R41" i="7"/>
  <c r="AV42" i="7" s="1"/>
  <c r="Z41" i="7"/>
  <c r="BD42" i="7" s="1"/>
  <c r="E41" i="7"/>
  <c r="AI42" i="7" s="1"/>
  <c r="L41" i="7"/>
  <c r="AP42" i="7" s="1"/>
  <c r="F41" i="7"/>
  <c r="AJ42" i="7" s="1"/>
  <c r="S41" i="7"/>
  <c r="AW42" i="7" s="1"/>
  <c r="Y41" i="7"/>
  <c r="BC42" i="7" s="1"/>
  <c r="W41" i="7"/>
  <c r="BA42" i="7" s="1"/>
  <c r="U41" i="7"/>
  <c r="AY42" i="7" s="1"/>
  <c r="V41" i="7"/>
  <c r="AZ42" i="7" s="1"/>
  <c r="N41" i="7"/>
  <c r="AR42" i="7" s="1"/>
  <c r="X41" i="7"/>
  <c r="T41" i="7"/>
  <c r="AX42" i="7" s="1"/>
  <c r="AB42" i="7"/>
  <c r="M41" i="7"/>
  <c r="J41" i="7"/>
  <c r="AN42" i="7" s="1"/>
  <c r="K41" i="7"/>
  <c r="AO42" i="7" s="1"/>
  <c r="I41" i="7"/>
  <c r="AD39" i="7"/>
  <c r="BF42" i="7" l="1"/>
  <c r="BF43" i="7" s="1"/>
  <c r="BE42" i="7"/>
  <c r="AS42" i="7"/>
  <c r="AM42" i="7"/>
  <c r="AA42" i="7"/>
  <c r="P42" i="7"/>
  <c r="AT43" i="7" s="1"/>
  <c r="Q42" i="7"/>
  <c r="AU43" i="7" s="1"/>
  <c r="BH41" i="7"/>
  <c r="O42" i="7"/>
  <c r="X42" i="7"/>
  <c r="BB42" i="7"/>
  <c r="G42" i="7"/>
  <c r="AK43" i="7" s="1"/>
  <c r="M42" i="7"/>
  <c r="AQ42" i="7"/>
  <c r="R42" i="7"/>
  <c r="AV43" i="7" s="1"/>
  <c r="E42" i="7"/>
  <c r="AI43" i="7" s="1"/>
  <c r="Z42" i="7"/>
  <c r="BD43" i="7" s="1"/>
  <c r="D42" i="7"/>
  <c r="AH43" i="7" s="1"/>
  <c r="S42" i="7"/>
  <c r="AW43" i="7" s="1"/>
  <c r="F42" i="7"/>
  <c r="AJ43" i="7" s="1"/>
  <c r="I42" i="7"/>
  <c r="AM43" i="7" s="1"/>
  <c r="T42" i="7"/>
  <c r="AX43" i="7" s="1"/>
  <c r="Y42" i="7"/>
  <c r="BC43" i="7" s="1"/>
  <c r="V42" i="7"/>
  <c r="U42" i="7"/>
  <c r="AY43" i="7" s="1"/>
  <c r="L42" i="7"/>
  <c r="AP43" i="7" s="1"/>
  <c r="W42" i="7"/>
  <c r="BA43" i="7" s="1"/>
  <c r="N42" i="7"/>
  <c r="K42" i="7"/>
  <c r="AO43" i="7" s="1"/>
  <c r="H42" i="7"/>
  <c r="AL43" i="7" s="1"/>
  <c r="J42" i="7"/>
  <c r="AN43" i="7" s="1"/>
  <c r="AD40" i="7"/>
  <c r="BE43" i="7" l="1"/>
  <c r="AB43" i="7"/>
  <c r="BF44" i="7" s="1"/>
  <c r="AS43" i="7"/>
  <c r="P43" i="7"/>
  <c r="AT44" i="7" s="1"/>
  <c r="E43" i="7"/>
  <c r="AI44" i="7" s="1"/>
  <c r="D43" i="7"/>
  <c r="AH44" i="7" s="1"/>
  <c r="BH42" i="7"/>
  <c r="F43" i="7"/>
  <c r="AJ44" i="7" s="1"/>
  <c r="Z43" i="7"/>
  <c r="BD44" i="7" s="1"/>
  <c r="X43" i="7"/>
  <c r="AA43" i="7"/>
  <c r="R43" i="7"/>
  <c r="AV44" i="7" s="1"/>
  <c r="BB43" i="7"/>
  <c r="N43" i="7"/>
  <c r="AR43" i="7"/>
  <c r="S43" i="7"/>
  <c r="AW44" i="7" s="1"/>
  <c r="V43" i="7"/>
  <c r="AZ43" i="7"/>
  <c r="AQ43" i="7"/>
  <c r="Q43" i="7"/>
  <c r="AU44" i="7" s="1"/>
  <c r="H43" i="7"/>
  <c r="AL44" i="7" s="1"/>
  <c r="J43" i="7"/>
  <c r="AN44" i="7" s="1"/>
  <c r="W43" i="7"/>
  <c r="BA44" i="7" s="1"/>
  <c r="U43" i="7"/>
  <c r="T43" i="7"/>
  <c r="AX44" i="7" s="1"/>
  <c r="Y43" i="7"/>
  <c r="BC44" i="7" s="1"/>
  <c r="O43" i="7"/>
  <c r="AS44" i="7" s="1"/>
  <c r="G43" i="7"/>
  <c r="I43" i="7"/>
  <c r="AM44" i="7" s="1"/>
  <c r="M43" i="7"/>
  <c r="K43" i="7"/>
  <c r="AO44" i="7" s="1"/>
  <c r="L43" i="7"/>
  <c r="AP44" i="7" s="1"/>
  <c r="AD41" i="7"/>
  <c r="AB44" i="7" l="1"/>
  <c r="BF45" i="7" s="1"/>
  <c r="D44" i="7"/>
  <c r="AH45" i="7" s="1"/>
  <c r="BH43" i="7"/>
  <c r="AQ44" i="7"/>
  <c r="Y44" i="7"/>
  <c r="BC45" i="7" s="1"/>
  <c r="G44" i="7"/>
  <c r="E44" i="7"/>
  <c r="AI45" i="7" s="1"/>
  <c r="T44" i="7"/>
  <c r="AX45" i="7" s="1"/>
  <c r="BE44" i="7"/>
  <c r="AA44" i="7"/>
  <c r="AB45" i="7" s="1"/>
  <c r="BF46" i="7" s="1"/>
  <c r="S44" i="7"/>
  <c r="AW45" i="7" s="1"/>
  <c r="Z44" i="7"/>
  <c r="BD45" i="7" s="1"/>
  <c r="AZ44" i="7"/>
  <c r="BB44" i="7"/>
  <c r="R44" i="7"/>
  <c r="AV45" i="7" s="1"/>
  <c r="X44" i="7"/>
  <c r="F44" i="7"/>
  <c r="AJ45" i="7" s="1"/>
  <c r="AK44" i="7"/>
  <c r="Q44" i="7"/>
  <c r="AU45" i="7" s="1"/>
  <c r="V44" i="7"/>
  <c r="AY44" i="7"/>
  <c r="AR44" i="7"/>
  <c r="U44" i="7"/>
  <c r="O44" i="7"/>
  <c r="P44" i="7"/>
  <c r="AT45" i="7" s="1"/>
  <c r="N44" i="7"/>
  <c r="AR45" i="7" s="1"/>
  <c r="W44" i="7"/>
  <c r="BA45" i="7" s="1"/>
  <c r="M44" i="7"/>
  <c r="AQ45" i="7" s="1"/>
  <c r="H44" i="7"/>
  <c r="AL45" i="7" s="1"/>
  <c r="J44" i="7"/>
  <c r="AN45" i="7" s="1"/>
  <c r="I44" i="7"/>
  <c r="AM45" i="7" s="1"/>
  <c r="L44" i="7"/>
  <c r="AP45" i="7" s="1"/>
  <c r="K44" i="7"/>
  <c r="AO45" i="7" s="1"/>
  <c r="AD42" i="7"/>
  <c r="AZ45" i="7" l="1"/>
  <c r="Q45" i="7"/>
  <c r="AU46" i="7" s="1"/>
  <c r="D45" i="7"/>
  <c r="AH46" i="7" s="1"/>
  <c r="R45" i="7"/>
  <c r="AV46" i="7" s="1"/>
  <c r="Y45" i="7"/>
  <c r="BC46" i="7" s="1"/>
  <c r="G45" i="7"/>
  <c r="S45" i="7"/>
  <c r="AW46" i="7" s="1"/>
  <c r="AY45" i="7"/>
  <c r="AK45" i="7"/>
  <c r="BB45" i="7"/>
  <c r="E45" i="7"/>
  <c r="AI46" i="7" s="1"/>
  <c r="X45" i="7"/>
  <c r="Z45" i="7"/>
  <c r="BD46" i="7" s="1"/>
  <c r="BE45" i="7"/>
  <c r="AA45" i="7"/>
  <c r="AB46" i="7" s="1"/>
  <c r="BF47" i="7" s="1"/>
  <c r="O45" i="7"/>
  <c r="U45" i="7"/>
  <c r="V45" i="7"/>
  <c r="W45" i="7"/>
  <c r="BA46" i="7" s="1"/>
  <c r="F45" i="7"/>
  <c r="AJ46" i="7" s="1"/>
  <c r="N45" i="7"/>
  <c r="AR46" i="7" s="1"/>
  <c r="AS45" i="7"/>
  <c r="BH44" i="7"/>
  <c r="P45" i="7"/>
  <c r="AT46" i="7" s="1"/>
  <c r="T45" i="7"/>
  <c r="AX46" i="7" s="1"/>
  <c r="H45" i="7"/>
  <c r="AL46" i="7" s="1"/>
  <c r="I45" i="7"/>
  <c r="AM46" i="7" s="1"/>
  <c r="L45" i="7"/>
  <c r="AP46" i="7" s="1"/>
  <c r="K45" i="7"/>
  <c r="AO46" i="7" s="1"/>
  <c r="J45" i="7"/>
  <c r="AN46" i="7" s="1"/>
  <c r="M45" i="7"/>
  <c r="AD43" i="7"/>
  <c r="AZ46" i="7" l="1"/>
  <c r="D46" i="7"/>
  <c r="AH47" i="7" s="1"/>
  <c r="R46" i="7"/>
  <c r="AV47" i="7" s="1"/>
  <c r="E46" i="7"/>
  <c r="AI47" i="7" s="1"/>
  <c r="AY46" i="7"/>
  <c r="AK46" i="7"/>
  <c r="Z46" i="7"/>
  <c r="BD47" i="7" s="1"/>
  <c r="BB46" i="7"/>
  <c r="Y46" i="7"/>
  <c r="BC47" i="7" s="1"/>
  <c r="F46" i="7"/>
  <c r="AJ47" i="7" s="1"/>
  <c r="BH45" i="7"/>
  <c r="AA46" i="7"/>
  <c r="AB47" i="7" s="1"/>
  <c r="BF48" i="7" s="1"/>
  <c r="O46" i="7"/>
  <c r="G46" i="7"/>
  <c r="AK47" i="7" s="1"/>
  <c r="V46" i="7"/>
  <c r="AZ47" i="7" s="1"/>
  <c r="P46" i="7"/>
  <c r="AT47" i="7" s="1"/>
  <c r="W46" i="7"/>
  <c r="BA47" i="7" s="1"/>
  <c r="BE46" i="7"/>
  <c r="T46" i="7"/>
  <c r="AX47" i="7" s="1"/>
  <c r="Q46" i="7"/>
  <c r="AU47" i="7" s="1"/>
  <c r="X46" i="7"/>
  <c r="M46" i="7"/>
  <c r="AQ46" i="7"/>
  <c r="U46" i="7"/>
  <c r="AS46" i="7"/>
  <c r="S46" i="7"/>
  <c r="AW47" i="7" s="1"/>
  <c r="H46" i="7"/>
  <c r="AL47" i="7" s="1"/>
  <c r="N46" i="7"/>
  <c r="I46" i="7"/>
  <c r="J46" i="7"/>
  <c r="AN47" i="7" s="1"/>
  <c r="L46" i="7"/>
  <c r="AP47" i="7" s="1"/>
  <c r="K46" i="7"/>
  <c r="AO47" i="7" s="1"/>
  <c r="AD44" i="7"/>
  <c r="D47" i="7" l="1"/>
  <c r="AH48" i="7" s="1"/>
  <c r="AY47" i="7"/>
  <c r="BB47" i="7"/>
  <c r="Y47" i="7"/>
  <c r="BC48" i="7" s="1"/>
  <c r="X47" i="7"/>
  <c r="BH46" i="7"/>
  <c r="AA47" i="7"/>
  <c r="AB48" i="7" s="1"/>
  <c r="BF49" i="7" s="1"/>
  <c r="BE47" i="7"/>
  <c r="Z47" i="7"/>
  <c r="BD48" i="7" s="1"/>
  <c r="F47" i="7"/>
  <c r="AJ48" i="7" s="1"/>
  <c r="E47" i="7"/>
  <c r="AI48" i="7" s="1"/>
  <c r="P47" i="7"/>
  <c r="AT48" i="7" s="1"/>
  <c r="G47" i="7"/>
  <c r="AK48" i="7" s="1"/>
  <c r="U47" i="7"/>
  <c r="AY48" i="7" s="1"/>
  <c r="AQ47" i="7"/>
  <c r="V47" i="7"/>
  <c r="AZ48" i="7" s="1"/>
  <c r="T47" i="7"/>
  <c r="AX48" i="7" s="1"/>
  <c r="W47" i="7"/>
  <c r="BA48" i="7" s="1"/>
  <c r="AS47" i="7"/>
  <c r="S47" i="7"/>
  <c r="AW48" i="7" s="1"/>
  <c r="O47" i="7"/>
  <c r="AR47" i="7"/>
  <c r="R47" i="7"/>
  <c r="AV48" i="7" s="1"/>
  <c r="Q47" i="7"/>
  <c r="AU48" i="7" s="1"/>
  <c r="H47" i="7"/>
  <c r="AL48" i="7" s="1"/>
  <c r="AM47" i="7"/>
  <c r="I47" i="7"/>
  <c r="N47" i="7"/>
  <c r="L47" i="7"/>
  <c r="AP48" i="7" s="1"/>
  <c r="K47" i="7"/>
  <c r="AO48" i="7" s="1"/>
  <c r="J47" i="7"/>
  <c r="AN48" i="7" s="1"/>
  <c r="M47" i="7"/>
  <c r="AD45" i="7"/>
  <c r="BB48" i="7" l="1"/>
  <c r="F48" i="7"/>
  <c r="AJ49" i="7" s="1"/>
  <c r="AR48" i="7"/>
  <c r="Y48" i="7"/>
  <c r="BC49" i="7" s="1"/>
  <c r="D48" i="7"/>
  <c r="AH49" i="7" s="1"/>
  <c r="Z48" i="7"/>
  <c r="BE48" i="7"/>
  <c r="P48" i="7"/>
  <c r="AT49" i="7" s="1"/>
  <c r="E48" i="7"/>
  <c r="AI49" i="7" s="1"/>
  <c r="AA48" i="7"/>
  <c r="AB49" i="7" s="1"/>
  <c r="BF50" i="7" s="1"/>
  <c r="G48" i="7"/>
  <c r="AK49" i="7" s="1"/>
  <c r="X48" i="7"/>
  <c r="O48" i="7"/>
  <c r="U48" i="7"/>
  <c r="AY49" i="7" s="1"/>
  <c r="R48" i="7"/>
  <c r="AV49" i="7" s="1"/>
  <c r="Q48" i="7"/>
  <c r="AU49" i="7" s="1"/>
  <c r="W48" i="7"/>
  <c r="BA49" i="7" s="1"/>
  <c r="V48" i="7"/>
  <c r="AZ49" i="7" s="1"/>
  <c r="BH47" i="7"/>
  <c r="S48" i="7"/>
  <c r="AW49" i="7" s="1"/>
  <c r="T48" i="7"/>
  <c r="AX49" i="7" s="1"/>
  <c r="AS48" i="7"/>
  <c r="M48" i="7"/>
  <c r="AQ48" i="7"/>
  <c r="H48" i="7"/>
  <c r="AL49" i="7" s="1"/>
  <c r="AM48" i="7"/>
  <c r="I48" i="7"/>
  <c r="N48" i="7"/>
  <c r="L48" i="7"/>
  <c r="AP49" i="7" s="1"/>
  <c r="K48" i="7"/>
  <c r="AO49" i="7" s="1"/>
  <c r="J48" i="7"/>
  <c r="AN49" i="7" s="1"/>
  <c r="AD46" i="7"/>
  <c r="BB49" i="7" l="1"/>
  <c r="E49" i="7"/>
  <c r="AI50" i="7" s="1"/>
  <c r="H49" i="7"/>
  <c r="AL50" i="7" s="1"/>
  <c r="D49" i="7"/>
  <c r="AH50" i="7" s="1"/>
  <c r="G49" i="7"/>
  <c r="AK50" i="7" s="1"/>
  <c r="Z49" i="7"/>
  <c r="F49" i="7"/>
  <c r="AJ50" i="7" s="1"/>
  <c r="BD49" i="7"/>
  <c r="Y49" i="7"/>
  <c r="BC50" i="7" s="1"/>
  <c r="AS49" i="7"/>
  <c r="AA49" i="7"/>
  <c r="AB50" i="7" s="1"/>
  <c r="BF51" i="7" s="1"/>
  <c r="BE49" i="7"/>
  <c r="Q49" i="7"/>
  <c r="AU50" i="7" s="1"/>
  <c r="BH48" i="7"/>
  <c r="P49" i="7"/>
  <c r="AT50" i="7" s="1"/>
  <c r="AM49" i="7"/>
  <c r="U49" i="7"/>
  <c r="AY50" i="7" s="1"/>
  <c r="W49" i="7"/>
  <c r="BA50" i="7" s="1"/>
  <c r="T49" i="7"/>
  <c r="AX50" i="7" s="1"/>
  <c r="X49" i="7"/>
  <c r="V49" i="7"/>
  <c r="AZ50" i="7" s="1"/>
  <c r="R49" i="7"/>
  <c r="AV50" i="7" s="1"/>
  <c r="S49" i="7"/>
  <c r="AW50" i="7" s="1"/>
  <c r="N49" i="7"/>
  <c r="AR49" i="7"/>
  <c r="AQ49" i="7"/>
  <c r="J49" i="7"/>
  <c r="AN50" i="7" s="1"/>
  <c r="M49" i="7"/>
  <c r="O49" i="7"/>
  <c r="L49" i="7"/>
  <c r="I49" i="7"/>
  <c r="K49" i="7"/>
  <c r="AD47" i="7"/>
  <c r="BD50" i="7" l="1"/>
  <c r="E50" i="7"/>
  <c r="AI51" i="7" s="1"/>
  <c r="F50" i="7"/>
  <c r="AJ51" i="7" s="1"/>
  <c r="G50" i="7"/>
  <c r="AK51" i="7" s="1"/>
  <c r="D50" i="7"/>
  <c r="AH51" i="7" s="1"/>
  <c r="AA50" i="7"/>
  <c r="AB51" i="7" s="1"/>
  <c r="BF52" i="7" s="1"/>
  <c r="AQ50" i="7"/>
  <c r="S50" i="7"/>
  <c r="AW51" i="7" s="1"/>
  <c r="BE50" i="7"/>
  <c r="P50" i="7"/>
  <c r="AT51" i="7" s="1"/>
  <c r="X50" i="7"/>
  <c r="Z50" i="7"/>
  <c r="Q50" i="7"/>
  <c r="AU51" i="7" s="1"/>
  <c r="T50" i="7"/>
  <c r="AX51" i="7" s="1"/>
  <c r="R50" i="7"/>
  <c r="AV51" i="7" s="1"/>
  <c r="BH49" i="7"/>
  <c r="BB50" i="7"/>
  <c r="Y50" i="7"/>
  <c r="U50" i="7"/>
  <c r="AY51" i="7" s="1"/>
  <c r="V50" i="7"/>
  <c r="AZ51" i="7" s="1"/>
  <c r="W50" i="7"/>
  <c r="BA51" i="7" s="1"/>
  <c r="N50" i="7"/>
  <c r="M50" i="7"/>
  <c r="AQ51" i="7" s="1"/>
  <c r="AP50" i="7"/>
  <c r="AR50" i="7"/>
  <c r="K50" i="7"/>
  <c r="AO50" i="7"/>
  <c r="I50" i="7"/>
  <c r="AM50" i="7"/>
  <c r="O50" i="7"/>
  <c r="AS50" i="7"/>
  <c r="H50" i="7"/>
  <c r="J50" i="7"/>
  <c r="L50" i="7"/>
  <c r="AD48" i="7"/>
  <c r="S51" i="7" l="1"/>
  <c r="AW52" i="7" s="1"/>
  <c r="F51" i="7"/>
  <c r="AJ52" i="7" s="1"/>
  <c r="Q51" i="7"/>
  <c r="AU52" i="7" s="1"/>
  <c r="AA51" i="7"/>
  <c r="BE51" i="7"/>
  <c r="D51" i="7"/>
  <c r="AH52" i="7" s="1"/>
  <c r="E51" i="7"/>
  <c r="AI52" i="7" s="1"/>
  <c r="R51" i="7"/>
  <c r="AV52" i="7" s="1"/>
  <c r="O51" i="7"/>
  <c r="P51" i="7"/>
  <c r="AT52" i="7" s="1"/>
  <c r="BD51" i="7"/>
  <c r="X51" i="7"/>
  <c r="BB51" i="7"/>
  <c r="W51" i="7"/>
  <c r="BA52" i="7" s="1"/>
  <c r="T51" i="7"/>
  <c r="AX52" i="7" s="1"/>
  <c r="BH50" i="7"/>
  <c r="AR51" i="7"/>
  <c r="BC51" i="7"/>
  <c r="Z51" i="7"/>
  <c r="Y51" i="7"/>
  <c r="AS51" i="7"/>
  <c r="V51" i="7"/>
  <c r="AZ52" i="7" s="1"/>
  <c r="U51" i="7"/>
  <c r="AY52" i="7" s="1"/>
  <c r="H51" i="7"/>
  <c r="AL51" i="7"/>
  <c r="J51" i="7"/>
  <c r="AN51" i="7"/>
  <c r="AM51" i="7"/>
  <c r="L51" i="7"/>
  <c r="AP51" i="7"/>
  <c r="N51" i="7"/>
  <c r="AO51" i="7"/>
  <c r="M51" i="7"/>
  <c r="G51" i="7"/>
  <c r="K51" i="7"/>
  <c r="I51" i="7"/>
  <c r="AD49" i="7"/>
  <c r="BE52" i="7" l="1"/>
  <c r="R52" i="7"/>
  <c r="P52" i="7"/>
  <c r="AT53" i="7" s="1"/>
  <c r="AS52" i="7"/>
  <c r="AB52" i="7"/>
  <c r="BF53" i="7" s="1"/>
  <c r="BB52" i="7"/>
  <c r="E52" i="7"/>
  <c r="AI53" i="7" s="1"/>
  <c r="H52" i="7"/>
  <c r="D52" i="7"/>
  <c r="AH53" i="7" s="1"/>
  <c r="Y52" i="7"/>
  <c r="X52" i="7"/>
  <c r="W52" i="7"/>
  <c r="BA53" i="7" s="1"/>
  <c r="Q52" i="7"/>
  <c r="AU53" i="7" s="1"/>
  <c r="AR52" i="7"/>
  <c r="U52" i="7"/>
  <c r="AY53" i="7" s="1"/>
  <c r="J52" i="7"/>
  <c r="F52" i="7"/>
  <c r="AJ53" i="7" s="1"/>
  <c r="S52" i="7"/>
  <c r="AW53" i="7" s="1"/>
  <c r="T52" i="7"/>
  <c r="AX53" i="7" s="1"/>
  <c r="BC52" i="7"/>
  <c r="BD52" i="7"/>
  <c r="Z52" i="7"/>
  <c r="AA52" i="7"/>
  <c r="V52" i="7"/>
  <c r="AZ53" i="7" s="1"/>
  <c r="K52" i="7"/>
  <c r="AO52" i="7"/>
  <c r="AN52" i="7"/>
  <c r="L52" i="7"/>
  <c r="G52" i="7"/>
  <c r="AK52" i="7"/>
  <c r="BH51" i="7"/>
  <c r="N52" i="7"/>
  <c r="I52" i="7"/>
  <c r="AM52" i="7"/>
  <c r="O52" i="7"/>
  <c r="M52" i="7"/>
  <c r="AQ52" i="7"/>
  <c r="AP52" i="7"/>
  <c r="AL52" i="7"/>
  <c r="D53" i="7"/>
  <c r="AH54" i="7" s="1"/>
  <c r="AD50" i="7"/>
  <c r="BB53" i="7" l="1"/>
  <c r="AL53" i="7"/>
  <c r="AS53" i="7"/>
  <c r="Q53" i="7"/>
  <c r="AU54" i="7" s="1"/>
  <c r="AV53" i="7"/>
  <c r="F53" i="7"/>
  <c r="AJ54" i="7" s="1"/>
  <c r="X53" i="7"/>
  <c r="BC53" i="7"/>
  <c r="E53" i="7"/>
  <c r="AI54" i="7" s="1"/>
  <c r="M53" i="7"/>
  <c r="V53" i="7"/>
  <c r="AZ54" i="7" s="1"/>
  <c r="Y53" i="7"/>
  <c r="AM53" i="7"/>
  <c r="R53" i="7"/>
  <c r="S53" i="7"/>
  <c r="AW54" i="7" s="1"/>
  <c r="G53" i="7"/>
  <c r="BD53" i="7"/>
  <c r="T53" i="7"/>
  <c r="AX54" i="7" s="1"/>
  <c r="K53" i="7"/>
  <c r="Z53" i="7"/>
  <c r="U53" i="7"/>
  <c r="AY54" i="7" s="1"/>
  <c r="AK53" i="7"/>
  <c r="BE53" i="7"/>
  <c r="AA53" i="7"/>
  <c r="AB53" i="7"/>
  <c r="W53" i="7"/>
  <c r="BA54" i="7" s="1"/>
  <c r="O53" i="7"/>
  <c r="AS54" i="7" s="1"/>
  <c r="J53" i="7"/>
  <c r="L53" i="7"/>
  <c r="AP53" i="7"/>
  <c r="AQ53" i="7"/>
  <c r="N53" i="7"/>
  <c r="AR53" i="7"/>
  <c r="BH52" i="7"/>
  <c r="AN53" i="7"/>
  <c r="AO53" i="7"/>
  <c r="I53" i="7"/>
  <c r="P53" i="7"/>
  <c r="AT54" i="7" s="1"/>
  <c r="H53" i="7"/>
  <c r="AL54" i="7" s="1"/>
  <c r="D54" i="7"/>
  <c r="AD51" i="7"/>
  <c r="BB54" i="7" l="1"/>
  <c r="V54" i="7"/>
  <c r="AZ55" i="7" s="1"/>
  <c r="AV54" i="7"/>
  <c r="E54" i="7"/>
  <c r="AI55" i="7" s="1"/>
  <c r="AQ54" i="7"/>
  <c r="BD54" i="7"/>
  <c r="T54" i="7"/>
  <c r="AX55" i="7" s="1"/>
  <c r="U54" i="7"/>
  <c r="AY55" i="7" s="1"/>
  <c r="S54" i="7"/>
  <c r="F54" i="7"/>
  <c r="AJ55" i="7" s="1"/>
  <c r="R54" i="7"/>
  <c r="AV55" i="7" s="1"/>
  <c r="X54" i="7"/>
  <c r="L54" i="7"/>
  <c r="W54" i="7"/>
  <c r="BA55" i="7" s="1"/>
  <c r="BC54" i="7"/>
  <c r="Z54" i="7"/>
  <c r="N54" i="7"/>
  <c r="AK54" i="7"/>
  <c r="AA54" i="7"/>
  <c r="K54" i="7"/>
  <c r="Q54" i="7"/>
  <c r="AU55" i="7" s="1"/>
  <c r="AP54" i="7"/>
  <c r="Y54" i="7"/>
  <c r="AN54" i="7"/>
  <c r="M54" i="7"/>
  <c r="AQ55" i="7" s="1"/>
  <c r="BF54" i="7"/>
  <c r="AB54" i="7"/>
  <c r="BE54" i="7"/>
  <c r="AH55" i="7"/>
  <c r="AR54" i="7"/>
  <c r="J54" i="7"/>
  <c r="BH53" i="7"/>
  <c r="P54" i="7"/>
  <c r="I54" i="7"/>
  <c r="AM54" i="7"/>
  <c r="AO54" i="7"/>
  <c r="G54" i="7"/>
  <c r="H54" i="7"/>
  <c r="AL55" i="7" s="1"/>
  <c r="O54" i="7"/>
  <c r="AD52" i="7"/>
  <c r="AK55" i="7" l="1"/>
  <c r="BB55" i="7"/>
  <c r="D55" i="7"/>
  <c r="Z55" i="7"/>
  <c r="BD55" i="7"/>
  <c r="Q55" i="7"/>
  <c r="AU56" i="7" s="1"/>
  <c r="S55" i="7"/>
  <c r="U55" i="7"/>
  <c r="AY56" i="7" s="1"/>
  <c r="T55" i="7"/>
  <c r="AX56" i="7" s="1"/>
  <c r="AW55" i="7"/>
  <c r="Y55" i="7"/>
  <c r="E55" i="7"/>
  <c r="AI56" i="7" s="1"/>
  <c r="BC55" i="7"/>
  <c r="AB55" i="7"/>
  <c r="AP55" i="7"/>
  <c r="V55" i="7"/>
  <c r="AZ56" i="7" s="1"/>
  <c r="X55" i="7"/>
  <c r="BB56" i="7" s="1"/>
  <c r="W55" i="7"/>
  <c r="BA56" i="7" s="1"/>
  <c r="AA55" i="7"/>
  <c r="M55" i="7"/>
  <c r="AQ56" i="7" s="1"/>
  <c r="R55" i="7"/>
  <c r="BF55" i="7"/>
  <c r="AO55" i="7"/>
  <c r="BH54" i="7"/>
  <c r="K55" i="7"/>
  <c r="L55" i="7"/>
  <c r="AP56" i="7" s="1"/>
  <c r="BE55" i="7"/>
  <c r="BE56" i="7" s="1"/>
  <c r="AM55" i="7"/>
  <c r="AH56" i="7"/>
  <c r="N55" i="7"/>
  <c r="I55" i="7"/>
  <c r="AS55" i="7"/>
  <c r="O55" i="7"/>
  <c r="H55" i="7"/>
  <c r="AL56" i="7" s="1"/>
  <c r="F55" i="7"/>
  <c r="AJ56" i="7" s="1"/>
  <c r="AR55" i="7"/>
  <c r="G55" i="7"/>
  <c r="AK56" i="7" s="1"/>
  <c r="P55" i="7"/>
  <c r="AT55" i="7"/>
  <c r="AN55" i="7"/>
  <c r="J55" i="7"/>
  <c r="AD53" i="7"/>
  <c r="BC56" i="7" l="1"/>
  <c r="AW56" i="7"/>
  <c r="Z56" i="7"/>
  <c r="D56" i="7"/>
  <c r="AH57" i="7" s="1"/>
  <c r="BF56" i="7"/>
  <c r="V56" i="7"/>
  <c r="AZ57" i="7" s="1"/>
  <c r="R56" i="7"/>
  <c r="BD56" i="7"/>
  <c r="BD57" i="7" s="1"/>
  <c r="AM56" i="7"/>
  <c r="AV56" i="7"/>
  <c r="Y56" i="7"/>
  <c r="BC57" i="7" s="1"/>
  <c r="S56" i="7"/>
  <c r="AW57" i="7" s="1"/>
  <c r="T56" i="7"/>
  <c r="AX57" i="7" s="1"/>
  <c r="W56" i="7"/>
  <c r="BA57" i="7" s="1"/>
  <c r="U56" i="7"/>
  <c r="X56" i="7"/>
  <c r="BB57" i="7" s="1"/>
  <c r="AR56" i="7"/>
  <c r="L56" i="7"/>
  <c r="AP57" i="7" s="1"/>
  <c r="E56" i="7"/>
  <c r="AI57" i="7" s="1"/>
  <c r="AB56" i="7"/>
  <c r="AO56" i="7"/>
  <c r="AA56" i="7"/>
  <c r="BE57" i="7" s="1"/>
  <c r="F56" i="7"/>
  <c r="J56" i="7"/>
  <c r="M56" i="7"/>
  <c r="AQ57" i="7" s="1"/>
  <c r="K56" i="7"/>
  <c r="G56" i="7"/>
  <c r="AK57" i="7" s="1"/>
  <c r="I56" i="7"/>
  <c r="AM57" i="7" s="1"/>
  <c r="H56" i="7"/>
  <c r="AL57" i="7" s="1"/>
  <c r="N56" i="7"/>
  <c r="AT56" i="7"/>
  <c r="P56" i="7"/>
  <c r="BH55" i="7"/>
  <c r="AS56" i="7"/>
  <c r="O56" i="7"/>
  <c r="AN56" i="7"/>
  <c r="Q56" i="7"/>
  <c r="AU57" i="7" s="1"/>
  <c r="AD54" i="7"/>
  <c r="AN57" i="7" l="1"/>
  <c r="BF57" i="7"/>
  <c r="AV57" i="7"/>
  <c r="K57" i="7"/>
  <c r="X57" i="7"/>
  <c r="BB58" i="7" s="1"/>
  <c r="AR57" i="7"/>
  <c r="V57" i="7"/>
  <c r="U57" i="7"/>
  <c r="T57" i="7"/>
  <c r="AX58" i="7" s="1"/>
  <c r="AY57" i="7"/>
  <c r="S57" i="7"/>
  <c r="AW58" i="7" s="1"/>
  <c r="D57" i="7"/>
  <c r="AH58" i="7" s="1"/>
  <c r="AA57" i="7"/>
  <c r="BE58" i="7" s="1"/>
  <c r="Y57" i="7"/>
  <c r="BC58" i="7" s="1"/>
  <c r="AB57" i="7"/>
  <c r="W57" i="7"/>
  <c r="BA58" i="7" s="1"/>
  <c r="AO57" i="7"/>
  <c r="E57" i="7"/>
  <c r="AJ57" i="7"/>
  <c r="Z57" i="7"/>
  <c r="BD58" i="7" s="1"/>
  <c r="H57" i="7"/>
  <c r="AL58" i="7" s="1"/>
  <c r="L57" i="7"/>
  <c r="AP58" i="7" s="1"/>
  <c r="N57" i="7"/>
  <c r="Q57" i="7"/>
  <c r="AU58" i="7" s="1"/>
  <c r="R57" i="7"/>
  <c r="AV58" i="7" s="1"/>
  <c r="F57" i="7"/>
  <c r="M57" i="7"/>
  <c r="AQ58" i="7" s="1"/>
  <c r="J57" i="7"/>
  <c r="AN58" i="7" s="1"/>
  <c r="G57" i="7"/>
  <c r="AK58" i="7" s="1"/>
  <c r="AZ58" i="7"/>
  <c r="AT57" i="7"/>
  <c r="P57" i="7"/>
  <c r="AS57" i="7"/>
  <c r="O57" i="7"/>
  <c r="BH56" i="7"/>
  <c r="I57" i="7"/>
  <c r="AM58" i="7" s="1"/>
  <c r="AD55" i="7"/>
  <c r="AO58" i="7" l="1"/>
  <c r="AY58" i="7"/>
  <c r="U58" i="7"/>
  <c r="W58" i="7"/>
  <c r="BA59" i="7" s="1"/>
  <c r="AR58" i="7"/>
  <c r="Y58" i="7"/>
  <c r="BC59" i="7" s="1"/>
  <c r="V58" i="7"/>
  <c r="AZ59" i="7" s="1"/>
  <c r="X58" i="7"/>
  <c r="BB59" i="7" s="1"/>
  <c r="E58" i="7"/>
  <c r="AB58" i="7"/>
  <c r="AI58" i="7"/>
  <c r="T58" i="7"/>
  <c r="AX59" i="7" s="1"/>
  <c r="Q58" i="7"/>
  <c r="AU59" i="7" s="1"/>
  <c r="D58" i="7"/>
  <c r="AH59" i="7" s="1"/>
  <c r="AY59" i="7"/>
  <c r="BF58" i="7"/>
  <c r="AA58" i="7"/>
  <c r="K58" i="7"/>
  <c r="AO59" i="7" s="1"/>
  <c r="Z58" i="7"/>
  <c r="BD59" i="7" s="1"/>
  <c r="AJ58" i="7"/>
  <c r="BH57" i="7"/>
  <c r="S58" i="7"/>
  <c r="AW59" i="7" s="1"/>
  <c r="R58" i="7"/>
  <c r="AV59" i="7" s="1"/>
  <c r="J58" i="7"/>
  <c r="H58" i="7"/>
  <c r="AL59" i="7" s="1"/>
  <c r="P58" i="7"/>
  <c r="I58" i="7"/>
  <c r="AM59" i="7" s="1"/>
  <c r="L58" i="7"/>
  <c r="AP59" i="7" s="1"/>
  <c r="N58" i="7"/>
  <c r="M58" i="7"/>
  <c r="AQ59" i="7" s="1"/>
  <c r="O58" i="7"/>
  <c r="G58" i="7"/>
  <c r="AK59" i="7" s="1"/>
  <c r="F58" i="7"/>
  <c r="AS58" i="7"/>
  <c r="AT58" i="7"/>
  <c r="W59" i="7"/>
  <c r="AD56" i="7"/>
  <c r="AB59" i="7" l="1"/>
  <c r="BF59" i="7"/>
  <c r="U59" i="7"/>
  <c r="AY60" i="7" s="1"/>
  <c r="Y59" i="7"/>
  <c r="BC60" i="7" s="1"/>
  <c r="AI59" i="7"/>
  <c r="X59" i="7"/>
  <c r="BB60" i="7" s="1"/>
  <c r="V59" i="7"/>
  <c r="AZ60" i="7" s="1"/>
  <c r="BE59" i="7"/>
  <c r="Z59" i="7"/>
  <c r="AJ59" i="7"/>
  <c r="AR59" i="7"/>
  <c r="AA59" i="7"/>
  <c r="Z60" i="7" s="1"/>
  <c r="D59" i="7"/>
  <c r="AT59" i="7"/>
  <c r="S59" i="7"/>
  <c r="AW60" i="7" s="1"/>
  <c r="T59" i="7"/>
  <c r="AX60" i="7" s="1"/>
  <c r="Q59" i="7"/>
  <c r="AU60" i="7" s="1"/>
  <c r="K59" i="7"/>
  <c r="AO60" i="7" s="1"/>
  <c r="AN59" i="7"/>
  <c r="F59" i="7"/>
  <c r="R59" i="7"/>
  <c r="AV60" i="7" s="1"/>
  <c r="G59" i="7"/>
  <c r="AK60" i="7" s="1"/>
  <c r="P59" i="7"/>
  <c r="I59" i="7"/>
  <c r="AM60" i="7" s="1"/>
  <c r="H59" i="7"/>
  <c r="AL60" i="7" s="1"/>
  <c r="J59" i="7"/>
  <c r="M59" i="7"/>
  <c r="AQ60" i="7" s="1"/>
  <c r="N59" i="7"/>
  <c r="L59" i="7"/>
  <c r="AP60" i="7" s="1"/>
  <c r="E59" i="7"/>
  <c r="AI60" i="7" s="1"/>
  <c r="AH60" i="7"/>
  <c r="BH58" i="7"/>
  <c r="AS59" i="7"/>
  <c r="BA60" i="7"/>
  <c r="BF60" i="7"/>
  <c r="BD60" i="7"/>
  <c r="O59" i="7"/>
  <c r="D60" i="7"/>
  <c r="V60" i="7"/>
  <c r="AD57" i="7"/>
  <c r="AB60" i="7" l="1"/>
  <c r="BF61" i="7" s="1"/>
  <c r="AA60" i="7"/>
  <c r="AA61" i="7" s="1"/>
  <c r="BE60" i="7"/>
  <c r="W60" i="7"/>
  <c r="V61" i="7" s="1"/>
  <c r="AR60" i="7"/>
  <c r="AJ60" i="7"/>
  <c r="U60" i="7"/>
  <c r="AY61" i="7" s="1"/>
  <c r="X60" i="7"/>
  <c r="BB61" i="7" s="1"/>
  <c r="Y60" i="7"/>
  <c r="BC61" i="7" s="1"/>
  <c r="T60" i="7"/>
  <c r="AX61" i="7" s="1"/>
  <c r="AN60" i="7"/>
  <c r="BH59" i="7"/>
  <c r="AZ61" i="7"/>
  <c r="AT60" i="7"/>
  <c r="P60" i="7"/>
  <c r="S60" i="7"/>
  <c r="AW61" i="7" s="1"/>
  <c r="Q60" i="7"/>
  <c r="AU61" i="7" s="1"/>
  <c r="R60" i="7"/>
  <c r="AV61" i="7" s="1"/>
  <c r="G60" i="7"/>
  <c r="AK61" i="7" s="1"/>
  <c r="E60" i="7"/>
  <c r="AI61" i="7" s="1"/>
  <c r="M60" i="7"/>
  <c r="AQ61" i="7" s="1"/>
  <c r="I60" i="7"/>
  <c r="AM61" i="7" s="1"/>
  <c r="N60" i="7"/>
  <c r="J60" i="7"/>
  <c r="H60" i="7"/>
  <c r="AL61" i="7" s="1"/>
  <c r="F60" i="7"/>
  <c r="AJ61" i="7" s="1"/>
  <c r="K60" i="7"/>
  <c r="AO61" i="7" s="1"/>
  <c r="BA61" i="7"/>
  <c r="L60" i="7"/>
  <c r="AP61" i="7" s="1"/>
  <c r="BD61" i="7"/>
  <c r="O60" i="7"/>
  <c r="AS60" i="7"/>
  <c r="AH61" i="7"/>
  <c r="AD58" i="7"/>
  <c r="AB61" i="7" l="1"/>
  <c r="BE61" i="7"/>
  <c r="Y61" i="7"/>
  <c r="BC62" i="7" s="1"/>
  <c r="X61" i="7"/>
  <c r="U61" i="7"/>
  <c r="AY62" i="7" s="1"/>
  <c r="Z61" i="7"/>
  <c r="W61" i="7"/>
  <c r="AR61" i="7"/>
  <c r="AZ62" i="7"/>
  <c r="BH60" i="7"/>
  <c r="AT61" i="7"/>
  <c r="S61" i="7"/>
  <c r="AW62" i="7" s="1"/>
  <c r="G61" i="7"/>
  <c r="AK62" i="7" s="1"/>
  <c r="E61" i="7"/>
  <c r="AI62" i="7" s="1"/>
  <c r="R61" i="7"/>
  <c r="AV62" i="7" s="1"/>
  <c r="Q61" i="7"/>
  <c r="AU62" i="7" s="1"/>
  <c r="T61" i="7"/>
  <c r="AX62" i="7" s="1"/>
  <c r="H61" i="7"/>
  <c r="AL62" i="7" s="1"/>
  <c r="J61" i="7"/>
  <c r="F61" i="7"/>
  <c r="AJ62" i="7" s="1"/>
  <c r="I61" i="7"/>
  <c r="AN61" i="7"/>
  <c r="L61" i="7"/>
  <c r="AP62" i="7" s="1"/>
  <c r="M61" i="7"/>
  <c r="AQ62" i="7" s="1"/>
  <c r="K61" i="7"/>
  <c r="AO62" i="7" s="1"/>
  <c r="D61" i="7"/>
  <c r="D62" i="7" s="1"/>
  <c r="BA62" i="7"/>
  <c r="BB62" i="7"/>
  <c r="AS61" i="7"/>
  <c r="O61" i="7"/>
  <c r="AS62" i="7" s="1"/>
  <c r="N61" i="7"/>
  <c r="BE62" i="7"/>
  <c r="AB62" i="7"/>
  <c r="BF62" i="7"/>
  <c r="P61" i="7"/>
  <c r="W62" i="7"/>
  <c r="AD59" i="7"/>
  <c r="Z62" i="7" l="1"/>
  <c r="BD63" i="7" s="1"/>
  <c r="AR62" i="7"/>
  <c r="X62" i="7"/>
  <c r="V62" i="7"/>
  <c r="W63" i="7" s="1"/>
  <c r="Y62" i="7"/>
  <c r="BC63" i="7" s="1"/>
  <c r="AA62" i="7"/>
  <c r="BE63" i="7" s="1"/>
  <c r="BD62" i="7"/>
  <c r="AH62" i="7"/>
  <c r="AH63" i="7" s="1"/>
  <c r="AT62" i="7"/>
  <c r="R62" i="7"/>
  <c r="AV63" i="7" s="1"/>
  <c r="AN62" i="7"/>
  <c r="I62" i="7"/>
  <c r="T62" i="7"/>
  <c r="AX63" i="7" s="1"/>
  <c r="U62" i="7"/>
  <c r="AY63" i="7" s="1"/>
  <c r="G62" i="7"/>
  <c r="AK63" i="7" s="1"/>
  <c r="AM62" i="7"/>
  <c r="F62" i="7"/>
  <c r="AJ63" i="7" s="1"/>
  <c r="E62" i="7"/>
  <c r="AI63" i="7" s="1"/>
  <c r="H62" i="7"/>
  <c r="K62" i="7"/>
  <c r="AO63" i="7" s="1"/>
  <c r="L62" i="7"/>
  <c r="AP63" i="7" s="1"/>
  <c r="BB63" i="7"/>
  <c r="J62" i="7"/>
  <c r="AN63" i="7" s="1"/>
  <c r="S62" i="7"/>
  <c r="AW63" i="7" s="1"/>
  <c r="BA63" i="7"/>
  <c r="BH61" i="7"/>
  <c r="P62" i="7"/>
  <c r="N62" i="7"/>
  <c r="O62" i="7"/>
  <c r="AS63" i="7" s="1"/>
  <c r="Q62" i="7"/>
  <c r="AU63" i="7" s="1"/>
  <c r="AZ63" i="7"/>
  <c r="M62" i="7"/>
  <c r="AQ63" i="7" s="1"/>
  <c r="BF63" i="7"/>
  <c r="Y63" i="7"/>
  <c r="BC64" i="7" s="1"/>
  <c r="I63" i="7"/>
  <c r="Z63" i="7"/>
  <c r="AD60" i="7"/>
  <c r="AB63" i="7" l="1"/>
  <c r="AR63" i="7"/>
  <c r="AA63" i="7"/>
  <c r="BE64" i="7" s="1"/>
  <c r="X63" i="7"/>
  <c r="BB64" i="7" s="1"/>
  <c r="AT63" i="7"/>
  <c r="AM63" i="7"/>
  <c r="H63" i="7"/>
  <c r="AL64" i="7" s="1"/>
  <c r="AL63" i="7"/>
  <c r="V63" i="7"/>
  <c r="BH62" i="7"/>
  <c r="G63" i="7"/>
  <c r="AK64" i="7" s="1"/>
  <c r="S63" i="7"/>
  <c r="AW64" i="7" s="1"/>
  <c r="F63" i="7"/>
  <c r="AJ64" i="7" s="1"/>
  <c r="D63" i="7"/>
  <c r="AH64" i="7" s="1"/>
  <c r="K63" i="7"/>
  <c r="AO64" i="7" s="1"/>
  <c r="U63" i="7"/>
  <c r="AY64" i="7" s="1"/>
  <c r="E63" i="7"/>
  <c r="AI64" i="7" s="1"/>
  <c r="J63" i="7"/>
  <c r="AN64" i="7" s="1"/>
  <c r="T63" i="7"/>
  <c r="AX64" i="7" s="1"/>
  <c r="BF64" i="7"/>
  <c r="AM64" i="7"/>
  <c r="N63" i="7"/>
  <c r="AR64" i="7" s="1"/>
  <c r="L63" i="7"/>
  <c r="AP64" i="7" s="1"/>
  <c r="Q63" i="7"/>
  <c r="AU64" i="7" s="1"/>
  <c r="BD64" i="7"/>
  <c r="BH63" i="7"/>
  <c r="R63" i="7"/>
  <c r="AV64" i="7" s="1"/>
  <c r="AZ64" i="7"/>
  <c r="W64" i="7"/>
  <c r="BA64" i="7"/>
  <c r="O63" i="7"/>
  <c r="AS64" i="7" s="1"/>
  <c r="M63" i="7"/>
  <c r="AQ64" i="7" s="1"/>
  <c r="P63" i="7"/>
  <c r="AT64" i="7" s="1"/>
  <c r="Z64" i="7"/>
  <c r="T64" i="7"/>
  <c r="AA64" i="7"/>
  <c r="H64" i="7"/>
  <c r="AD61" i="7"/>
  <c r="AB64" i="7" l="1"/>
  <c r="X64" i="7"/>
  <c r="V64" i="7"/>
  <c r="AZ65" i="7" s="1"/>
  <c r="Y64" i="7"/>
  <c r="BC65" i="7" s="1"/>
  <c r="U64" i="7"/>
  <c r="AY65" i="7" s="1"/>
  <c r="E64" i="7"/>
  <c r="AI65" i="7" s="1"/>
  <c r="F64" i="7"/>
  <c r="AJ65" i="7" s="1"/>
  <c r="G64" i="7"/>
  <c r="AK65" i="7" s="1"/>
  <c r="D64" i="7"/>
  <c r="AH65" i="7" s="1"/>
  <c r="BE65" i="7"/>
  <c r="BB65" i="7"/>
  <c r="I64" i="7"/>
  <c r="AM65" i="7" s="1"/>
  <c r="J64" i="7"/>
  <c r="AN65" i="7" s="1"/>
  <c r="L64" i="7"/>
  <c r="AP65" i="7" s="1"/>
  <c r="BH64" i="7"/>
  <c r="BD65" i="7"/>
  <c r="BF65" i="7"/>
  <c r="R64" i="7"/>
  <c r="AV65" i="7" s="1"/>
  <c r="S64" i="7"/>
  <c r="AW65" i="7" s="1"/>
  <c r="Q64" i="7"/>
  <c r="AU65" i="7" s="1"/>
  <c r="M64" i="7"/>
  <c r="AQ65" i="7" s="1"/>
  <c r="K64" i="7"/>
  <c r="AO65" i="7" s="1"/>
  <c r="P64" i="7"/>
  <c r="N64" i="7"/>
  <c r="AR65" i="7" s="1"/>
  <c r="O64" i="7"/>
  <c r="AS65" i="7" s="1"/>
  <c r="BA65" i="7"/>
  <c r="V65" i="7"/>
  <c r="AL65" i="7"/>
  <c r="AX65" i="7"/>
  <c r="AA65" i="7"/>
  <c r="W65" i="7"/>
  <c r="AB65" i="7"/>
  <c r="AD62" i="7"/>
  <c r="U65" i="7" l="1"/>
  <c r="AY66" i="7" s="1"/>
  <c r="Z65" i="7"/>
  <c r="BD66" i="7" s="1"/>
  <c r="H65" i="7"/>
  <c r="AL66" i="7" s="1"/>
  <c r="Y65" i="7"/>
  <c r="BC66" i="7" s="1"/>
  <c r="X65" i="7"/>
  <c r="E65" i="7"/>
  <c r="AI66" i="7" s="1"/>
  <c r="F65" i="7"/>
  <c r="AJ66" i="7" s="1"/>
  <c r="G65" i="7"/>
  <c r="AK66" i="7" s="1"/>
  <c r="BB66" i="7"/>
  <c r="BE66" i="7"/>
  <c r="I65" i="7"/>
  <c r="AM66" i="7" s="1"/>
  <c r="D65" i="7"/>
  <c r="AH66" i="7" s="1"/>
  <c r="K65" i="7"/>
  <c r="J65" i="7"/>
  <c r="AN66" i="7" s="1"/>
  <c r="L65" i="7"/>
  <c r="AP66" i="7" s="1"/>
  <c r="R65" i="7"/>
  <c r="AV66" i="7" s="1"/>
  <c r="T65" i="7"/>
  <c r="AX66" i="7" s="1"/>
  <c r="S65" i="7"/>
  <c r="AW66" i="7" s="1"/>
  <c r="Q65" i="7"/>
  <c r="AU66" i="7" s="1"/>
  <c r="AT65" i="7"/>
  <c r="BH65" i="7" s="1"/>
  <c r="M65" i="7"/>
  <c r="AQ66" i="7" s="1"/>
  <c r="N65" i="7"/>
  <c r="AR66" i="7" s="1"/>
  <c r="P65" i="7"/>
  <c r="O65" i="7"/>
  <c r="AS66" i="7" s="1"/>
  <c r="AB66" i="7"/>
  <c r="BF66" i="7"/>
  <c r="Z66" i="7"/>
  <c r="W66" i="7"/>
  <c r="BA66" i="7"/>
  <c r="AZ66" i="7"/>
  <c r="F66" i="7"/>
  <c r="AJ67" i="7" s="1"/>
  <c r="V66" i="7"/>
  <c r="AD63" i="7"/>
  <c r="R66" i="7" l="1"/>
  <c r="E66" i="7"/>
  <c r="AI67" i="7" s="1"/>
  <c r="X66" i="7"/>
  <c r="AA66" i="7"/>
  <c r="BE67" i="7" s="1"/>
  <c r="Y66" i="7"/>
  <c r="BC67" i="7" s="1"/>
  <c r="U66" i="7"/>
  <c r="AY67" i="7" s="1"/>
  <c r="BB67" i="7"/>
  <c r="J66" i="7"/>
  <c r="AN67" i="7" s="1"/>
  <c r="D66" i="7"/>
  <c r="AH67" i="7" s="1"/>
  <c r="G66" i="7"/>
  <c r="I66" i="7"/>
  <c r="AM67" i="7" s="1"/>
  <c r="H66" i="7"/>
  <c r="AL67" i="7" s="1"/>
  <c r="K66" i="7"/>
  <c r="AO66" i="7"/>
  <c r="L66" i="7"/>
  <c r="AP67" i="7" s="1"/>
  <c r="AT66" i="7"/>
  <c r="BH66" i="7" s="1"/>
  <c r="S66" i="7"/>
  <c r="AW67" i="7" s="1"/>
  <c r="AV67" i="7"/>
  <c r="T66" i="7"/>
  <c r="AX67" i="7" s="1"/>
  <c r="N66" i="7"/>
  <c r="AR67" i="7" s="1"/>
  <c r="M66" i="7"/>
  <c r="AQ67" i="7" s="1"/>
  <c r="P66" i="7"/>
  <c r="O66" i="7"/>
  <c r="AS67" i="7" s="1"/>
  <c r="Q66" i="7"/>
  <c r="AU67" i="7" s="1"/>
  <c r="BD67" i="7"/>
  <c r="BF67" i="7"/>
  <c r="AA67" i="7"/>
  <c r="BA67" i="7"/>
  <c r="Y67" i="7"/>
  <c r="BC68" i="7" s="1"/>
  <c r="G67" i="7"/>
  <c r="AK67" i="7"/>
  <c r="V67" i="7"/>
  <c r="AZ67" i="7"/>
  <c r="W67" i="7"/>
  <c r="X67" i="7"/>
  <c r="BB68" i="7" s="1"/>
  <c r="F67" i="7"/>
  <c r="AJ68" i="7" s="1"/>
  <c r="I67" i="7"/>
  <c r="AM68" i="7" s="1"/>
  <c r="U67" i="7"/>
  <c r="AD64" i="7"/>
  <c r="H67" i="7" l="1"/>
  <c r="Z67" i="7"/>
  <c r="AB67" i="7"/>
  <c r="E67" i="7"/>
  <c r="AI68" i="7" s="1"/>
  <c r="K67" i="7"/>
  <c r="L67" i="7"/>
  <c r="D67" i="7"/>
  <c r="AH68" i="7" s="1"/>
  <c r="AO67" i="7"/>
  <c r="AO68" i="7" s="1"/>
  <c r="J67" i="7"/>
  <c r="AN68" i="7" s="1"/>
  <c r="AT67" i="7"/>
  <c r="S67" i="7"/>
  <c r="AW68" i="7" s="1"/>
  <c r="M67" i="7"/>
  <c r="AQ68" i="7" s="1"/>
  <c r="T67" i="7"/>
  <c r="AX68" i="7" s="1"/>
  <c r="N67" i="7"/>
  <c r="R67" i="7"/>
  <c r="AV68" i="7" s="1"/>
  <c r="Q67" i="7"/>
  <c r="AU68" i="7" s="1"/>
  <c r="O67" i="7"/>
  <c r="AS68" i="7" s="1"/>
  <c r="AL68" i="7"/>
  <c r="P67" i="7"/>
  <c r="AT68" i="7" s="1"/>
  <c r="BA68" i="7"/>
  <c r="BE68" i="7"/>
  <c r="AZ68" i="7"/>
  <c r="AK68" i="7"/>
  <c r="BH67" i="7"/>
  <c r="AB68" i="7"/>
  <c r="BF68" i="7"/>
  <c r="AR68" i="7"/>
  <c r="AP68" i="7"/>
  <c r="Z68" i="7"/>
  <c r="BD68" i="7"/>
  <c r="AY68" i="7"/>
  <c r="W68" i="7"/>
  <c r="X68" i="7"/>
  <c r="BB69" i="7" s="1"/>
  <c r="H68" i="7"/>
  <c r="G68" i="7"/>
  <c r="Y68" i="7"/>
  <c r="BC69" i="7" s="1"/>
  <c r="AA68" i="7"/>
  <c r="BE69" i="7" s="1"/>
  <c r="J68" i="7"/>
  <c r="AN69" i="7" s="1"/>
  <c r="V68" i="7"/>
  <c r="AD65" i="7"/>
  <c r="F68" i="7" l="1"/>
  <c r="AJ69" i="7" s="1"/>
  <c r="L68" i="7"/>
  <c r="M68" i="7"/>
  <c r="AQ69" i="7" s="1"/>
  <c r="D68" i="7"/>
  <c r="AH69" i="7" s="1"/>
  <c r="E68" i="7"/>
  <c r="AI69" i="7" s="1"/>
  <c r="U68" i="7"/>
  <c r="K68" i="7"/>
  <c r="L69" i="7" s="1"/>
  <c r="T68" i="7"/>
  <c r="AX69" i="7" s="1"/>
  <c r="S68" i="7"/>
  <c r="I68" i="7"/>
  <c r="AM69" i="7" s="1"/>
  <c r="AK69" i="7"/>
  <c r="R68" i="7"/>
  <c r="AV69" i="7" s="1"/>
  <c r="N68" i="7"/>
  <c r="P68" i="7"/>
  <c r="AT69" i="7" s="1"/>
  <c r="O68" i="7"/>
  <c r="AS69" i="7" s="1"/>
  <c r="Q68" i="7"/>
  <c r="AU69" i="7" s="1"/>
  <c r="AL69" i="7"/>
  <c r="BH68" i="7"/>
  <c r="BA69" i="7"/>
  <c r="AY69" i="7"/>
  <c r="AZ69" i="7"/>
  <c r="BF69" i="7"/>
  <c r="AP69" i="7"/>
  <c r="BD69" i="7"/>
  <c r="G69" i="7"/>
  <c r="Z69" i="7"/>
  <c r="F69" i="7"/>
  <c r="AJ70" i="7" s="1"/>
  <c r="AA69" i="7"/>
  <c r="BE70" i="7" s="1"/>
  <c r="AB69" i="7"/>
  <c r="H69" i="7"/>
  <c r="V69" i="7"/>
  <c r="W69" i="7"/>
  <c r="Y69" i="7"/>
  <c r="BC70" i="7" s="1"/>
  <c r="X69" i="7"/>
  <c r="AD66" i="7"/>
  <c r="E69" i="7" l="1"/>
  <c r="D69" i="7"/>
  <c r="AH70" i="7" s="1"/>
  <c r="AO69" i="7"/>
  <c r="K69" i="7"/>
  <c r="J70" i="7" s="1"/>
  <c r="AN71" i="7" s="1"/>
  <c r="J69" i="7"/>
  <c r="AN70" i="7" s="1"/>
  <c r="U69" i="7"/>
  <c r="I69" i="7"/>
  <c r="AM70" i="7" s="1"/>
  <c r="T69" i="7"/>
  <c r="AX70" i="7" s="1"/>
  <c r="AW69" i="7"/>
  <c r="S69" i="7"/>
  <c r="AK70" i="7"/>
  <c r="N69" i="7"/>
  <c r="N70" i="7" s="1"/>
  <c r="BA70" i="7"/>
  <c r="AR69" i="7"/>
  <c r="AL70" i="7"/>
  <c r="M69" i="7"/>
  <c r="AQ70" i="7" s="1"/>
  <c r="R69" i="7"/>
  <c r="AV70" i="7" s="1"/>
  <c r="P69" i="7"/>
  <c r="AT70" i="7" s="1"/>
  <c r="Q69" i="7"/>
  <c r="AU70" i="7" s="1"/>
  <c r="O69" i="7"/>
  <c r="AS70" i="7" s="1"/>
  <c r="AZ70" i="7"/>
  <c r="BF70" i="7"/>
  <c r="BD70" i="7"/>
  <c r="AP70" i="7"/>
  <c r="AI70" i="7"/>
  <c r="AO70" i="7"/>
  <c r="X70" i="7"/>
  <c r="BB70" i="7"/>
  <c r="H70" i="7"/>
  <c r="AB70" i="7"/>
  <c r="G70" i="7"/>
  <c r="Y70" i="7"/>
  <c r="BC71" i="7" s="1"/>
  <c r="AA70" i="7"/>
  <c r="BE71" i="7" s="1"/>
  <c r="F70" i="7"/>
  <c r="W70" i="7"/>
  <c r="I70" i="7"/>
  <c r="AM71" i="7" s="1"/>
  <c r="O70" i="7"/>
  <c r="AS71" i="7" s="1"/>
  <c r="D70" i="7"/>
  <c r="Z70" i="7"/>
  <c r="AD67" i="7"/>
  <c r="K70" i="7" l="1"/>
  <c r="J71" i="7" s="1"/>
  <c r="AN72" i="7" s="1"/>
  <c r="AK71" i="7"/>
  <c r="BH69" i="7"/>
  <c r="U70" i="7"/>
  <c r="U71" i="7" s="1"/>
  <c r="L70" i="7"/>
  <c r="L71" i="7" s="1"/>
  <c r="E70" i="7"/>
  <c r="F71" i="7" s="1"/>
  <c r="V70" i="7"/>
  <c r="AZ71" i="7" s="1"/>
  <c r="AY70" i="7"/>
  <c r="AR70" i="7"/>
  <c r="AR71" i="7" s="1"/>
  <c r="M70" i="7"/>
  <c r="M71" i="7" s="1"/>
  <c r="BD71" i="7"/>
  <c r="T70" i="7"/>
  <c r="AX71" i="7" s="1"/>
  <c r="AW70" i="7"/>
  <c r="BH70" i="7" s="1"/>
  <c r="AL71" i="7"/>
  <c r="BA71" i="7"/>
  <c r="R70" i="7"/>
  <c r="AV71" i="7" s="1"/>
  <c r="Q70" i="7"/>
  <c r="AU71" i="7" s="1"/>
  <c r="BF71" i="7"/>
  <c r="P70" i="7"/>
  <c r="AT71" i="7" s="1"/>
  <c r="S70" i="7"/>
  <c r="S71" i="7" s="1"/>
  <c r="AQ71" i="7"/>
  <c r="AY71" i="7"/>
  <c r="BB71" i="7"/>
  <c r="AI71" i="7"/>
  <c r="AJ71" i="7"/>
  <c r="AH71" i="7"/>
  <c r="AO71" i="7"/>
  <c r="N71" i="7"/>
  <c r="H71" i="7"/>
  <c r="W71" i="7"/>
  <c r="Y71" i="7"/>
  <c r="BC72" i="7" s="1"/>
  <c r="AA71" i="7"/>
  <c r="BE72" i="7" s="1"/>
  <c r="AB71" i="7"/>
  <c r="G71" i="7"/>
  <c r="X71" i="7"/>
  <c r="Z71" i="7"/>
  <c r="BD72" i="7" s="1"/>
  <c r="K71" i="7"/>
  <c r="I71" i="7"/>
  <c r="AM72" i="7" s="1"/>
  <c r="V71" i="7"/>
  <c r="AD68" i="7"/>
  <c r="AK72" i="7" l="1"/>
  <c r="D71" i="7"/>
  <c r="AP71" i="7"/>
  <c r="E71" i="7"/>
  <c r="E72" i="7" s="1"/>
  <c r="AQ72" i="7"/>
  <c r="P71" i="7"/>
  <c r="AL72" i="7"/>
  <c r="R71" i="7"/>
  <c r="AV72" i="7" s="1"/>
  <c r="T71" i="7"/>
  <c r="AR72" i="7"/>
  <c r="BA72" i="7"/>
  <c r="BF72" i="7"/>
  <c r="O71" i="7"/>
  <c r="AS72" i="7" s="1"/>
  <c r="Q71" i="7"/>
  <c r="AU72" i="7" s="1"/>
  <c r="AW71" i="7"/>
  <c r="AW72" i="7" s="1"/>
  <c r="AH72" i="7"/>
  <c r="AP72" i="7"/>
  <c r="X72" i="7"/>
  <c r="BB72" i="7"/>
  <c r="V72" i="7"/>
  <c r="AZ72" i="7"/>
  <c r="AJ72" i="7"/>
  <c r="T72" i="7"/>
  <c r="AX72" i="7"/>
  <c r="K72" i="7"/>
  <c r="AO72" i="7"/>
  <c r="AT72" i="7"/>
  <c r="AY72" i="7"/>
  <c r="I72" i="7"/>
  <c r="AM73" i="7" s="1"/>
  <c r="G72" i="7"/>
  <c r="AK73" i="7" s="1"/>
  <c r="O72" i="7"/>
  <c r="AS73" i="7" s="1"/>
  <c r="AA72" i="7"/>
  <c r="BE73" i="7" s="1"/>
  <c r="Z72" i="7"/>
  <c r="BD73" i="7" s="1"/>
  <c r="Y72" i="7"/>
  <c r="BC73" i="7" s="1"/>
  <c r="M72" i="7"/>
  <c r="L72" i="7"/>
  <c r="D72" i="7"/>
  <c r="W72" i="7"/>
  <c r="J72" i="7"/>
  <c r="AB72" i="7"/>
  <c r="U72" i="7"/>
  <c r="H72" i="7"/>
  <c r="AD69" i="7"/>
  <c r="BF73" i="7" l="1"/>
  <c r="AI72" i="7"/>
  <c r="F72" i="7"/>
  <c r="F73" i="7" s="1"/>
  <c r="AQ73" i="7"/>
  <c r="Q72" i="7"/>
  <c r="R72" i="7"/>
  <c r="P72" i="7"/>
  <c r="N72" i="7"/>
  <c r="AR73" i="7" s="1"/>
  <c r="BH71" i="7"/>
  <c r="S72" i="7"/>
  <c r="T73" i="7" s="1"/>
  <c r="AZ73" i="7"/>
  <c r="AP73" i="7"/>
  <c r="BH72" i="7"/>
  <c r="W73" i="7"/>
  <c r="BA73" i="7"/>
  <c r="J73" i="7"/>
  <c r="AN73" i="7"/>
  <c r="D73" i="7"/>
  <c r="AH73" i="7"/>
  <c r="AV73" i="7"/>
  <c r="AX73" i="7"/>
  <c r="AJ73" i="7"/>
  <c r="AU73" i="7"/>
  <c r="H73" i="7"/>
  <c r="AL73" i="7"/>
  <c r="U73" i="7"/>
  <c r="AY73" i="7"/>
  <c r="S73" i="7"/>
  <c r="AW73" i="7"/>
  <c r="AO73" i="7"/>
  <c r="BB73" i="7"/>
  <c r="AI73" i="7"/>
  <c r="AB73" i="7"/>
  <c r="BF74" i="7" s="1"/>
  <c r="Z73" i="7"/>
  <c r="BD74" i="7" s="1"/>
  <c r="R73" i="7"/>
  <c r="L73" i="7"/>
  <c r="I73" i="7"/>
  <c r="V73" i="7"/>
  <c r="Y73" i="7"/>
  <c r="BC74" i="7" s="1"/>
  <c r="AA73" i="7"/>
  <c r="BE74" i="7" s="1"/>
  <c r="E73" i="7"/>
  <c r="G73" i="7"/>
  <c r="X73" i="7"/>
  <c r="K73" i="7"/>
  <c r="AD70" i="7"/>
  <c r="M73" i="7" l="1"/>
  <c r="AQ74" i="7" s="1"/>
  <c r="P73" i="7"/>
  <c r="AT73" i="7"/>
  <c r="Q73" i="7"/>
  <c r="AU74" i="7" s="1"/>
  <c r="N73" i="7"/>
  <c r="AR74" i="7" s="1"/>
  <c r="AP74" i="7"/>
  <c r="O73" i="7"/>
  <c r="AS74" i="7" s="1"/>
  <c r="AW74" i="7"/>
  <c r="K74" i="7"/>
  <c r="AO74" i="7"/>
  <c r="AV74" i="7"/>
  <c r="AY74" i="7"/>
  <c r="AN74" i="7"/>
  <c r="X74" i="7"/>
  <c r="BB74" i="7"/>
  <c r="G74" i="7"/>
  <c r="AK74" i="7"/>
  <c r="V74" i="7"/>
  <c r="AZ74" i="7"/>
  <c r="I74" i="7"/>
  <c r="AM74" i="7"/>
  <c r="BH73" i="7"/>
  <c r="E74" i="7"/>
  <c r="AI74" i="7"/>
  <c r="T74" i="7"/>
  <c r="AX74" i="7"/>
  <c r="AL74" i="7"/>
  <c r="AJ74" i="7"/>
  <c r="AH74" i="7"/>
  <c r="BA74" i="7"/>
  <c r="AA74" i="7"/>
  <c r="BE75" i="7" s="1"/>
  <c r="J74" i="7"/>
  <c r="H74" i="7"/>
  <c r="Y74" i="7"/>
  <c r="BC75" i="7" s="1"/>
  <c r="AB74" i="7"/>
  <c r="Z74" i="7"/>
  <c r="BD75" i="7" s="1"/>
  <c r="L74" i="7"/>
  <c r="D74" i="7"/>
  <c r="F74" i="7"/>
  <c r="W74" i="7"/>
  <c r="S74" i="7"/>
  <c r="AW75" i="7" s="1"/>
  <c r="U74" i="7"/>
  <c r="AD71" i="7"/>
  <c r="R74" i="7" l="1"/>
  <c r="S75" i="7" s="1"/>
  <c r="AW76" i="7" s="1"/>
  <c r="Q74" i="7"/>
  <c r="Q75" i="7" s="1"/>
  <c r="AT74" i="7"/>
  <c r="P74" i="7"/>
  <c r="M74" i="7"/>
  <c r="AQ75" i="7" s="1"/>
  <c r="N74" i="7"/>
  <c r="AR75" i="7" s="1"/>
  <c r="O74" i="7"/>
  <c r="AS75" i="7" s="1"/>
  <c r="AT75" i="7"/>
  <c r="AI75" i="7"/>
  <c r="AK75" i="7"/>
  <c r="AM75" i="7"/>
  <c r="J75" i="7"/>
  <c r="AN75" i="7"/>
  <c r="U75" i="7"/>
  <c r="AY75" i="7"/>
  <c r="F75" i="7"/>
  <c r="AJ75" i="7"/>
  <c r="AB75" i="7"/>
  <c r="BF75" i="7"/>
  <c r="AO75" i="7"/>
  <c r="D75" i="7"/>
  <c r="AH75" i="7"/>
  <c r="BH74" i="7"/>
  <c r="AX75" i="7"/>
  <c r="AZ75" i="7"/>
  <c r="BB75" i="7"/>
  <c r="W75" i="7"/>
  <c r="BA75" i="7"/>
  <c r="AP75" i="7"/>
  <c r="H75" i="7"/>
  <c r="AL75" i="7"/>
  <c r="AV75" i="7"/>
  <c r="K75" i="7"/>
  <c r="Z75" i="7"/>
  <c r="BD76" i="7" s="1"/>
  <c r="I75" i="7"/>
  <c r="E75" i="7"/>
  <c r="G75" i="7"/>
  <c r="AA75" i="7"/>
  <c r="V75" i="7"/>
  <c r="T75" i="7"/>
  <c r="Y75" i="7"/>
  <c r="BC76" i="7" s="1"/>
  <c r="X75" i="7"/>
  <c r="AD72" i="7"/>
  <c r="R75" i="7" l="1"/>
  <c r="S76" i="7" s="1"/>
  <c r="AU75" i="7"/>
  <c r="BH75" i="7" s="1"/>
  <c r="P75" i="7"/>
  <c r="O75" i="7"/>
  <c r="P76" i="7" s="1"/>
  <c r="AT77" i="7" s="1"/>
  <c r="M75" i="7"/>
  <c r="AQ76" i="7" s="1"/>
  <c r="L75" i="7"/>
  <c r="L76" i="7" s="1"/>
  <c r="N75" i="7"/>
  <c r="AT76" i="7"/>
  <c r="BF76" i="7"/>
  <c r="AY76" i="7"/>
  <c r="F76" i="7"/>
  <c r="BB76" i="7"/>
  <c r="AL76" i="7"/>
  <c r="BA76" i="7"/>
  <c r="AX76" i="7"/>
  <c r="AH76" i="7"/>
  <c r="AS76" i="7"/>
  <c r="AV76" i="7"/>
  <c r="AO76" i="7"/>
  <c r="AU76" i="7"/>
  <c r="AJ76" i="7"/>
  <c r="AJ77" i="7" s="1"/>
  <c r="AN76" i="7"/>
  <c r="E76" i="7"/>
  <c r="AI76" i="7"/>
  <c r="V76" i="7"/>
  <c r="AZ76" i="7"/>
  <c r="I76" i="7"/>
  <c r="AM76" i="7"/>
  <c r="AA76" i="7"/>
  <c r="BE76" i="7"/>
  <c r="G76" i="7"/>
  <c r="AK76" i="7"/>
  <c r="J76" i="7"/>
  <c r="T76" i="7"/>
  <c r="X76" i="7"/>
  <c r="D76" i="7"/>
  <c r="W76" i="7"/>
  <c r="R76" i="7"/>
  <c r="Q76" i="7"/>
  <c r="Y76" i="7"/>
  <c r="BC77" i="7" s="1"/>
  <c r="AB76" i="7"/>
  <c r="H76" i="7"/>
  <c r="Z76" i="7"/>
  <c r="U76" i="7"/>
  <c r="AD73" i="7"/>
  <c r="K76" i="7" l="1"/>
  <c r="M76" i="7"/>
  <c r="N76" i="7"/>
  <c r="M77" i="7" s="1"/>
  <c r="AP76" i="7"/>
  <c r="L77" i="7" s="1"/>
  <c r="O76" i="7"/>
  <c r="P77" i="7" s="1"/>
  <c r="AT78" i="7" s="1"/>
  <c r="AR76" i="7"/>
  <c r="BA77" i="7"/>
  <c r="AP77" i="7"/>
  <c r="BB77" i="7"/>
  <c r="AZ77" i="7"/>
  <c r="AV77" i="7"/>
  <c r="AX77" i="7"/>
  <c r="AM77" i="7"/>
  <c r="AI77" i="7"/>
  <c r="BH76" i="7"/>
  <c r="F77" i="7"/>
  <c r="AJ78" i="7" s="1"/>
  <c r="AQ77" i="7"/>
  <c r="AB77" i="7"/>
  <c r="BF77" i="7"/>
  <c r="AU77" i="7"/>
  <c r="D77" i="7"/>
  <c r="AH77" i="7"/>
  <c r="BE77" i="7"/>
  <c r="U77" i="7"/>
  <c r="AY77" i="7"/>
  <c r="S77" i="7"/>
  <c r="AW77" i="7"/>
  <c r="AO77" i="7"/>
  <c r="J77" i="7"/>
  <c r="AN77" i="7"/>
  <c r="Z77" i="7"/>
  <c r="BD77" i="7"/>
  <c r="H77" i="7"/>
  <c r="AL77" i="7"/>
  <c r="K77" i="7"/>
  <c r="AK77" i="7"/>
  <c r="AS77" i="7"/>
  <c r="O77" i="7"/>
  <c r="W77" i="7"/>
  <c r="BA78" i="7" s="1"/>
  <c r="E77" i="7"/>
  <c r="I77" i="7"/>
  <c r="Q77" i="7"/>
  <c r="AA77" i="7"/>
  <c r="Y77" i="7"/>
  <c r="BC78" i="7" s="1"/>
  <c r="G77" i="7"/>
  <c r="T77" i="7"/>
  <c r="V77" i="7"/>
  <c r="R77" i="7"/>
  <c r="X77" i="7"/>
  <c r="BB78" i="7" s="1"/>
  <c r="AD74" i="7"/>
  <c r="N77" i="7" l="1"/>
  <c r="AR77" i="7"/>
  <c r="AR78" i="7" s="1"/>
  <c r="AU78" i="7"/>
  <c r="AP78" i="7"/>
  <c r="AQ78" i="7"/>
  <c r="D78" i="7"/>
  <c r="AW78" i="7"/>
  <c r="L78" i="7"/>
  <c r="BD78" i="7"/>
  <c r="M78" i="7"/>
  <c r="AL78" i="7"/>
  <c r="AN78" i="7"/>
  <c r="O78" i="7"/>
  <c r="AS78" i="7"/>
  <c r="BH77" i="7"/>
  <c r="P78" i="7"/>
  <c r="AT79" i="7" s="1"/>
  <c r="AK78" i="7"/>
  <c r="I78" i="7"/>
  <c r="AM78" i="7"/>
  <c r="AY78" i="7"/>
  <c r="AH78" i="7"/>
  <c r="BF78" i="7"/>
  <c r="N78" i="7"/>
  <c r="K78" i="7"/>
  <c r="AO78" i="7"/>
  <c r="R78" i="7"/>
  <c r="AV78" i="7"/>
  <c r="E78" i="7"/>
  <c r="AI78" i="7"/>
  <c r="V78" i="7"/>
  <c r="AZ78" i="7"/>
  <c r="T78" i="7"/>
  <c r="AX78" i="7"/>
  <c r="AA78" i="7"/>
  <c r="BE78" i="7"/>
  <c r="AB78" i="7"/>
  <c r="J78" i="7"/>
  <c r="X78" i="7"/>
  <c r="BB79" i="7" s="1"/>
  <c r="W78" i="7"/>
  <c r="BA79" i="7" s="1"/>
  <c r="G78" i="7"/>
  <c r="F78" i="7"/>
  <c r="AJ79" i="7" s="1"/>
  <c r="H78" i="7"/>
  <c r="Q78" i="7"/>
  <c r="Y78" i="7"/>
  <c r="U78" i="7"/>
  <c r="Z78" i="7"/>
  <c r="S78" i="7"/>
  <c r="AD75" i="7"/>
  <c r="AP79" i="7" l="1"/>
  <c r="AQ79" i="7"/>
  <c r="AH79" i="7"/>
  <c r="AK79" i="7"/>
  <c r="M79" i="7"/>
  <c r="BD79" i="7"/>
  <c r="AN79" i="7"/>
  <c r="AV79" i="7"/>
  <c r="AM79" i="7"/>
  <c r="O79" i="7"/>
  <c r="K79" i="7"/>
  <c r="AX79" i="7"/>
  <c r="AI79" i="7"/>
  <c r="H79" i="7"/>
  <c r="AL79" i="7"/>
  <c r="X79" i="7"/>
  <c r="BB80" i="7" s="1"/>
  <c r="BC79" i="7"/>
  <c r="J79" i="7"/>
  <c r="BH78" i="7"/>
  <c r="AS79" i="7"/>
  <c r="S79" i="7"/>
  <c r="AW79" i="7"/>
  <c r="BE79" i="7"/>
  <c r="AZ79" i="7"/>
  <c r="D79" i="7"/>
  <c r="AH80" i="7" s="1"/>
  <c r="AO79" i="7"/>
  <c r="U79" i="7"/>
  <c r="AY79" i="7"/>
  <c r="AB79" i="7"/>
  <c r="BF79" i="7"/>
  <c r="Q79" i="7"/>
  <c r="AU79" i="7"/>
  <c r="N79" i="7"/>
  <c r="AR79" i="7"/>
  <c r="L79" i="7"/>
  <c r="W79" i="7"/>
  <c r="BA80" i="7" s="1"/>
  <c r="I79" i="7"/>
  <c r="Z79" i="7"/>
  <c r="P79" i="7"/>
  <c r="G79" i="7"/>
  <c r="AK80" i="7" s="1"/>
  <c r="V79" i="7"/>
  <c r="AA79" i="7"/>
  <c r="BE80" i="7" s="1"/>
  <c r="F79" i="7"/>
  <c r="AJ80" i="7" s="1"/>
  <c r="E79" i="7"/>
  <c r="T79" i="7"/>
  <c r="R79" i="7"/>
  <c r="Y79" i="7"/>
  <c r="AD76" i="7"/>
  <c r="AP80" i="7" l="1"/>
  <c r="AI80" i="7"/>
  <c r="AQ80" i="7"/>
  <c r="AO80" i="7"/>
  <c r="BF80" i="7"/>
  <c r="AW80" i="7"/>
  <c r="AL80" i="7"/>
  <c r="AN80" i="7"/>
  <c r="BD80" i="7"/>
  <c r="AY80" i="7"/>
  <c r="L80" i="7"/>
  <c r="M80" i="7"/>
  <c r="K80" i="7"/>
  <c r="N80" i="7"/>
  <c r="AS80" i="7"/>
  <c r="BH79" i="7"/>
  <c r="I80" i="7"/>
  <c r="AM80" i="7"/>
  <c r="AU80" i="7"/>
  <c r="T80" i="7"/>
  <c r="AX80" i="7"/>
  <c r="Y80" i="7"/>
  <c r="BC80" i="7"/>
  <c r="V80" i="7"/>
  <c r="AZ80" i="7"/>
  <c r="R80" i="7"/>
  <c r="AV80" i="7"/>
  <c r="O80" i="7"/>
  <c r="AT80" i="7"/>
  <c r="AR80" i="7"/>
  <c r="J80" i="7"/>
  <c r="H80" i="7"/>
  <c r="P80" i="7"/>
  <c r="F80" i="7"/>
  <c r="AJ81" i="7" s="1"/>
  <c r="W80" i="7"/>
  <c r="BA81" i="7" s="1"/>
  <c r="Z80" i="7"/>
  <c r="X80" i="7"/>
  <c r="BB81" i="7" s="1"/>
  <c r="S80" i="7"/>
  <c r="U80" i="7"/>
  <c r="AA80" i="7"/>
  <c r="BE81" i="7" s="1"/>
  <c r="AB80" i="7"/>
  <c r="BF81" i="7" s="1"/>
  <c r="G80" i="7"/>
  <c r="AK81" i="7" s="1"/>
  <c r="E80" i="7"/>
  <c r="AI81" i="7" s="1"/>
  <c r="D80" i="7"/>
  <c r="AH81" i="7" s="1"/>
  <c r="Q80" i="7"/>
  <c r="AD77" i="7"/>
  <c r="AP81" i="7" l="1"/>
  <c r="AQ81" i="7"/>
  <c r="AO81" i="7"/>
  <c r="BD81" i="7"/>
  <c r="K81" i="7"/>
  <c r="L81" i="7"/>
  <c r="AP82" i="7" s="1"/>
  <c r="AS81" i="7"/>
  <c r="AN81" i="7"/>
  <c r="AL81" i="7"/>
  <c r="AR81" i="7"/>
  <c r="M81" i="7"/>
  <c r="N81" i="7"/>
  <c r="BH80" i="7"/>
  <c r="AM81" i="7"/>
  <c r="I81" i="7"/>
  <c r="J81" i="7"/>
  <c r="AN82" i="7" s="1"/>
  <c r="AZ81" i="7"/>
  <c r="AX81" i="7"/>
  <c r="Q81" i="7"/>
  <c r="AU81" i="7"/>
  <c r="O81" i="7"/>
  <c r="AT81" i="7"/>
  <c r="AV81" i="7"/>
  <c r="U81" i="7"/>
  <c r="AY81" i="7"/>
  <c r="BC81" i="7"/>
  <c r="S81" i="7"/>
  <c r="AW81" i="7"/>
  <c r="Y81" i="7"/>
  <c r="W81" i="7"/>
  <c r="BA82" i="7" s="1"/>
  <c r="G81" i="7"/>
  <c r="AK82" i="7" s="1"/>
  <c r="AA81" i="7"/>
  <c r="BE82" i="7" s="1"/>
  <c r="T81" i="7"/>
  <c r="E81" i="7"/>
  <c r="AI82" i="7" s="1"/>
  <c r="X81" i="7"/>
  <c r="D81" i="7"/>
  <c r="AH82" i="7" s="1"/>
  <c r="R81" i="7"/>
  <c r="P81" i="7"/>
  <c r="H81" i="7"/>
  <c r="F81" i="7"/>
  <c r="AJ82" i="7" s="1"/>
  <c r="AB81" i="7"/>
  <c r="BF82" i="7" s="1"/>
  <c r="V81" i="7"/>
  <c r="Z81" i="7"/>
  <c r="AD78" i="7"/>
  <c r="BD82" i="7" l="1"/>
  <c r="AQ82" i="7"/>
  <c r="AO82" i="7"/>
  <c r="AS82" i="7"/>
  <c r="AM82" i="7"/>
  <c r="AL82" i="7"/>
  <c r="L82" i="7"/>
  <c r="AP83" i="7" s="1"/>
  <c r="M82" i="7"/>
  <c r="AR82" i="7"/>
  <c r="K82" i="7"/>
  <c r="AW82" i="7"/>
  <c r="AU82" i="7"/>
  <c r="BH81" i="7"/>
  <c r="BC82" i="7"/>
  <c r="J82" i="7"/>
  <c r="AN83" i="7" s="1"/>
  <c r="P82" i="7"/>
  <c r="AT82" i="7"/>
  <c r="X82" i="7"/>
  <c r="BB82" i="7"/>
  <c r="AY82" i="7"/>
  <c r="N82" i="7"/>
  <c r="AR83" i="7" s="1"/>
  <c r="V82" i="7"/>
  <c r="AZ82" i="7"/>
  <c r="R82" i="7"/>
  <c r="AV82" i="7"/>
  <c r="T82" i="7"/>
  <c r="AX82" i="7"/>
  <c r="D82" i="7"/>
  <c r="AH83" i="7" s="1"/>
  <c r="S82" i="7"/>
  <c r="Z82" i="7"/>
  <c r="BD83" i="7" s="1"/>
  <c r="F82" i="7"/>
  <c r="AJ83" i="7" s="1"/>
  <c r="O82" i="7"/>
  <c r="AB82" i="7"/>
  <c r="BF83" i="7" s="1"/>
  <c r="H82" i="7"/>
  <c r="AL83" i="7" s="1"/>
  <c r="Q82" i="7"/>
  <c r="U82" i="7"/>
  <c r="Y82" i="7"/>
  <c r="AA82" i="7"/>
  <c r="BE83" i="7" s="1"/>
  <c r="W82" i="7"/>
  <c r="E82" i="7"/>
  <c r="AI83" i="7" s="1"/>
  <c r="G82" i="7"/>
  <c r="AK83" i="7" s="1"/>
  <c r="I82" i="7"/>
  <c r="AD79" i="7"/>
  <c r="AQ83" i="7" l="1"/>
  <c r="AO83" i="7"/>
  <c r="K83" i="7"/>
  <c r="L83" i="7"/>
  <c r="AP84" i="7" s="1"/>
  <c r="N83" i="7"/>
  <c r="AR84" i="7" s="1"/>
  <c r="AV83" i="7"/>
  <c r="Z83" i="7"/>
  <c r="BD84" i="7" s="1"/>
  <c r="BH82" i="7"/>
  <c r="U83" i="7"/>
  <c r="AY83" i="7"/>
  <c r="O83" i="7"/>
  <c r="AS83" i="7"/>
  <c r="I83" i="7"/>
  <c r="AM83" i="7"/>
  <c r="Q83" i="7"/>
  <c r="AU83" i="7"/>
  <c r="AT83" i="7"/>
  <c r="W83" i="7"/>
  <c r="BA83" i="7"/>
  <c r="Y83" i="7"/>
  <c r="BC83" i="7"/>
  <c r="AX83" i="7"/>
  <c r="AZ83" i="7"/>
  <c r="M83" i="7"/>
  <c r="AQ84" i="7" s="1"/>
  <c r="S83" i="7"/>
  <c r="AW83" i="7"/>
  <c r="BB83" i="7"/>
  <c r="E83" i="7"/>
  <c r="AI84" i="7" s="1"/>
  <c r="F83" i="7"/>
  <c r="AJ84" i="7" s="1"/>
  <c r="V83" i="7"/>
  <c r="T83" i="7"/>
  <c r="AB83" i="7"/>
  <c r="BF84" i="7" s="1"/>
  <c r="D83" i="7"/>
  <c r="P83" i="7"/>
  <c r="G83" i="7"/>
  <c r="AA83" i="7"/>
  <c r="R83" i="7"/>
  <c r="X83" i="7"/>
  <c r="J83" i="7"/>
  <c r="H83" i="7"/>
  <c r="AL84" i="7" s="1"/>
  <c r="AD80" i="7"/>
  <c r="AO84" i="7" l="1"/>
  <c r="AT84" i="7"/>
  <c r="AU84" i="7"/>
  <c r="E84" i="7"/>
  <c r="AI85" i="7" s="1"/>
  <c r="N84" i="7"/>
  <c r="AR85" i="7" s="1"/>
  <c r="M84" i="7"/>
  <c r="AQ85" i="7" s="1"/>
  <c r="L84" i="7"/>
  <c r="AP85" i="7" s="1"/>
  <c r="AW84" i="7"/>
  <c r="AM84" i="7"/>
  <c r="AY84" i="7"/>
  <c r="BC84" i="7"/>
  <c r="BH83" i="7"/>
  <c r="F84" i="7"/>
  <c r="AJ85" i="7" s="1"/>
  <c r="AK84" i="7"/>
  <c r="V84" i="7"/>
  <c r="AZ84" i="7"/>
  <c r="BA84" i="7"/>
  <c r="AS84" i="7"/>
  <c r="R84" i="7"/>
  <c r="AV84" i="7"/>
  <c r="D84" i="7"/>
  <c r="AH84" i="7"/>
  <c r="J84" i="7"/>
  <c r="AN84" i="7"/>
  <c r="T84" i="7"/>
  <c r="AX84" i="7"/>
  <c r="W84" i="7"/>
  <c r="BB84" i="7"/>
  <c r="Z84" i="7"/>
  <c r="BD85" i="7" s="1"/>
  <c r="BE84" i="7"/>
  <c r="U84" i="7"/>
  <c r="H84" i="7"/>
  <c r="AL85" i="7" s="1"/>
  <c r="AB84" i="7"/>
  <c r="BF85" i="7" s="1"/>
  <c r="AA84" i="7"/>
  <c r="S84" i="7"/>
  <c r="P84" i="7"/>
  <c r="O84" i="7"/>
  <c r="Q84" i="7"/>
  <c r="K84" i="7"/>
  <c r="X84" i="7"/>
  <c r="Y84" i="7"/>
  <c r="G84" i="7"/>
  <c r="I84" i="7"/>
  <c r="AD81" i="7"/>
  <c r="BC85" i="7" l="1"/>
  <c r="AT85" i="7"/>
  <c r="F85" i="7"/>
  <c r="AJ86" i="7" s="1"/>
  <c r="M85" i="7"/>
  <c r="AQ86" i="7" s="1"/>
  <c r="D85" i="7"/>
  <c r="V85" i="7"/>
  <c r="N85" i="7"/>
  <c r="AR86" i="7" s="1"/>
  <c r="AS85" i="7"/>
  <c r="AA85" i="7"/>
  <c r="BE85" i="7"/>
  <c r="BH84" i="7"/>
  <c r="G85" i="7"/>
  <c r="AK85" i="7"/>
  <c r="K85" i="7"/>
  <c r="AO85" i="7"/>
  <c r="AX85" i="7"/>
  <c r="AH85" i="7"/>
  <c r="I85" i="7"/>
  <c r="AM85" i="7"/>
  <c r="Q85" i="7"/>
  <c r="AU85" i="7"/>
  <c r="S85" i="7"/>
  <c r="AW85" i="7"/>
  <c r="Z85" i="7"/>
  <c r="BD86" i="7" s="1"/>
  <c r="W85" i="7"/>
  <c r="BB85" i="7"/>
  <c r="E85" i="7"/>
  <c r="AI86" i="7" s="1"/>
  <c r="U85" i="7"/>
  <c r="AY85" i="7"/>
  <c r="BA85" i="7"/>
  <c r="AN85" i="7"/>
  <c r="AV85" i="7"/>
  <c r="AZ85" i="7"/>
  <c r="AB85" i="7"/>
  <c r="P85" i="7"/>
  <c r="X85" i="7"/>
  <c r="Y85" i="7"/>
  <c r="O85" i="7"/>
  <c r="T85" i="7"/>
  <c r="R85" i="7"/>
  <c r="L85" i="7"/>
  <c r="H85" i="7"/>
  <c r="J85" i="7"/>
  <c r="AN86" i="7" s="1"/>
  <c r="AD82" i="7"/>
  <c r="AT86" i="7" l="1"/>
  <c r="U86" i="7"/>
  <c r="P86" i="7"/>
  <c r="BE86" i="7"/>
  <c r="O86" i="7"/>
  <c r="AA86" i="7"/>
  <c r="W86" i="7"/>
  <c r="V86" i="7"/>
  <c r="AZ86" i="7"/>
  <c r="H86" i="7"/>
  <c r="AL86" i="7"/>
  <c r="L86" i="7"/>
  <c r="AP86" i="7"/>
  <c r="Z86" i="7"/>
  <c r="BD87" i="7" s="1"/>
  <c r="BC86" i="7"/>
  <c r="AB86" i="7"/>
  <c r="BF86" i="7"/>
  <c r="AW86" i="7"/>
  <c r="AM86" i="7"/>
  <c r="AO86" i="7"/>
  <c r="F86" i="7"/>
  <c r="AJ87" i="7" s="1"/>
  <c r="R86" i="7"/>
  <c r="AV86" i="7"/>
  <c r="BB86" i="7"/>
  <c r="BA86" i="7"/>
  <c r="BH85" i="7"/>
  <c r="T86" i="7"/>
  <c r="AX86" i="7"/>
  <c r="E86" i="7"/>
  <c r="AY86" i="7"/>
  <c r="AY87" i="7" s="1"/>
  <c r="AU86" i="7"/>
  <c r="AK86" i="7"/>
  <c r="AH86" i="7"/>
  <c r="D86" i="7"/>
  <c r="N86" i="7"/>
  <c r="AR87" i="7" s="1"/>
  <c r="AS86" i="7"/>
  <c r="Y86" i="7"/>
  <c r="X86" i="7"/>
  <c r="Q86" i="7"/>
  <c r="G86" i="7"/>
  <c r="S86" i="7"/>
  <c r="M86" i="7"/>
  <c r="J86" i="7"/>
  <c r="AN87" i="7" s="1"/>
  <c r="K86" i="7"/>
  <c r="I86" i="7"/>
  <c r="AD83" i="7"/>
  <c r="AT87" i="7" l="1"/>
  <c r="O87" i="7"/>
  <c r="BE87" i="7"/>
  <c r="Y87" i="7"/>
  <c r="V87" i="7"/>
  <c r="Z87" i="7"/>
  <c r="BD88" i="7" s="1"/>
  <c r="T87" i="7"/>
  <c r="X87" i="7"/>
  <c r="BF87" i="7"/>
  <c r="AP87" i="7"/>
  <c r="F87" i="7"/>
  <c r="AJ88" i="7" s="1"/>
  <c r="BA87" i="7"/>
  <c r="AZ87" i="7"/>
  <c r="AS87" i="7"/>
  <c r="AS88" i="7" s="1"/>
  <c r="S87" i="7"/>
  <c r="AW87" i="7"/>
  <c r="BB87" i="7"/>
  <c r="AX87" i="7"/>
  <c r="AM87" i="7"/>
  <c r="G87" i="7"/>
  <c r="AK87" i="7"/>
  <c r="U87" i="7"/>
  <c r="AY88" i="7" s="1"/>
  <c r="AH87" i="7"/>
  <c r="D87" i="7"/>
  <c r="AV87" i="7"/>
  <c r="AL87" i="7"/>
  <c r="AO87" i="7"/>
  <c r="W87" i="7"/>
  <c r="BA88" i="7" s="1"/>
  <c r="AB87" i="7"/>
  <c r="AA87" i="7"/>
  <c r="BC87" i="7"/>
  <c r="BH86" i="7"/>
  <c r="E87" i="7"/>
  <c r="AI87" i="7"/>
  <c r="M87" i="7"/>
  <c r="AQ87" i="7"/>
  <c r="Q87" i="7"/>
  <c r="AU87" i="7"/>
  <c r="P87" i="7"/>
  <c r="N87" i="7"/>
  <c r="AR88" i="7" s="1"/>
  <c r="R87" i="7"/>
  <c r="K87" i="7"/>
  <c r="L87" i="7"/>
  <c r="I87" i="7"/>
  <c r="H87" i="7"/>
  <c r="J87" i="7"/>
  <c r="AN88" i="7" s="1"/>
  <c r="AD84" i="7"/>
  <c r="AT88" i="7" l="1"/>
  <c r="AZ88" i="7"/>
  <c r="BC88" i="7"/>
  <c r="BE88" i="7"/>
  <c r="AW88" i="7"/>
  <c r="AX88" i="7"/>
  <c r="M88" i="7"/>
  <c r="AA88" i="7"/>
  <c r="BE89" i="7" s="1"/>
  <c r="AP88" i="7"/>
  <c r="W88" i="7"/>
  <c r="BA89" i="7" s="1"/>
  <c r="E88" i="7"/>
  <c r="P88" i="7"/>
  <c r="AT89" i="7" s="1"/>
  <c r="T88" i="7"/>
  <c r="Z88" i="7"/>
  <c r="BD89" i="7" s="1"/>
  <c r="AQ88" i="7"/>
  <c r="AQ89" i="7" s="1"/>
  <c r="AI88" i="7"/>
  <c r="N88" i="7"/>
  <c r="AR89" i="7" s="1"/>
  <c r="AL88" i="7"/>
  <c r="V88" i="7"/>
  <c r="AZ89" i="7" s="1"/>
  <c r="F88" i="7"/>
  <c r="AJ89" i="7" s="1"/>
  <c r="X88" i="7"/>
  <c r="S88" i="7"/>
  <c r="U88" i="7"/>
  <c r="AY89" i="7" s="1"/>
  <c r="AM88" i="7"/>
  <c r="AU88" i="7"/>
  <c r="BH87" i="7"/>
  <c r="Y88" i="7"/>
  <c r="BC89" i="7" s="1"/>
  <c r="O88" i="7"/>
  <c r="AS89" i="7" s="1"/>
  <c r="BB88" i="7"/>
  <c r="BB89" i="7" s="1"/>
  <c r="AB88" i="7"/>
  <c r="BF88" i="7"/>
  <c r="R88" i="7"/>
  <c r="AV88" i="7"/>
  <c r="AO88" i="7"/>
  <c r="Q88" i="7"/>
  <c r="D88" i="7"/>
  <c r="AH88" i="7"/>
  <c r="AK88" i="7"/>
  <c r="L88" i="7"/>
  <c r="H88" i="7"/>
  <c r="G88" i="7"/>
  <c r="I88" i="7"/>
  <c r="J88" i="7"/>
  <c r="AN89" i="7" s="1"/>
  <c r="K88" i="7"/>
  <c r="AD85" i="7"/>
  <c r="AL89" i="7" l="1"/>
  <c r="AP89" i="7"/>
  <c r="AW89" i="7"/>
  <c r="AK89" i="7"/>
  <c r="AX89" i="7"/>
  <c r="V89" i="7"/>
  <c r="AZ90" i="7" s="1"/>
  <c r="AO89" i="7"/>
  <c r="AB89" i="7"/>
  <c r="AI89" i="7"/>
  <c r="U89" i="7"/>
  <c r="AY90" i="7" s="1"/>
  <c r="W89" i="7"/>
  <c r="BA90" i="7" s="1"/>
  <c r="AA89" i="7"/>
  <c r="BE90" i="7" s="1"/>
  <c r="Z89" i="7"/>
  <c r="BD90" i="7" s="1"/>
  <c r="X89" i="7"/>
  <c r="BB90" i="7" s="1"/>
  <c r="AH89" i="7"/>
  <c r="AV89" i="7"/>
  <c r="Q89" i="7"/>
  <c r="AU89" i="7"/>
  <c r="T89" i="7"/>
  <c r="N89" i="7"/>
  <c r="AR90" i="7" s="1"/>
  <c r="AM89" i="7"/>
  <c r="P89" i="7"/>
  <c r="AT90" i="7" s="1"/>
  <c r="O89" i="7"/>
  <c r="AS90" i="7" s="1"/>
  <c r="M89" i="7"/>
  <c r="AQ90" i="7" s="1"/>
  <c r="D89" i="7"/>
  <c r="Y89" i="7"/>
  <c r="BC90" i="7" s="1"/>
  <c r="S89" i="7"/>
  <c r="BF89" i="7"/>
  <c r="R89" i="7"/>
  <c r="BH88" i="7"/>
  <c r="E89" i="7"/>
  <c r="H89" i="7"/>
  <c r="AL90" i="7" s="1"/>
  <c r="J89" i="7"/>
  <c r="AN90" i="7" s="1"/>
  <c r="K89" i="7"/>
  <c r="G89" i="7"/>
  <c r="F89" i="7"/>
  <c r="AJ90" i="7" s="1"/>
  <c r="L89" i="7"/>
  <c r="AP90" i="7" s="1"/>
  <c r="I89" i="7"/>
  <c r="AD86" i="7"/>
  <c r="AK90" i="7" l="1"/>
  <c r="V90" i="7"/>
  <c r="AZ91" i="7" s="1"/>
  <c r="AO90" i="7"/>
  <c r="AI90" i="7"/>
  <c r="AX90" i="7"/>
  <c r="AV90" i="7"/>
  <c r="BF90" i="7"/>
  <c r="AA90" i="7"/>
  <c r="BE91" i="7" s="1"/>
  <c r="W90" i="7"/>
  <c r="BA91" i="7" s="1"/>
  <c r="N90" i="7"/>
  <c r="AR91" i="7" s="1"/>
  <c r="AU90" i="7"/>
  <c r="BH89" i="7"/>
  <c r="AB90" i="7"/>
  <c r="P90" i="7"/>
  <c r="AT91" i="7" s="1"/>
  <c r="X90" i="7"/>
  <c r="AH90" i="7"/>
  <c r="U90" i="7"/>
  <c r="AY91" i="7" s="1"/>
  <c r="AM90" i="7"/>
  <c r="O90" i="7"/>
  <c r="AS91" i="7" s="1"/>
  <c r="AW90" i="7"/>
  <c r="S90" i="7"/>
  <c r="R90" i="7"/>
  <c r="Z90" i="7"/>
  <c r="BD91" i="7" s="1"/>
  <c r="Q90" i="7"/>
  <c r="Y90" i="7"/>
  <c r="BC91" i="7" s="1"/>
  <c r="T90" i="7"/>
  <c r="D90" i="7"/>
  <c r="I90" i="7"/>
  <c r="G90" i="7"/>
  <c r="AK91" i="7" s="1"/>
  <c r="L90" i="7"/>
  <c r="AP91" i="7" s="1"/>
  <c r="H90" i="7"/>
  <c r="AL91" i="7" s="1"/>
  <c r="J90" i="7"/>
  <c r="AN91" i="7" s="1"/>
  <c r="K90" i="7"/>
  <c r="F90" i="7"/>
  <c r="AJ91" i="7" s="1"/>
  <c r="E90" i="7"/>
  <c r="M90" i="7"/>
  <c r="AQ91" i="7" s="1"/>
  <c r="AD87" i="7"/>
  <c r="AI91" i="7" l="1"/>
  <c r="AO91" i="7"/>
  <c r="AM91" i="7"/>
  <c r="BF91" i="7"/>
  <c r="AU91" i="7"/>
  <c r="W91" i="7"/>
  <c r="BA92" i="7" s="1"/>
  <c r="AB91" i="7"/>
  <c r="BB91" i="7"/>
  <c r="O91" i="7"/>
  <c r="AS92" i="7" s="1"/>
  <c r="V91" i="7"/>
  <c r="AZ92" i="7" s="1"/>
  <c r="BH90" i="7"/>
  <c r="AH91" i="7"/>
  <c r="AA91" i="7"/>
  <c r="BE92" i="7" s="1"/>
  <c r="Y91" i="7"/>
  <c r="BC92" i="7" s="1"/>
  <c r="Z91" i="7"/>
  <c r="AW91" i="7"/>
  <c r="X91" i="7"/>
  <c r="Q91" i="7"/>
  <c r="U91" i="7"/>
  <c r="AY92" i="7" s="1"/>
  <c r="AX91" i="7"/>
  <c r="T91" i="7"/>
  <c r="S91" i="7"/>
  <c r="R91" i="7"/>
  <c r="AV91" i="7"/>
  <c r="P91" i="7"/>
  <c r="AT92" i="7" s="1"/>
  <c r="M91" i="7"/>
  <c r="AQ92" i="7" s="1"/>
  <c r="F91" i="7"/>
  <c r="AJ92" i="7" s="1"/>
  <c r="L91" i="7"/>
  <c r="AP92" i="7" s="1"/>
  <c r="H91" i="7"/>
  <c r="AL92" i="7" s="1"/>
  <c r="J91" i="7"/>
  <c r="AN92" i="7" s="1"/>
  <c r="I91" i="7"/>
  <c r="AM92" i="7" s="1"/>
  <c r="N91" i="7"/>
  <c r="K91" i="7"/>
  <c r="G91" i="7"/>
  <c r="AK92" i="7" s="1"/>
  <c r="E91" i="7"/>
  <c r="D91" i="7"/>
  <c r="AH92" i="7" s="1"/>
  <c r="AD88" i="7"/>
  <c r="BB92" i="7" l="1"/>
  <c r="AI92" i="7"/>
  <c r="BF92" i="7"/>
  <c r="BH91" i="7"/>
  <c r="AU92" i="7"/>
  <c r="W92" i="7"/>
  <c r="BA93" i="7" s="1"/>
  <c r="AB92" i="7"/>
  <c r="BF93" i="7" s="1"/>
  <c r="Z92" i="7"/>
  <c r="X92" i="7"/>
  <c r="BB93" i="7" s="1"/>
  <c r="AA92" i="7"/>
  <c r="Y92" i="7"/>
  <c r="BC93" i="7" s="1"/>
  <c r="BD92" i="7"/>
  <c r="AW92" i="7"/>
  <c r="AX92" i="7"/>
  <c r="U92" i="7"/>
  <c r="AY93" i="7" s="1"/>
  <c r="V92" i="7"/>
  <c r="AZ93" i="7" s="1"/>
  <c r="S92" i="7"/>
  <c r="T92" i="7"/>
  <c r="Q92" i="7"/>
  <c r="P92" i="7"/>
  <c r="AT93" i="7" s="1"/>
  <c r="K92" i="7"/>
  <c r="AO92" i="7"/>
  <c r="R92" i="7"/>
  <c r="M92" i="7"/>
  <c r="AQ93" i="7" s="1"/>
  <c r="AR92" i="7"/>
  <c r="AV92" i="7"/>
  <c r="G92" i="7"/>
  <c r="AK93" i="7" s="1"/>
  <c r="D92" i="7"/>
  <c r="AH93" i="7" s="1"/>
  <c r="I92" i="7"/>
  <c r="AM93" i="7" s="1"/>
  <c r="H92" i="7"/>
  <c r="AL93" i="7" s="1"/>
  <c r="E92" i="7"/>
  <c r="AI93" i="7" s="1"/>
  <c r="L92" i="7"/>
  <c r="J92" i="7"/>
  <c r="N92" i="7"/>
  <c r="O92" i="7"/>
  <c r="F92" i="7"/>
  <c r="AJ93" i="7" s="1"/>
  <c r="AD89" i="7"/>
  <c r="BD93" i="7" l="1"/>
  <c r="AU93" i="7"/>
  <c r="AA93" i="7"/>
  <c r="X93" i="7"/>
  <c r="BB94" i="7" s="1"/>
  <c r="AB93" i="7"/>
  <c r="AB94" i="7" s="1"/>
  <c r="Y93" i="7"/>
  <c r="BC94" i="7" s="1"/>
  <c r="Z93" i="7"/>
  <c r="BE93" i="7"/>
  <c r="BE94" i="7" s="1"/>
  <c r="W93" i="7"/>
  <c r="BA94" i="7" s="1"/>
  <c r="AW93" i="7"/>
  <c r="AX93" i="7"/>
  <c r="T93" i="7"/>
  <c r="U93" i="7"/>
  <c r="AY94" i="7" s="1"/>
  <c r="V93" i="7"/>
  <c r="AZ94" i="7" s="1"/>
  <c r="BH92" i="7"/>
  <c r="AV93" i="7"/>
  <c r="Q93" i="7"/>
  <c r="S93" i="7"/>
  <c r="P93" i="7"/>
  <c r="AT94" i="7" s="1"/>
  <c r="AS93" i="7"/>
  <c r="R93" i="7"/>
  <c r="K93" i="7"/>
  <c r="AN93" i="7"/>
  <c r="AO93" i="7"/>
  <c r="AR93" i="7"/>
  <c r="L93" i="7"/>
  <c r="AP93" i="7"/>
  <c r="D93" i="7"/>
  <c r="AH94" i="7" s="1"/>
  <c r="H93" i="7"/>
  <c r="AL94" i="7" s="1"/>
  <c r="F93" i="7"/>
  <c r="AJ94" i="7" s="1"/>
  <c r="I93" i="7"/>
  <c r="AM94" i="7" s="1"/>
  <c r="J93" i="7"/>
  <c r="N93" i="7"/>
  <c r="E93" i="7"/>
  <c r="AI94" i="7" s="1"/>
  <c r="O93" i="7"/>
  <c r="M93" i="7"/>
  <c r="AQ94" i="7" s="1"/>
  <c r="G93" i="7"/>
  <c r="AK94" i="7" s="1"/>
  <c r="AD90" i="7"/>
  <c r="AU94" i="7" l="1"/>
  <c r="BF94" i="7"/>
  <c r="AS94" i="7"/>
  <c r="AW94" i="7"/>
  <c r="Z94" i="7"/>
  <c r="X94" i="7"/>
  <c r="BB95" i="7" s="1"/>
  <c r="Y94" i="7"/>
  <c r="BC95" i="7" s="1"/>
  <c r="AA94" i="7"/>
  <c r="BD94" i="7"/>
  <c r="AX94" i="7"/>
  <c r="V94" i="7"/>
  <c r="AZ95" i="7" s="1"/>
  <c r="BH93" i="7"/>
  <c r="AV94" i="7"/>
  <c r="W94" i="7"/>
  <c r="BA95" i="7" s="1"/>
  <c r="U94" i="7"/>
  <c r="AY95" i="7" s="1"/>
  <c r="Q94" i="7"/>
  <c r="AU95" i="7" s="1"/>
  <c r="S94" i="7"/>
  <c r="BF95" i="7"/>
  <c r="T94" i="7"/>
  <c r="J94" i="7"/>
  <c r="AN94" i="7"/>
  <c r="R94" i="7"/>
  <c r="AR94" i="7"/>
  <c r="AP94" i="7"/>
  <c r="AO94" i="7"/>
  <c r="O94" i="7"/>
  <c r="P94" i="7"/>
  <c r="AT95" i="7" s="1"/>
  <c r="K94" i="7"/>
  <c r="I94" i="7"/>
  <c r="AM95" i="7" s="1"/>
  <c r="E94" i="7"/>
  <c r="AI95" i="7" s="1"/>
  <c r="D94" i="7"/>
  <c r="AH95" i="7" s="1"/>
  <c r="G94" i="7"/>
  <c r="AK95" i="7" s="1"/>
  <c r="H94" i="7"/>
  <c r="AL95" i="7" s="1"/>
  <c r="N94" i="7"/>
  <c r="M94" i="7"/>
  <c r="AQ95" i="7" s="1"/>
  <c r="L94" i="7"/>
  <c r="F94" i="7"/>
  <c r="AJ95" i="7" s="1"/>
  <c r="AD91" i="7"/>
  <c r="AW95" i="7" l="1"/>
  <c r="BD95" i="7"/>
  <c r="AS95" i="7"/>
  <c r="AB95" i="7"/>
  <c r="BF96" i="7" s="1"/>
  <c r="AO95" i="7"/>
  <c r="Y95" i="7"/>
  <c r="BC96" i="7" s="1"/>
  <c r="BE95" i="7"/>
  <c r="AA95" i="7"/>
  <c r="AB96" i="7" s="1"/>
  <c r="Z95" i="7"/>
  <c r="R95" i="7"/>
  <c r="AX95" i="7"/>
  <c r="Q95" i="7"/>
  <c r="AU96" i="7" s="1"/>
  <c r="AP95" i="7"/>
  <c r="V95" i="7"/>
  <c r="AZ96" i="7" s="1"/>
  <c r="W95" i="7"/>
  <c r="BA96" i="7" s="1"/>
  <c r="AV95" i="7"/>
  <c r="X95" i="7"/>
  <c r="AR95" i="7"/>
  <c r="BH94" i="7"/>
  <c r="AN95" i="7"/>
  <c r="U95" i="7"/>
  <c r="AY96" i="7" s="1"/>
  <c r="S95" i="7"/>
  <c r="AW96" i="7" s="1"/>
  <c r="T95" i="7"/>
  <c r="J95" i="7"/>
  <c r="P95" i="7"/>
  <c r="AT96" i="7" s="1"/>
  <c r="O95" i="7"/>
  <c r="AS96" i="7" s="1"/>
  <c r="F95" i="7"/>
  <c r="AJ96" i="7" s="1"/>
  <c r="H95" i="7"/>
  <c r="AL96" i="7" s="1"/>
  <c r="M95" i="7"/>
  <c r="AQ96" i="7" s="1"/>
  <c r="E95" i="7"/>
  <c r="AI96" i="7" s="1"/>
  <c r="N95" i="7"/>
  <c r="I95" i="7"/>
  <c r="AM96" i="7" s="1"/>
  <c r="L95" i="7"/>
  <c r="K95" i="7"/>
  <c r="G95" i="7"/>
  <c r="AK96" i="7" s="1"/>
  <c r="D95" i="7"/>
  <c r="AH96" i="7" s="1"/>
  <c r="AD92" i="7"/>
  <c r="BD96" i="7" l="1"/>
  <c r="AO96" i="7"/>
  <c r="Y96" i="7"/>
  <c r="BF97" i="7"/>
  <c r="AA96" i="7"/>
  <c r="AB97" i="7" s="1"/>
  <c r="Z96" i="7"/>
  <c r="BD97" i="7" s="1"/>
  <c r="BE96" i="7"/>
  <c r="AX96" i="7"/>
  <c r="AV96" i="7"/>
  <c r="U96" i="7"/>
  <c r="AY97" i="7" s="1"/>
  <c r="BH95" i="7"/>
  <c r="AP96" i="7"/>
  <c r="AR96" i="7"/>
  <c r="W96" i="7"/>
  <c r="BA97" i="7" s="1"/>
  <c r="R96" i="7"/>
  <c r="X96" i="7"/>
  <c r="BB96" i="7"/>
  <c r="AN96" i="7"/>
  <c r="Q96" i="7"/>
  <c r="AU97" i="7" s="1"/>
  <c r="S96" i="7"/>
  <c r="AW97" i="7" s="1"/>
  <c r="V96" i="7"/>
  <c r="AZ97" i="7" s="1"/>
  <c r="T96" i="7"/>
  <c r="BC97" i="7"/>
  <c r="P96" i="7"/>
  <c r="AT97" i="7" s="1"/>
  <c r="I96" i="7"/>
  <c r="AM97" i="7" s="1"/>
  <c r="D96" i="7"/>
  <c r="AH97" i="7" s="1"/>
  <c r="G96" i="7"/>
  <c r="AK97" i="7" s="1"/>
  <c r="N96" i="7"/>
  <c r="K96" i="7"/>
  <c r="J96" i="7"/>
  <c r="E96" i="7"/>
  <c r="AI97" i="7" s="1"/>
  <c r="H96" i="7"/>
  <c r="AL97" i="7" s="1"/>
  <c r="F96" i="7"/>
  <c r="AJ97" i="7" s="1"/>
  <c r="O96" i="7"/>
  <c r="L96" i="7"/>
  <c r="M96" i="7"/>
  <c r="AQ97" i="7" s="1"/>
  <c r="AD93" i="7"/>
  <c r="AO97" i="7" l="1"/>
  <c r="Y97" i="7"/>
  <c r="AP97" i="7"/>
  <c r="AX97" i="7"/>
  <c r="Z97" i="7"/>
  <c r="BD98" i="7" s="1"/>
  <c r="BE97" i="7"/>
  <c r="AA97" i="7"/>
  <c r="AV97" i="7"/>
  <c r="BH96" i="7"/>
  <c r="AR97" i="7"/>
  <c r="X97" i="7"/>
  <c r="Y98" i="7" s="1"/>
  <c r="R97" i="7"/>
  <c r="AV98" i="7" s="1"/>
  <c r="AN97" i="7"/>
  <c r="S97" i="7"/>
  <c r="AW98" i="7" s="1"/>
  <c r="W97" i="7"/>
  <c r="BA98" i="7" s="1"/>
  <c r="V97" i="7"/>
  <c r="AZ98" i="7" s="1"/>
  <c r="BB97" i="7"/>
  <c r="T97" i="7"/>
  <c r="O97" i="7"/>
  <c r="AS97" i="7"/>
  <c r="BC98" i="7"/>
  <c r="Q97" i="7"/>
  <c r="AU98" i="7" s="1"/>
  <c r="BF98" i="7"/>
  <c r="U97" i="7"/>
  <c r="AY98" i="7" s="1"/>
  <c r="H97" i="7"/>
  <c r="AL98" i="7" s="1"/>
  <c r="M97" i="7"/>
  <c r="AQ98" i="7" s="1"/>
  <c r="J97" i="7"/>
  <c r="E97" i="7"/>
  <c r="AI98" i="7" s="1"/>
  <c r="L97" i="7"/>
  <c r="D97" i="7"/>
  <c r="AH98" i="7" s="1"/>
  <c r="P97" i="7"/>
  <c r="AT98" i="7" s="1"/>
  <c r="K97" i="7"/>
  <c r="AO98" i="7" s="1"/>
  <c r="N97" i="7"/>
  <c r="I97" i="7"/>
  <c r="AM98" i="7" s="1"/>
  <c r="F97" i="7"/>
  <c r="AJ98" i="7" s="1"/>
  <c r="G97" i="7"/>
  <c r="AK98" i="7" s="1"/>
  <c r="AD94" i="7"/>
  <c r="AX98" i="7" l="1"/>
  <c r="AP98" i="7"/>
  <c r="BE98" i="7"/>
  <c r="Z98" i="7"/>
  <c r="BD99" i="7" s="1"/>
  <c r="AA98" i="7"/>
  <c r="AB98" i="7"/>
  <c r="BF99" i="7" s="1"/>
  <c r="BB98" i="7"/>
  <c r="AR98" i="7"/>
  <c r="R98" i="7"/>
  <c r="AV99" i="7" s="1"/>
  <c r="AN98" i="7"/>
  <c r="BH97" i="7"/>
  <c r="U98" i="7"/>
  <c r="AY99" i="7" s="1"/>
  <c r="W98" i="7"/>
  <c r="BA99" i="7" s="1"/>
  <c r="V98" i="7"/>
  <c r="AZ99" i="7" s="1"/>
  <c r="S98" i="7"/>
  <c r="AW99" i="7" s="1"/>
  <c r="X98" i="7"/>
  <c r="AS98" i="7"/>
  <c r="T98" i="7"/>
  <c r="AX99" i="7" s="1"/>
  <c r="BC99" i="7"/>
  <c r="N98" i="7"/>
  <c r="AR99" i="7" s="1"/>
  <c r="I98" i="7"/>
  <c r="AM99" i="7" s="1"/>
  <c r="D98" i="7"/>
  <c r="AH99" i="7" s="1"/>
  <c r="K98" i="7"/>
  <c r="AO99" i="7" s="1"/>
  <c r="M98" i="7"/>
  <c r="AQ99" i="7" s="1"/>
  <c r="F98" i="7"/>
  <c r="AJ99" i="7" s="1"/>
  <c r="H98" i="7"/>
  <c r="AL99" i="7" s="1"/>
  <c r="O98" i="7"/>
  <c r="L98" i="7"/>
  <c r="AP99" i="7" s="1"/>
  <c r="P98" i="7"/>
  <c r="AT99" i="7" s="1"/>
  <c r="Q98" i="7"/>
  <c r="AU99" i="7" s="1"/>
  <c r="E98" i="7"/>
  <c r="G98" i="7"/>
  <c r="AK99" i="7" s="1"/>
  <c r="J98" i="7"/>
  <c r="AD95" i="7"/>
  <c r="AA99" i="7" l="1"/>
  <c r="AB99" i="7"/>
  <c r="BE99" i="7"/>
  <c r="BF100" i="7"/>
  <c r="Z99" i="7"/>
  <c r="BD100" i="7" s="1"/>
  <c r="Y99" i="7"/>
  <c r="BC100" i="7" s="1"/>
  <c r="AN99" i="7"/>
  <c r="BH98" i="7"/>
  <c r="BB99" i="7"/>
  <c r="X99" i="7"/>
  <c r="U99" i="7"/>
  <c r="AY100" i="7" s="1"/>
  <c r="S99" i="7"/>
  <c r="AW100" i="7" s="1"/>
  <c r="T99" i="7"/>
  <c r="AX100" i="7" s="1"/>
  <c r="W99" i="7"/>
  <c r="BA100" i="7" s="1"/>
  <c r="V99" i="7"/>
  <c r="BE100" i="7"/>
  <c r="E99" i="7"/>
  <c r="AI99" i="7"/>
  <c r="N99" i="7"/>
  <c r="AR100" i="7" s="1"/>
  <c r="AS99" i="7"/>
  <c r="J99" i="7"/>
  <c r="G99" i="7"/>
  <c r="AK100" i="7" s="1"/>
  <c r="L99" i="7"/>
  <c r="AP100" i="7" s="1"/>
  <c r="D99" i="7"/>
  <c r="O99" i="7"/>
  <c r="AB100" i="7"/>
  <c r="Q99" i="7"/>
  <c r="AU100" i="7" s="1"/>
  <c r="R99" i="7"/>
  <c r="AV100" i="7" s="1"/>
  <c r="H99" i="7"/>
  <c r="AL100" i="7" s="1"/>
  <c r="I99" i="7"/>
  <c r="AM100" i="7" s="1"/>
  <c r="P99" i="7"/>
  <c r="AT100" i="7" s="1"/>
  <c r="M99" i="7"/>
  <c r="K99" i="7"/>
  <c r="AO100" i="7" s="1"/>
  <c r="F99" i="7"/>
  <c r="AD96" i="7"/>
  <c r="BF101" i="7" l="1"/>
  <c r="AA100" i="7"/>
  <c r="BB100" i="7"/>
  <c r="Y100" i="7"/>
  <c r="BC101" i="7" s="1"/>
  <c r="Z100" i="7"/>
  <c r="BD101" i="7" s="1"/>
  <c r="AN100" i="7"/>
  <c r="X100" i="7"/>
  <c r="BB101" i="7" s="1"/>
  <c r="BH99" i="7"/>
  <c r="U100" i="7"/>
  <c r="AY101" i="7" s="1"/>
  <c r="V100" i="7"/>
  <c r="S100" i="7"/>
  <c r="AW101" i="7" s="1"/>
  <c r="W100" i="7"/>
  <c r="BA101" i="7" s="1"/>
  <c r="BE101" i="7"/>
  <c r="T100" i="7"/>
  <c r="AX101" i="7" s="1"/>
  <c r="AZ100" i="7"/>
  <c r="AI100" i="7"/>
  <c r="AS100" i="7"/>
  <c r="M100" i="7"/>
  <c r="AQ100" i="7"/>
  <c r="F100" i="7"/>
  <c r="AJ100" i="7"/>
  <c r="D100" i="7"/>
  <c r="AH100" i="7"/>
  <c r="K100" i="7"/>
  <c r="AO101" i="7" s="1"/>
  <c r="AB101" i="7"/>
  <c r="BF102" i="7" s="1"/>
  <c r="P100" i="7"/>
  <c r="AT101" i="7" s="1"/>
  <c r="R100" i="7"/>
  <c r="I100" i="7"/>
  <c r="AM101" i="7" s="1"/>
  <c r="N100" i="7"/>
  <c r="AR101" i="7" s="1"/>
  <c r="L100" i="7"/>
  <c r="G100" i="7"/>
  <c r="AK101" i="7" s="1"/>
  <c r="E100" i="7"/>
  <c r="O100" i="7"/>
  <c r="Q100" i="7"/>
  <c r="AU101" i="7" s="1"/>
  <c r="H100" i="7"/>
  <c r="J100" i="7"/>
  <c r="AN101" i="7" s="1"/>
  <c r="AD97" i="7"/>
  <c r="Z101" i="7" l="1"/>
  <c r="BD102" i="7" s="1"/>
  <c r="AA101" i="7"/>
  <c r="W101" i="7"/>
  <c r="Y101" i="7"/>
  <c r="BC102" i="7" s="1"/>
  <c r="T101" i="7"/>
  <c r="AX102" i="7" s="1"/>
  <c r="U101" i="7"/>
  <c r="AY102" i="7" s="1"/>
  <c r="AZ101" i="7"/>
  <c r="X101" i="7"/>
  <c r="BB102" i="7" s="1"/>
  <c r="V101" i="7"/>
  <c r="AS101" i="7"/>
  <c r="BE102" i="7"/>
  <c r="AI101" i="7"/>
  <c r="AH101" i="7"/>
  <c r="AJ101" i="7"/>
  <c r="S101" i="7"/>
  <c r="AW102" i="7" s="1"/>
  <c r="AV101" i="7"/>
  <c r="L101" i="7"/>
  <c r="AP101" i="7"/>
  <c r="AQ101" i="7"/>
  <c r="H101" i="7"/>
  <c r="AL101" i="7"/>
  <c r="BA102" i="7"/>
  <c r="BH100" i="7"/>
  <c r="O101" i="7"/>
  <c r="Q101" i="7"/>
  <c r="AU102" i="7" s="1"/>
  <c r="J101" i="7"/>
  <c r="AN102" i="7" s="1"/>
  <c r="P101" i="7"/>
  <c r="N101" i="7"/>
  <c r="F101" i="7"/>
  <c r="R101" i="7"/>
  <c r="G101" i="7"/>
  <c r="AK102" i="7" s="1"/>
  <c r="E101" i="7"/>
  <c r="D101" i="7"/>
  <c r="AA102" i="7"/>
  <c r="AB102" i="7"/>
  <c r="BF103" i="7" s="1"/>
  <c r="I101" i="7"/>
  <c r="K101" i="7"/>
  <c r="M101" i="7"/>
  <c r="AD98" i="7"/>
  <c r="Y102" i="7" l="1"/>
  <c r="BC103" i="7" s="1"/>
  <c r="V102" i="7"/>
  <c r="U102" i="7"/>
  <c r="AY103" i="7" s="1"/>
  <c r="Q102" i="7"/>
  <c r="AU103" i="7" s="1"/>
  <c r="AH102" i="7"/>
  <c r="Z102" i="7"/>
  <c r="BD103" i="7" s="1"/>
  <c r="AZ102" i="7"/>
  <c r="BE103" i="7"/>
  <c r="X102" i="7"/>
  <c r="BB103" i="7" s="1"/>
  <c r="W102" i="7"/>
  <c r="BH101" i="7"/>
  <c r="AS102" i="7"/>
  <c r="AI102" i="7"/>
  <c r="AJ102" i="7"/>
  <c r="P102" i="7"/>
  <c r="AT102" i="7"/>
  <c r="AV102" i="7"/>
  <c r="AQ102" i="7"/>
  <c r="K102" i="7"/>
  <c r="AO102" i="7"/>
  <c r="T102" i="7"/>
  <c r="AX103" i="7" s="1"/>
  <c r="I102" i="7"/>
  <c r="AM102" i="7"/>
  <c r="O102" i="7"/>
  <c r="AR102" i="7"/>
  <c r="AL102" i="7"/>
  <c r="AP102" i="7"/>
  <c r="M102" i="7"/>
  <c r="L102" i="7"/>
  <c r="D102" i="7"/>
  <c r="J102" i="7"/>
  <c r="E102" i="7"/>
  <c r="AI103" i="7" s="1"/>
  <c r="G102" i="7"/>
  <c r="AK103" i="7" s="1"/>
  <c r="N102" i="7"/>
  <c r="H102" i="7"/>
  <c r="AB103" i="7"/>
  <c r="R102" i="7"/>
  <c r="S102" i="7"/>
  <c r="AW103" i="7" s="1"/>
  <c r="F102" i="7"/>
  <c r="AD99" i="7"/>
  <c r="Y103" i="7" l="1"/>
  <c r="BC104" i="7" s="1"/>
  <c r="AA103" i="7"/>
  <c r="BE104" i="7" s="1"/>
  <c r="Z103" i="7"/>
  <c r="BD104" i="7" s="1"/>
  <c r="AZ103" i="7"/>
  <c r="AH103" i="7"/>
  <c r="X103" i="7"/>
  <c r="BB104" i="7" s="1"/>
  <c r="W103" i="7"/>
  <c r="BA103" i="7"/>
  <c r="AQ103" i="7"/>
  <c r="AL103" i="7"/>
  <c r="AP103" i="7"/>
  <c r="V103" i="7"/>
  <c r="AZ104" i="7" s="1"/>
  <c r="BH102" i="7"/>
  <c r="AJ103" i="7"/>
  <c r="AS103" i="7"/>
  <c r="AV103" i="7"/>
  <c r="U103" i="7"/>
  <c r="AY104" i="7" s="1"/>
  <c r="BF104" i="7"/>
  <c r="AT103" i="7"/>
  <c r="P103" i="7"/>
  <c r="AM103" i="7"/>
  <c r="AO103" i="7"/>
  <c r="N103" i="7"/>
  <c r="AR103" i="7"/>
  <c r="J103" i="7"/>
  <c r="AN103" i="7"/>
  <c r="O103" i="7"/>
  <c r="L103" i="7"/>
  <c r="F103" i="7"/>
  <c r="K103" i="7"/>
  <c r="H103" i="7"/>
  <c r="S103" i="7"/>
  <c r="AW104" i="7" s="1"/>
  <c r="D103" i="7"/>
  <c r="T103" i="7"/>
  <c r="AX104" i="7" s="1"/>
  <c r="R103" i="7"/>
  <c r="E103" i="7"/>
  <c r="AI104" i="7" s="1"/>
  <c r="Q103" i="7"/>
  <c r="AU104" i="7" s="1"/>
  <c r="I103" i="7"/>
  <c r="G103" i="7"/>
  <c r="AK104" i="7" s="1"/>
  <c r="M103" i="7"/>
  <c r="AD100" i="7"/>
  <c r="AB104" i="7" l="1"/>
  <c r="AA104" i="7"/>
  <c r="X104" i="7"/>
  <c r="AH104" i="7"/>
  <c r="Y104" i="7"/>
  <c r="BC105" i="7" s="1"/>
  <c r="AL104" i="7"/>
  <c r="Z104" i="7"/>
  <c r="BD105" i="7" s="1"/>
  <c r="W104" i="7"/>
  <c r="BA105" i="7" s="1"/>
  <c r="AP104" i="7"/>
  <c r="BA104" i="7"/>
  <c r="AQ104" i="7"/>
  <c r="V104" i="7"/>
  <c r="AZ105" i="7" s="1"/>
  <c r="AJ104" i="7"/>
  <c r="U104" i="7"/>
  <c r="AY105" i="7" s="1"/>
  <c r="BH103" i="7"/>
  <c r="AT104" i="7"/>
  <c r="AV104" i="7"/>
  <c r="AM104" i="7"/>
  <c r="O104" i="7"/>
  <c r="AS104" i="7"/>
  <c r="AN104" i="7"/>
  <c r="K104" i="7"/>
  <c r="AO104" i="7"/>
  <c r="AB105" i="7"/>
  <c r="BE105" i="7"/>
  <c r="BB105" i="7"/>
  <c r="AR104" i="7"/>
  <c r="BF105" i="7"/>
  <c r="G104" i="7"/>
  <c r="AK105" i="7" s="1"/>
  <c r="T104" i="7"/>
  <c r="S104" i="7"/>
  <c r="AW105" i="7" s="1"/>
  <c r="F104" i="7"/>
  <c r="I104" i="7"/>
  <c r="J104" i="7"/>
  <c r="Q104" i="7"/>
  <c r="AU105" i="7" s="1"/>
  <c r="P104" i="7"/>
  <c r="E104" i="7"/>
  <c r="AI105" i="7" s="1"/>
  <c r="D104" i="7"/>
  <c r="H104" i="7"/>
  <c r="M104" i="7"/>
  <c r="L104" i="7"/>
  <c r="AP105" i="7" s="1"/>
  <c r="N104" i="7"/>
  <c r="R104" i="7"/>
  <c r="AD101" i="7"/>
  <c r="AQ105" i="7" l="1"/>
  <c r="AA105" i="7"/>
  <c r="BE106" i="7" s="1"/>
  <c r="Y105" i="7"/>
  <c r="BC106" i="7" s="1"/>
  <c r="Z105" i="7"/>
  <c r="BD106" i="7" s="1"/>
  <c r="AL105" i="7"/>
  <c r="X105" i="7"/>
  <c r="W105" i="7"/>
  <c r="BA106" i="7" s="1"/>
  <c r="AV105" i="7"/>
  <c r="AJ105" i="7"/>
  <c r="V105" i="7"/>
  <c r="AZ106" i="7" s="1"/>
  <c r="AM105" i="7"/>
  <c r="AT105" i="7"/>
  <c r="BF106" i="7"/>
  <c r="BB106" i="7"/>
  <c r="AO105" i="7"/>
  <c r="AS105" i="7"/>
  <c r="BH104" i="7"/>
  <c r="N105" i="7"/>
  <c r="AR105" i="7"/>
  <c r="AB106" i="7"/>
  <c r="D105" i="7"/>
  <c r="AH105" i="7"/>
  <c r="AN105" i="7"/>
  <c r="U105" i="7"/>
  <c r="AY106" i="7" s="1"/>
  <c r="AX105" i="7"/>
  <c r="T105" i="7"/>
  <c r="H105" i="7"/>
  <c r="AL106" i="7" s="1"/>
  <c r="S105" i="7"/>
  <c r="Q105" i="7"/>
  <c r="AU106" i="7" s="1"/>
  <c r="G105" i="7"/>
  <c r="AK106" i="7" s="1"/>
  <c r="J105" i="7"/>
  <c r="E105" i="7"/>
  <c r="L105" i="7"/>
  <c r="AP106" i="7" s="1"/>
  <c r="K105" i="7"/>
  <c r="AO106" i="7" s="1"/>
  <c r="I105" i="7"/>
  <c r="AM106" i="7" s="1"/>
  <c r="R105" i="7"/>
  <c r="M105" i="7"/>
  <c r="AQ106" i="7" s="1"/>
  <c r="P105" i="7"/>
  <c r="O105" i="7"/>
  <c r="F105" i="7"/>
  <c r="AJ106" i="7" s="1"/>
  <c r="AD102" i="7"/>
  <c r="AT106" i="7" l="1"/>
  <c r="Y106" i="7"/>
  <c r="BC107" i="7" s="1"/>
  <c r="AV106" i="7"/>
  <c r="Z106" i="7"/>
  <c r="BD107" i="7" s="1"/>
  <c r="AA106" i="7"/>
  <c r="BE107" i="7" s="1"/>
  <c r="X106" i="7"/>
  <c r="BB107" i="7" s="1"/>
  <c r="W106" i="7"/>
  <c r="AS106" i="7"/>
  <c r="V106" i="7"/>
  <c r="AZ107" i="7" s="1"/>
  <c r="U106" i="7"/>
  <c r="AY107" i="7" s="1"/>
  <c r="AX106" i="7"/>
  <c r="AN106" i="7"/>
  <c r="BH105" i="7"/>
  <c r="AB107" i="7"/>
  <c r="BF107" i="7"/>
  <c r="T106" i="7"/>
  <c r="AW106" i="7"/>
  <c r="AH106" i="7"/>
  <c r="D106" i="7"/>
  <c r="AI106" i="7"/>
  <c r="BA107" i="7"/>
  <c r="AR106" i="7"/>
  <c r="F106" i="7"/>
  <c r="AJ107" i="7" s="1"/>
  <c r="M106" i="7"/>
  <c r="AQ107" i="7" s="1"/>
  <c r="R106" i="7"/>
  <c r="AV107" i="7" s="1"/>
  <c r="O106" i="7"/>
  <c r="I106" i="7"/>
  <c r="AM107" i="7" s="1"/>
  <c r="G106" i="7"/>
  <c r="AK107" i="7" s="1"/>
  <c r="H106" i="7"/>
  <c r="AL107" i="7" s="1"/>
  <c r="P106" i="7"/>
  <c r="AT107" i="7" s="1"/>
  <c r="N106" i="7"/>
  <c r="K106" i="7"/>
  <c r="AO107" i="7" s="1"/>
  <c r="J106" i="7"/>
  <c r="X107" i="7"/>
  <c r="L106" i="7"/>
  <c r="AP107" i="7" s="1"/>
  <c r="Q106" i="7"/>
  <c r="E106" i="7"/>
  <c r="S106" i="7"/>
  <c r="AD103" i="7"/>
  <c r="Y107" i="7" l="1"/>
  <c r="BC108" i="7" s="1"/>
  <c r="Z107" i="7"/>
  <c r="AA107" i="7"/>
  <c r="AS107" i="7"/>
  <c r="BE108" i="7"/>
  <c r="W107" i="7"/>
  <c r="BA108" i="7" s="1"/>
  <c r="BB108" i="7"/>
  <c r="V107" i="7"/>
  <c r="AZ108" i="7" s="1"/>
  <c r="AN107" i="7"/>
  <c r="AX107" i="7"/>
  <c r="U107" i="7"/>
  <c r="AY108" i="7" s="1"/>
  <c r="AH107" i="7"/>
  <c r="Q107" i="7"/>
  <c r="AU107" i="7"/>
  <c r="S107" i="7"/>
  <c r="AW107" i="7"/>
  <c r="E107" i="7"/>
  <c r="AI107" i="7"/>
  <c r="N107" i="7"/>
  <c r="AR107" i="7"/>
  <c r="AA108" i="7"/>
  <c r="BE109" i="7" s="1"/>
  <c r="BD108" i="7"/>
  <c r="BH106" i="7"/>
  <c r="BF108" i="7"/>
  <c r="AB108" i="7"/>
  <c r="L107" i="7"/>
  <c r="AP108" i="7" s="1"/>
  <c r="Y108" i="7"/>
  <c r="BC109" i="7" s="1"/>
  <c r="J107" i="7"/>
  <c r="G107" i="7"/>
  <c r="AK108" i="7" s="1"/>
  <c r="O107" i="7"/>
  <c r="I107" i="7"/>
  <c r="AM108" i="7" s="1"/>
  <c r="H107" i="7"/>
  <c r="R107" i="7"/>
  <c r="F107" i="7"/>
  <c r="AJ108" i="7" s="1"/>
  <c r="P107" i="7"/>
  <c r="AT108" i="7" s="1"/>
  <c r="M107" i="7"/>
  <c r="X108" i="7"/>
  <c r="K107" i="7"/>
  <c r="AO108" i="7" s="1"/>
  <c r="D107" i="7"/>
  <c r="T107" i="7"/>
  <c r="Z108" i="7"/>
  <c r="AD104" i="7"/>
  <c r="AN108" i="7" l="1"/>
  <c r="BB109" i="7"/>
  <c r="W108" i="7"/>
  <c r="V108" i="7"/>
  <c r="AZ109" i="7" s="1"/>
  <c r="BH107" i="7"/>
  <c r="BF109" i="7"/>
  <c r="BA109" i="7"/>
  <c r="AB109" i="7"/>
  <c r="AR108" i="7"/>
  <c r="AW108" i="7"/>
  <c r="O108" i="7"/>
  <c r="AS108" i="7"/>
  <c r="R108" i="7"/>
  <c r="AV108" i="7"/>
  <c r="T108" i="7"/>
  <c r="AX108" i="7"/>
  <c r="M108" i="7"/>
  <c r="AQ108" i="7"/>
  <c r="G108" i="7"/>
  <c r="AK109" i="7" s="1"/>
  <c r="AL108" i="7"/>
  <c r="AI108" i="7"/>
  <c r="Z109" i="7"/>
  <c r="BD109" i="7"/>
  <c r="D108" i="7"/>
  <c r="AH108" i="7"/>
  <c r="AU108" i="7"/>
  <c r="P108" i="7"/>
  <c r="AT109" i="7" s="1"/>
  <c r="H108" i="7"/>
  <c r="K108" i="7"/>
  <c r="AO109" i="7" s="1"/>
  <c r="F108" i="7"/>
  <c r="AJ109" i="7" s="1"/>
  <c r="I108" i="7"/>
  <c r="AM109" i="7" s="1"/>
  <c r="S108" i="7"/>
  <c r="N108" i="7"/>
  <c r="U108" i="7"/>
  <c r="Q108" i="7"/>
  <c r="Y109" i="7"/>
  <c r="BC110" i="7" s="1"/>
  <c r="J108" i="7"/>
  <c r="AN109" i="7" s="1"/>
  <c r="E108" i="7"/>
  <c r="X109" i="7"/>
  <c r="AA109" i="7"/>
  <c r="L108" i="7"/>
  <c r="AP109" i="7" s="1"/>
  <c r="AD105" i="7"/>
  <c r="BB110" i="7" l="1"/>
  <c r="BF110" i="7"/>
  <c r="W109" i="7"/>
  <c r="BA110" i="7" s="1"/>
  <c r="AL109" i="7"/>
  <c r="AI109" i="7"/>
  <c r="AX109" i="7"/>
  <c r="AS109" i="7"/>
  <c r="BD110" i="7"/>
  <c r="AA110" i="7"/>
  <c r="BE110" i="7"/>
  <c r="S109" i="7"/>
  <c r="AW109" i="7"/>
  <c r="BH108" i="7"/>
  <c r="AQ109" i="7"/>
  <c r="AV109" i="7"/>
  <c r="Q109" i="7"/>
  <c r="AU109" i="7"/>
  <c r="AH109" i="7"/>
  <c r="N109" i="7"/>
  <c r="AR109" i="7"/>
  <c r="U109" i="7"/>
  <c r="AY109" i="7"/>
  <c r="H109" i="7"/>
  <c r="G109" i="7"/>
  <c r="AK110" i="7" s="1"/>
  <c r="J109" i="7"/>
  <c r="AN110" i="7" s="1"/>
  <c r="E109" i="7"/>
  <c r="L109" i="7"/>
  <c r="AP110" i="7" s="1"/>
  <c r="I109" i="7"/>
  <c r="AM110" i="7" s="1"/>
  <c r="T109" i="7"/>
  <c r="R109" i="7"/>
  <c r="P109" i="7"/>
  <c r="AT110" i="7" s="1"/>
  <c r="X110" i="7"/>
  <c r="BB111" i="7" s="1"/>
  <c r="AB110" i="7"/>
  <c r="K109" i="7"/>
  <c r="AO110" i="7" s="1"/>
  <c r="Y110" i="7"/>
  <c r="BC111" i="7" s="1"/>
  <c r="V109" i="7"/>
  <c r="F109" i="7"/>
  <c r="AJ110" i="7" s="1"/>
  <c r="M109" i="7"/>
  <c r="O109" i="7"/>
  <c r="Z110" i="7"/>
  <c r="BD111" i="7" s="1"/>
  <c r="D109" i="7"/>
  <c r="AD106" i="7"/>
  <c r="AL110" i="7" l="1"/>
  <c r="AI110" i="7"/>
  <c r="AY110" i="7"/>
  <c r="AH110" i="7"/>
  <c r="AU110" i="7"/>
  <c r="S110" i="7"/>
  <c r="V110" i="7"/>
  <c r="AZ110" i="7"/>
  <c r="AR110" i="7"/>
  <c r="AW110" i="7"/>
  <c r="O110" i="7"/>
  <c r="AS110" i="7"/>
  <c r="M110" i="7"/>
  <c r="AQ110" i="7"/>
  <c r="R110" i="7"/>
  <c r="AV110" i="7"/>
  <c r="BH109" i="7"/>
  <c r="AB111" i="7"/>
  <c r="BF111" i="7"/>
  <c r="T110" i="7"/>
  <c r="AX110" i="7"/>
  <c r="BE111" i="7"/>
  <c r="D110" i="7"/>
  <c r="Q110" i="7"/>
  <c r="K110" i="7"/>
  <c r="AO111" i="7" s="1"/>
  <c r="I110" i="7"/>
  <c r="AM111" i="7" s="1"/>
  <c r="W110" i="7"/>
  <c r="H110" i="7"/>
  <c r="U110" i="7"/>
  <c r="E110" i="7"/>
  <c r="Y111" i="7"/>
  <c r="BC112" i="7" s="1"/>
  <c r="Z111" i="7"/>
  <c r="BD112" i="7" s="1"/>
  <c r="P110" i="7"/>
  <c r="N110" i="7"/>
  <c r="L110" i="7"/>
  <c r="F110" i="7"/>
  <c r="G110" i="7"/>
  <c r="AK111" i="7" s="1"/>
  <c r="J110" i="7"/>
  <c r="AN111" i="7" s="1"/>
  <c r="AA111" i="7"/>
  <c r="AD107" i="7"/>
  <c r="AL111" i="7" l="1"/>
  <c r="AH111" i="7"/>
  <c r="BF112" i="7"/>
  <c r="R111" i="7"/>
  <c r="AV111" i="7"/>
  <c r="AW111" i="7"/>
  <c r="AQ111" i="7"/>
  <c r="BH110" i="7"/>
  <c r="BE112" i="7"/>
  <c r="AU111" i="7"/>
  <c r="AX111" i="7"/>
  <c r="AS111" i="7"/>
  <c r="AZ111" i="7"/>
  <c r="P111" i="7"/>
  <c r="AT111" i="7"/>
  <c r="D111" i="7"/>
  <c r="AI111" i="7"/>
  <c r="S111" i="7"/>
  <c r="AW112" i="7" s="1"/>
  <c r="U111" i="7"/>
  <c r="AY111" i="7"/>
  <c r="N111" i="7"/>
  <c r="AR111" i="7"/>
  <c r="W111" i="7"/>
  <c r="BA111" i="7"/>
  <c r="E111" i="7"/>
  <c r="AJ111" i="7"/>
  <c r="L111" i="7"/>
  <c r="AP111" i="7"/>
  <c r="V111" i="7"/>
  <c r="G111" i="7"/>
  <c r="AK112" i="7" s="1"/>
  <c r="X111" i="7"/>
  <c r="Y112" i="7" s="1"/>
  <c r="BC113" i="7" s="1"/>
  <c r="Q111" i="7"/>
  <c r="O111" i="7"/>
  <c r="AA112" i="7"/>
  <c r="T111" i="7"/>
  <c r="Z112" i="7"/>
  <c r="BD113" i="7" s="1"/>
  <c r="AB112" i="7"/>
  <c r="M111" i="7"/>
  <c r="H111" i="7"/>
  <c r="AL112" i="7" s="1"/>
  <c r="F111" i="7"/>
  <c r="K111" i="7"/>
  <c r="AO112" i="7" s="1"/>
  <c r="J111" i="7"/>
  <c r="AN112" i="7" s="1"/>
  <c r="I111" i="7"/>
  <c r="AM112" i="7" s="1"/>
  <c r="AD108" i="7"/>
  <c r="AV112" i="7" l="1"/>
  <c r="BF113" i="7"/>
  <c r="AH112" i="7"/>
  <c r="D112" i="7"/>
  <c r="BH111" i="7"/>
  <c r="U112" i="7"/>
  <c r="W112" i="7"/>
  <c r="BE113" i="7"/>
  <c r="Q112" i="7"/>
  <c r="AU112" i="7"/>
  <c r="M112" i="7"/>
  <c r="AQ112" i="7"/>
  <c r="T112" i="7"/>
  <c r="AX112" i="7"/>
  <c r="X112" i="7"/>
  <c r="Y113" i="7" s="1"/>
  <c r="BC114" i="7" s="1"/>
  <c r="BB112" i="7"/>
  <c r="AP112" i="7"/>
  <c r="BA112" i="7"/>
  <c r="AY112" i="7"/>
  <c r="N112" i="7"/>
  <c r="F112" i="7"/>
  <c r="AJ112" i="7"/>
  <c r="O112" i="7"/>
  <c r="AS112" i="7"/>
  <c r="V112" i="7"/>
  <c r="AZ112" i="7"/>
  <c r="AI112" i="7"/>
  <c r="AR112" i="7"/>
  <c r="AT112" i="7"/>
  <c r="P112" i="7"/>
  <c r="R112" i="7"/>
  <c r="AV113" i="7" s="1"/>
  <c r="AB113" i="7"/>
  <c r="BF114" i="7" s="1"/>
  <c r="J112" i="7"/>
  <c r="AN113" i="7" s="1"/>
  <c r="S112" i="7"/>
  <c r="H112" i="7"/>
  <c r="AL113" i="7" s="1"/>
  <c r="G112" i="7"/>
  <c r="AK113" i="7" s="1"/>
  <c r="K112" i="7"/>
  <c r="AO113" i="7" s="1"/>
  <c r="Z113" i="7"/>
  <c r="BD114" i="7" s="1"/>
  <c r="L112" i="7"/>
  <c r="I112" i="7"/>
  <c r="AM113" i="7" s="1"/>
  <c r="AA113" i="7"/>
  <c r="E112" i="7"/>
  <c r="AD109" i="7"/>
  <c r="AH113" i="7" l="1"/>
  <c r="BE114" i="7"/>
  <c r="X113" i="7"/>
  <c r="Y114" i="7" s="1"/>
  <c r="BC115" i="7" s="1"/>
  <c r="BA113" i="7"/>
  <c r="R113" i="7"/>
  <c r="AV114" i="7" s="1"/>
  <c r="AP113" i="7"/>
  <c r="V113" i="7"/>
  <c r="Q113" i="7"/>
  <c r="BH112" i="7"/>
  <c r="U113" i="7"/>
  <c r="P113" i="7"/>
  <c r="AT113" i="7"/>
  <c r="W113" i="7"/>
  <c r="AZ113" i="7"/>
  <c r="AJ113" i="7"/>
  <c r="AX113" i="7"/>
  <c r="AU113" i="7"/>
  <c r="E113" i="7"/>
  <c r="AI113" i="7"/>
  <c r="O113" i="7"/>
  <c r="N113" i="7"/>
  <c r="AR113" i="7"/>
  <c r="AY113" i="7"/>
  <c r="S113" i="7"/>
  <c r="AW113" i="7"/>
  <c r="AS113" i="7"/>
  <c r="BB113" i="7"/>
  <c r="BB114" i="7" s="1"/>
  <c r="AQ113" i="7"/>
  <c r="I113" i="7"/>
  <c r="AM114" i="7" s="1"/>
  <c r="T113" i="7"/>
  <c r="L113" i="7"/>
  <c r="AA114" i="7"/>
  <c r="BE115" i="7" s="1"/>
  <c r="M113" i="7"/>
  <c r="G113" i="7"/>
  <c r="AK114" i="7" s="1"/>
  <c r="J113" i="7"/>
  <c r="AN114" i="7" s="1"/>
  <c r="K113" i="7"/>
  <c r="AO114" i="7" s="1"/>
  <c r="AB114" i="7"/>
  <c r="BF115" i="7" s="1"/>
  <c r="D113" i="7"/>
  <c r="H113" i="7"/>
  <c r="AL114" i="7" s="1"/>
  <c r="F113" i="7"/>
  <c r="Z114" i="7"/>
  <c r="BD115" i="7" s="1"/>
  <c r="AD110" i="7"/>
  <c r="AZ114" i="7" l="1"/>
  <c r="BA114" i="7"/>
  <c r="AP114" i="7"/>
  <c r="AY114" i="7"/>
  <c r="W114" i="7"/>
  <c r="X114" i="7"/>
  <c r="Y115" i="7" s="1"/>
  <c r="BC116" i="7" s="1"/>
  <c r="AT114" i="7"/>
  <c r="V114" i="7"/>
  <c r="AW114" i="7"/>
  <c r="N114" i="7"/>
  <c r="Q114" i="7"/>
  <c r="U114" i="7"/>
  <c r="AY115" i="7" s="1"/>
  <c r="P114" i="7"/>
  <c r="D114" i="7"/>
  <c r="AH114" i="7"/>
  <c r="S114" i="7"/>
  <c r="AR114" i="7"/>
  <c r="AI114" i="7"/>
  <c r="AU114" i="7"/>
  <c r="AU115" i="7" s="1"/>
  <c r="R114" i="7"/>
  <c r="T114" i="7"/>
  <c r="AX114" i="7"/>
  <c r="O114" i="7"/>
  <c r="AS114" i="7"/>
  <c r="BH113" i="7"/>
  <c r="F114" i="7"/>
  <c r="AJ114" i="7"/>
  <c r="AQ114" i="7"/>
  <c r="AB115" i="7"/>
  <c r="BF116" i="7" s="1"/>
  <c r="M114" i="7"/>
  <c r="H114" i="7"/>
  <c r="AL115" i="7" s="1"/>
  <c r="L114" i="7"/>
  <c r="AP115" i="7" s="1"/>
  <c r="K114" i="7"/>
  <c r="I114" i="7"/>
  <c r="AM115" i="7" s="1"/>
  <c r="G114" i="7"/>
  <c r="AK115" i="7" s="1"/>
  <c r="Z115" i="7"/>
  <c r="BD116" i="7" s="1"/>
  <c r="E114" i="7"/>
  <c r="AA115" i="7"/>
  <c r="BE116" i="7" s="1"/>
  <c r="J114" i="7"/>
  <c r="AN115" i="7" s="1"/>
  <c r="AD111" i="7"/>
  <c r="AT115" i="7" l="1"/>
  <c r="AW115" i="7"/>
  <c r="AZ115" i="7"/>
  <c r="BA115" i="7"/>
  <c r="AR115" i="7"/>
  <c r="BB115" i="7"/>
  <c r="AS115" i="7"/>
  <c r="X115" i="7"/>
  <c r="V115" i="7"/>
  <c r="AJ115" i="7"/>
  <c r="Q115" i="7"/>
  <c r="AU116" i="7" s="1"/>
  <c r="W115" i="7"/>
  <c r="BA116" i="7" s="1"/>
  <c r="AX115" i="7"/>
  <c r="O115" i="7"/>
  <c r="P115" i="7"/>
  <c r="AT116" i="7" s="1"/>
  <c r="L115" i="7"/>
  <c r="AP116" i="7" s="1"/>
  <c r="AO115" i="7"/>
  <c r="M115" i="7"/>
  <c r="AQ115" i="7"/>
  <c r="R115" i="7"/>
  <c r="AV115" i="7"/>
  <c r="E115" i="7"/>
  <c r="AI115" i="7"/>
  <c r="BH114" i="7"/>
  <c r="T115" i="7"/>
  <c r="S115" i="7"/>
  <c r="AW116" i="7" s="1"/>
  <c r="U115" i="7"/>
  <c r="AY116" i="7" s="1"/>
  <c r="AH115" i="7"/>
  <c r="N115" i="7"/>
  <c r="AR116" i="7" s="1"/>
  <c r="J115" i="7"/>
  <c r="AN116" i="7" s="1"/>
  <c r="H115" i="7"/>
  <c r="AL116" i="7" s="1"/>
  <c r="G115" i="7"/>
  <c r="AK116" i="7" s="1"/>
  <c r="AA116" i="7"/>
  <c r="BE117" i="7" s="1"/>
  <c r="D115" i="7"/>
  <c r="Z116" i="7"/>
  <c r="BD117" i="7" s="1"/>
  <c r="I115" i="7"/>
  <c r="AM116" i="7" s="1"/>
  <c r="F115" i="7"/>
  <c r="K115" i="7"/>
  <c r="AB116" i="7"/>
  <c r="BF117" i="7" s="1"/>
  <c r="AD112" i="7"/>
  <c r="BB116" i="7" l="1"/>
  <c r="AZ116" i="7"/>
  <c r="N116" i="7"/>
  <c r="AR117" i="7" s="1"/>
  <c r="O116" i="7"/>
  <c r="Y116" i="7"/>
  <c r="BC117" i="7" s="1"/>
  <c r="X116" i="7"/>
  <c r="BB117" i="7" s="1"/>
  <c r="R116" i="7"/>
  <c r="AS116" i="7"/>
  <c r="AV116" i="7"/>
  <c r="AX116" i="7"/>
  <c r="W116" i="7"/>
  <c r="BA117" i="7" s="1"/>
  <c r="AQ116" i="7"/>
  <c r="P116" i="7"/>
  <c r="AT117" i="7" s="1"/>
  <c r="Q116" i="7"/>
  <c r="V116" i="7"/>
  <c r="BH115" i="7"/>
  <c r="U116" i="7"/>
  <c r="AY117" i="7" s="1"/>
  <c r="K116" i="7"/>
  <c r="AO116" i="7"/>
  <c r="S116" i="7"/>
  <c r="AW117" i="7" s="1"/>
  <c r="D116" i="7"/>
  <c r="AH116" i="7"/>
  <c r="M116" i="7"/>
  <c r="F116" i="7"/>
  <c r="AJ116" i="7"/>
  <c r="T116" i="7"/>
  <c r="AI116" i="7"/>
  <c r="I116" i="7"/>
  <c r="AM117" i="7" s="1"/>
  <c r="AB117" i="7"/>
  <c r="BF118" i="7" s="1"/>
  <c r="E116" i="7"/>
  <c r="H116" i="7"/>
  <c r="AL117" i="7" s="1"/>
  <c r="J116" i="7"/>
  <c r="L116" i="7"/>
  <c r="G116" i="7"/>
  <c r="AK117" i="7" s="1"/>
  <c r="AA117" i="7"/>
  <c r="BE118" i="7" s="1"/>
  <c r="AD113" i="7"/>
  <c r="AQ117" i="7" l="1"/>
  <c r="AS117" i="7"/>
  <c r="AZ117" i="7"/>
  <c r="Z117" i="7"/>
  <c r="BD118" i="7" s="1"/>
  <c r="X117" i="7"/>
  <c r="BB118" i="7" s="1"/>
  <c r="Y117" i="7"/>
  <c r="BC118" i="7" s="1"/>
  <c r="Q117" i="7"/>
  <c r="AV117" i="7"/>
  <c r="AX117" i="7"/>
  <c r="BH116" i="7"/>
  <c r="AO117" i="7"/>
  <c r="T117" i="7"/>
  <c r="P117" i="7"/>
  <c r="AT118" i="7" s="1"/>
  <c r="S117" i="7"/>
  <c r="AW118" i="7" s="1"/>
  <c r="O117" i="7"/>
  <c r="AS118" i="7" s="1"/>
  <c r="AU117" i="7"/>
  <c r="V117" i="7"/>
  <c r="W117" i="7"/>
  <c r="BA118" i="7" s="1"/>
  <c r="R117" i="7"/>
  <c r="U117" i="7"/>
  <c r="AY118" i="7" s="1"/>
  <c r="E117" i="7"/>
  <c r="AI117" i="7"/>
  <c r="AH117" i="7"/>
  <c r="L117" i="7"/>
  <c r="AP117" i="7"/>
  <c r="AJ117" i="7"/>
  <c r="J117" i="7"/>
  <c r="AN117" i="7"/>
  <c r="N117" i="7"/>
  <c r="AR118" i="7" s="1"/>
  <c r="D117" i="7"/>
  <c r="F117" i="7"/>
  <c r="H117" i="7"/>
  <c r="AL118" i="7" s="1"/>
  <c r="AB118" i="7"/>
  <c r="G117" i="7"/>
  <c r="AK118" i="7" s="1"/>
  <c r="M117" i="7"/>
  <c r="I117" i="7"/>
  <c r="AM118" i="7" s="1"/>
  <c r="K117" i="7"/>
  <c r="AD114" i="7"/>
  <c r="AA118" i="7" l="1"/>
  <c r="BE119" i="7" s="1"/>
  <c r="AZ118" i="7"/>
  <c r="Z118" i="7"/>
  <c r="Z119" i="7" s="1"/>
  <c r="Y118" i="7"/>
  <c r="BC119" i="7" s="1"/>
  <c r="AV118" i="7"/>
  <c r="W118" i="7"/>
  <c r="BA119" i="7" s="1"/>
  <c r="AX118" i="7"/>
  <c r="X118" i="7"/>
  <c r="BB119" i="7" s="1"/>
  <c r="S118" i="7"/>
  <c r="R118" i="7"/>
  <c r="P118" i="7"/>
  <c r="AT119" i="7" s="1"/>
  <c r="Q118" i="7"/>
  <c r="V118" i="7"/>
  <c r="AZ119" i="7" s="1"/>
  <c r="AU118" i="7"/>
  <c r="U118" i="7"/>
  <c r="T118" i="7"/>
  <c r="AB119" i="7"/>
  <c r="BF119" i="7"/>
  <c r="AN118" i="7"/>
  <c r="AI118" i="7"/>
  <c r="AW119" i="7"/>
  <c r="BD119" i="7"/>
  <c r="AP118" i="7"/>
  <c r="D118" i="7"/>
  <c r="AH118" i="7"/>
  <c r="K118" i="7"/>
  <c r="AO118" i="7"/>
  <c r="M118" i="7"/>
  <c r="AQ118" i="7"/>
  <c r="AJ118" i="7"/>
  <c r="O118" i="7"/>
  <c r="AS119" i="7" s="1"/>
  <c r="BH117" i="7"/>
  <c r="E118" i="7"/>
  <c r="I118" i="7"/>
  <c r="AM119" i="7" s="1"/>
  <c r="F118" i="7"/>
  <c r="G118" i="7"/>
  <c r="AK119" i="7" s="1"/>
  <c r="H118" i="7"/>
  <c r="AL119" i="7" s="1"/>
  <c r="N118" i="7"/>
  <c r="L118" i="7"/>
  <c r="J118" i="7"/>
  <c r="AA119" i="7"/>
  <c r="AD115" i="7"/>
  <c r="Y119" i="7" l="1"/>
  <c r="BC120" i="7" s="1"/>
  <c r="X119" i="7"/>
  <c r="AV119" i="7"/>
  <c r="W119" i="7"/>
  <c r="BA120" i="7" s="1"/>
  <c r="S119" i="7"/>
  <c r="P119" i="7"/>
  <c r="AT120" i="7" s="1"/>
  <c r="R119" i="7"/>
  <c r="AV120" i="7" s="1"/>
  <c r="AJ119" i="7"/>
  <c r="AX119" i="7"/>
  <c r="U119" i="7"/>
  <c r="Q119" i="7"/>
  <c r="AU119" i="7"/>
  <c r="AY119" i="7"/>
  <c r="V119" i="7"/>
  <c r="AZ120" i="7" s="1"/>
  <c r="T119" i="7"/>
  <c r="AQ119" i="7"/>
  <c r="AH119" i="7"/>
  <c r="Y120" i="7"/>
  <c r="BC121" i="7" s="1"/>
  <c r="N119" i="7"/>
  <c r="AR119" i="7"/>
  <c r="BB120" i="7"/>
  <c r="BD120" i="7"/>
  <c r="L119" i="7"/>
  <c r="AP119" i="7"/>
  <c r="D119" i="7"/>
  <c r="AI119" i="7"/>
  <c r="AO119" i="7"/>
  <c r="AA120" i="7"/>
  <c r="BE120" i="7"/>
  <c r="J119" i="7"/>
  <c r="AN119" i="7"/>
  <c r="BH118" i="7"/>
  <c r="AW120" i="7"/>
  <c r="BF120" i="7"/>
  <c r="E119" i="7"/>
  <c r="F119" i="7"/>
  <c r="AB120" i="7"/>
  <c r="H119" i="7"/>
  <c r="AL120" i="7" s="1"/>
  <c r="Z120" i="7"/>
  <c r="G119" i="7"/>
  <c r="AK120" i="7" s="1"/>
  <c r="O119" i="7"/>
  <c r="I119" i="7"/>
  <c r="AM120" i="7" s="1"/>
  <c r="M119" i="7"/>
  <c r="K119" i="7"/>
  <c r="AD116" i="7"/>
  <c r="R120" i="7" l="1"/>
  <c r="AV121" i="7" s="1"/>
  <c r="S120" i="7"/>
  <c r="AW121" i="7" s="1"/>
  <c r="Q120" i="7"/>
  <c r="R121" i="7" s="1"/>
  <c r="AV122" i="7" s="1"/>
  <c r="W120" i="7"/>
  <c r="BA121" i="7" s="1"/>
  <c r="X120" i="7"/>
  <c r="BB121" i="7" s="1"/>
  <c r="AU120" i="7"/>
  <c r="AI120" i="7"/>
  <c r="AY120" i="7"/>
  <c r="V120" i="7"/>
  <c r="AZ121" i="7" s="1"/>
  <c r="AR120" i="7"/>
  <c r="T120" i="7"/>
  <c r="AX120" i="7"/>
  <c r="U120" i="7"/>
  <c r="AA121" i="7"/>
  <c r="BH119" i="7"/>
  <c r="AH120" i="7"/>
  <c r="Z121" i="7"/>
  <c r="BD121" i="7"/>
  <c r="BE121" i="7"/>
  <c r="AP120" i="7"/>
  <c r="M120" i="7"/>
  <c r="AQ120" i="7"/>
  <c r="O120" i="7"/>
  <c r="AS120" i="7"/>
  <c r="D120" i="7"/>
  <c r="AB121" i="7"/>
  <c r="BF121" i="7"/>
  <c r="W121" i="7"/>
  <c r="K120" i="7"/>
  <c r="AO120" i="7"/>
  <c r="E120" i="7"/>
  <c r="AJ120" i="7"/>
  <c r="AN120" i="7"/>
  <c r="I120" i="7"/>
  <c r="AM121" i="7" s="1"/>
  <c r="H120" i="7"/>
  <c r="AL121" i="7" s="1"/>
  <c r="N120" i="7"/>
  <c r="Y121" i="7"/>
  <c r="L120" i="7"/>
  <c r="G120" i="7"/>
  <c r="AK121" i="7" s="1"/>
  <c r="F120" i="7"/>
  <c r="P120" i="7"/>
  <c r="AT121" i="7" s="1"/>
  <c r="J120" i="7"/>
  <c r="AD117" i="7"/>
  <c r="V121" i="7" l="1"/>
  <c r="X121" i="7"/>
  <c r="AU121" i="7"/>
  <c r="AI121" i="7"/>
  <c r="AH121" i="7"/>
  <c r="AX121" i="7"/>
  <c r="BB122" i="7"/>
  <c r="AY121" i="7"/>
  <c r="S121" i="7"/>
  <c r="U121" i="7"/>
  <c r="T121" i="7"/>
  <c r="D121" i="7"/>
  <c r="BH120" i="7"/>
  <c r="AO121" i="7"/>
  <c r="BF122" i="7"/>
  <c r="AN121" i="7"/>
  <c r="AA122" i="7"/>
  <c r="L121" i="7"/>
  <c r="AP121" i="7"/>
  <c r="AS121" i="7"/>
  <c r="BD122" i="7"/>
  <c r="Y122" i="7"/>
  <c r="BC122" i="7"/>
  <c r="AJ121" i="7"/>
  <c r="N121" i="7"/>
  <c r="AR121" i="7"/>
  <c r="BA122" i="7"/>
  <c r="BE122" i="7"/>
  <c r="AZ122" i="7"/>
  <c r="AB122" i="7"/>
  <c r="AQ121" i="7"/>
  <c r="J121" i="7"/>
  <c r="G121" i="7"/>
  <c r="AK122" i="7" s="1"/>
  <c r="W122" i="7"/>
  <c r="Z122" i="7"/>
  <c r="P121" i="7"/>
  <c r="AT122" i="7" s="1"/>
  <c r="Q121" i="7"/>
  <c r="M121" i="7"/>
  <c r="I121" i="7"/>
  <c r="AM122" i="7" s="1"/>
  <c r="F121" i="7"/>
  <c r="E121" i="7"/>
  <c r="O121" i="7"/>
  <c r="X122" i="7"/>
  <c r="H121" i="7"/>
  <c r="AL122" i="7" s="1"/>
  <c r="K121" i="7"/>
  <c r="AD118" i="7"/>
  <c r="AY122" i="7" l="1"/>
  <c r="AI122" i="7"/>
  <c r="V122" i="7"/>
  <c r="AZ123" i="7" s="1"/>
  <c r="AX122" i="7"/>
  <c r="AU122" i="7"/>
  <c r="AH122" i="7"/>
  <c r="U122" i="7"/>
  <c r="AY123" i="7" s="1"/>
  <c r="T122" i="7"/>
  <c r="S122" i="7"/>
  <c r="AW122" i="7"/>
  <c r="AN122" i="7"/>
  <c r="AS122" i="7"/>
  <c r="BC123" i="7"/>
  <c r="AP122" i="7"/>
  <c r="AA123" i="7"/>
  <c r="BA123" i="7"/>
  <c r="BE123" i="7"/>
  <c r="BH121" i="7"/>
  <c r="AJ122" i="7"/>
  <c r="X123" i="7"/>
  <c r="BB123" i="7"/>
  <c r="M122" i="7"/>
  <c r="AQ122" i="7"/>
  <c r="AR122" i="7"/>
  <c r="Z123" i="7"/>
  <c r="BD123" i="7"/>
  <c r="K122" i="7"/>
  <c r="AO122" i="7"/>
  <c r="AB123" i="7"/>
  <c r="BF123" i="7"/>
  <c r="O122" i="7"/>
  <c r="Y123" i="7"/>
  <c r="H122" i="7"/>
  <c r="AL123" i="7" s="1"/>
  <c r="L122" i="7"/>
  <c r="E122" i="7"/>
  <c r="AI123" i="7" s="1"/>
  <c r="D122" i="7"/>
  <c r="N122" i="7"/>
  <c r="J122" i="7"/>
  <c r="F122" i="7"/>
  <c r="Q122" i="7"/>
  <c r="AU123" i="7" s="1"/>
  <c r="R122" i="7"/>
  <c r="AV123" i="7" s="1"/>
  <c r="G122" i="7"/>
  <c r="AK123" i="7" s="1"/>
  <c r="I122" i="7"/>
  <c r="AM123" i="7" s="1"/>
  <c r="P122" i="7"/>
  <c r="AT123" i="7" s="1"/>
  <c r="AD119" i="7"/>
  <c r="T123" i="7" l="1"/>
  <c r="AX123" i="7"/>
  <c r="U123" i="7"/>
  <c r="AY124" i="7" s="1"/>
  <c r="W123" i="7"/>
  <c r="BA124" i="7" s="1"/>
  <c r="AR123" i="7"/>
  <c r="AH123" i="7"/>
  <c r="V123" i="7"/>
  <c r="BF124" i="7"/>
  <c r="BD124" i="7"/>
  <c r="BE124" i="7"/>
  <c r="AS123" i="7"/>
  <c r="AW123" i="7"/>
  <c r="AX124" i="7"/>
  <c r="AQ123" i="7"/>
  <c r="AB124" i="7"/>
  <c r="AO123" i="7"/>
  <c r="BB124" i="7"/>
  <c r="BH122" i="7"/>
  <c r="AJ123" i="7"/>
  <c r="K123" i="7"/>
  <c r="AO124" i="7" s="1"/>
  <c r="AN123" i="7"/>
  <c r="L123" i="7"/>
  <c r="AP123" i="7"/>
  <c r="Z124" i="7"/>
  <c r="BC124" i="7"/>
  <c r="AA124" i="7"/>
  <c r="BE125" i="7" s="1"/>
  <c r="N123" i="7"/>
  <c r="AR124" i="7" s="1"/>
  <c r="P123" i="7"/>
  <c r="AT124" i="7" s="1"/>
  <c r="I123" i="7"/>
  <c r="AM124" i="7" s="1"/>
  <c r="R123" i="7"/>
  <c r="AV124" i="7" s="1"/>
  <c r="Y124" i="7"/>
  <c r="S123" i="7"/>
  <c r="M123" i="7"/>
  <c r="F123" i="7"/>
  <c r="E123" i="7"/>
  <c r="AI124" i="7" s="1"/>
  <c r="O123" i="7"/>
  <c r="H123" i="7"/>
  <c r="AL124" i="7" s="1"/>
  <c r="G123" i="7"/>
  <c r="AK124" i="7" s="1"/>
  <c r="Q123" i="7"/>
  <c r="AU124" i="7" s="1"/>
  <c r="J123" i="7"/>
  <c r="D123" i="7"/>
  <c r="AH124" i="7" s="1"/>
  <c r="AD120" i="7"/>
  <c r="BF125" i="7" l="1"/>
  <c r="V124" i="7"/>
  <c r="W124" i="7"/>
  <c r="BA125" i="7" s="1"/>
  <c r="AS124" i="7"/>
  <c r="X124" i="7"/>
  <c r="BB125" i="7" s="1"/>
  <c r="U124" i="7"/>
  <c r="AY125" i="7" s="1"/>
  <c r="AZ124" i="7"/>
  <c r="BD125" i="7"/>
  <c r="BC125" i="7"/>
  <c r="AQ124" i="7"/>
  <c r="AJ124" i="7"/>
  <c r="BH123" i="7"/>
  <c r="Z125" i="7"/>
  <c r="AP124" i="7"/>
  <c r="T124" i="7"/>
  <c r="AX125" i="7" s="1"/>
  <c r="AW124" i="7"/>
  <c r="J124" i="7"/>
  <c r="AN124" i="7"/>
  <c r="AA125" i="7"/>
  <c r="AB125" i="7"/>
  <c r="BF126" i="7" s="1"/>
  <c r="D124" i="7"/>
  <c r="AH125" i="7" s="1"/>
  <c r="O124" i="7"/>
  <c r="M124" i="7"/>
  <c r="S124" i="7"/>
  <c r="Q124" i="7"/>
  <c r="AU125" i="7" s="1"/>
  <c r="L124" i="7"/>
  <c r="N124" i="7"/>
  <c r="AR125" i="7" s="1"/>
  <c r="H124" i="7"/>
  <c r="AL125" i="7" s="1"/>
  <c r="P124" i="7"/>
  <c r="AT125" i="7" s="1"/>
  <c r="R124" i="7"/>
  <c r="AV125" i="7" s="1"/>
  <c r="K124" i="7"/>
  <c r="I124" i="7"/>
  <c r="AM125" i="7" s="1"/>
  <c r="E124" i="7"/>
  <c r="AI125" i="7" s="1"/>
  <c r="G124" i="7"/>
  <c r="AK125" i="7" s="1"/>
  <c r="V125" i="7"/>
  <c r="F124" i="7"/>
  <c r="AD121" i="7"/>
  <c r="AJ125" i="7" l="1"/>
  <c r="X125" i="7"/>
  <c r="AS125" i="7"/>
  <c r="BD126" i="7"/>
  <c r="AZ125" i="7"/>
  <c r="AZ126" i="7" s="1"/>
  <c r="Y125" i="7"/>
  <c r="BC126" i="7" s="1"/>
  <c r="W125" i="7"/>
  <c r="BA126" i="7" s="1"/>
  <c r="AQ125" i="7"/>
  <c r="U125" i="7"/>
  <c r="AY126" i="7" s="1"/>
  <c r="AW125" i="7"/>
  <c r="BH124" i="7"/>
  <c r="AA126" i="7"/>
  <c r="AN125" i="7"/>
  <c r="AP125" i="7"/>
  <c r="K125" i="7"/>
  <c r="AO125" i="7"/>
  <c r="BB126" i="7"/>
  <c r="AB126" i="7"/>
  <c r="BE126" i="7"/>
  <c r="P125" i="7"/>
  <c r="AT126" i="7" s="1"/>
  <c r="S125" i="7"/>
  <c r="M125" i="7"/>
  <c r="T125" i="7"/>
  <c r="N125" i="7"/>
  <c r="AR126" i="7" s="1"/>
  <c r="Q125" i="7"/>
  <c r="R125" i="7"/>
  <c r="AV126" i="7" s="1"/>
  <c r="G125" i="7"/>
  <c r="AK126" i="7" s="1"/>
  <c r="I125" i="7"/>
  <c r="AM126" i="7" s="1"/>
  <c r="E125" i="7"/>
  <c r="AI126" i="7" s="1"/>
  <c r="L125" i="7"/>
  <c r="O125" i="7"/>
  <c r="J125" i="7"/>
  <c r="D125" i="7"/>
  <c r="H125" i="7"/>
  <c r="AL126" i="7" s="1"/>
  <c r="F125" i="7"/>
  <c r="AJ126" i="7" s="1"/>
  <c r="AD122" i="7"/>
  <c r="AQ126" i="7" l="1"/>
  <c r="W126" i="7"/>
  <c r="BA127" i="7" s="1"/>
  <c r="V126" i="7"/>
  <c r="AZ127" i="7" s="1"/>
  <c r="Y126" i="7"/>
  <c r="BC127" i="7" s="1"/>
  <c r="X126" i="7"/>
  <c r="Z126" i="7"/>
  <c r="BD127" i="7" s="1"/>
  <c r="BH125" i="7"/>
  <c r="AW126" i="7"/>
  <c r="R126" i="7"/>
  <c r="AV127" i="7" s="1"/>
  <c r="D126" i="7"/>
  <c r="AH126" i="7"/>
  <c r="BF127" i="7"/>
  <c r="AB127" i="7"/>
  <c r="AO126" i="7"/>
  <c r="O126" i="7"/>
  <c r="AS126" i="7"/>
  <c r="J126" i="7"/>
  <c r="AN126" i="7"/>
  <c r="BE127" i="7"/>
  <c r="L126" i="7"/>
  <c r="AP126" i="7"/>
  <c r="P126" i="7"/>
  <c r="AT127" i="7" s="1"/>
  <c r="AU126" i="7"/>
  <c r="T126" i="7"/>
  <c r="AX126" i="7"/>
  <c r="BB127" i="7"/>
  <c r="N126" i="7"/>
  <c r="AR127" i="7" s="1"/>
  <c r="U126" i="7"/>
  <c r="AY127" i="7" s="1"/>
  <c r="S126" i="7"/>
  <c r="K126" i="7"/>
  <c r="M126" i="7"/>
  <c r="F126" i="7"/>
  <c r="AJ127" i="7" s="1"/>
  <c r="Q126" i="7"/>
  <c r="H126" i="7"/>
  <c r="AL127" i="7" s="1"/>
  <c r="G126" i="7"/>
  <c r="AK127" i="7" s="1"/>
  <c r="I126" i="7"/>
  <c r="E126" i="7"/>
  <c r="AI127" i="7" s="1"/>
  <c r="AD123" i="7"/>
  <c r="W127" i="7" l="1"/>
  <c r="X127" i="7"/>
  <c r="Z127" i="7"/>
  <c r="BD128" i="7" s="1"/>
  <c r="Y127" i="7"/>
  <c r="BC128" i="7" s="1"/>
  <c r="AA127" i="7"/>
  <c r="BE128" i="7" s="1"/>
  <c r="BB128" i="7"/>
  <c r="N127" i="7"/>
  <c r="AR128" i="7" s="1"/>
  <c r="O127" i="7"/>
  <c r="AX127" i="7"/>
  <c r="U127" i="7"/>
  <c r="AY128" i="7" s="1"/>
  <c r="AP127" i="7"/>
  <c r="AN127" i="7"/>
  <c r="K127" i="7"/>
  <c r="AO127" i="7"/>
  <c r="AB128" i="7"/>
  <c r="BF128" i="7"/>
  <c r="BH126" i="7"/>
  <c r="I127" i="7"/>
  <c r="AM127" i="7"/>
  <c r="L127" i="7"/>
  <c r="BA128" i="7"/>
  <c r="V127" i="7"/>
  <c r="AZ128" i="7" s="1"/>
  <c r="Z128" i="7"/>
  <c r="AH127" i="7"/>
  <c r="T127" i="7"/>
  <c r="Y128" i="7"/>
  <c r="P127" i="7"/>
  <c r="AT128" i="7" s="1"/>
  <c r="AU127" i="7"/>
  <c r="M127" i="7"/>
  <c r="AQ127" i="7"/>
  <c r="S127" i="7"/>
  <c r="AW127" i="7"/>
  <c r="AS127" i="7"/>
  <c r="X128" i="7"/>
  <c r="R127" i="7"/>
  <c r="G127" i="7"/>
  <c r="AK128" i="7" s="1"/>
  <c r="Q127" i="7"/>
  <c r="H127" i="7"/>
  <c r="J127" i="7"/>
  <c r="E127" i="7"/>
  <c r="AI128" i="7" s="1"/>
  <c r="D127" i="7"/>
  <c r="F127" i="7"/>
  <c r="AJ128" i="7" s="1"/>
  <c r="AD124" i="7"/>
  <c r="AS128" i="7" l="1"/>
  <c r="AA128" i="7"/>
  <c r="BE129" i="7" s="1"/>
  <c r="K128" i="7"/>
  <c r="Z129" i="7"/>
  <c r="AQ128" i="7"/>
  <c r="AX128" i="7"/>
  <c r="L128" i="7"/>
  <c r="U128" i="7"/>
  <c r="BC129" i="7"/>
  <c r="N128" i="7"/>
  <c r="AR129" i="7" s="1"/>
  <c r="AW128" i="7"/>
  <c r="AP128" i="7"/>
  <c r="AM128" i="7"/>
  <c r="BH127" i="7"/>
  <c r="T128" i="7"/>
  <c r="M128" i="7"/>
  <c r="AH128" i="7"/>
  <c r="W128" i="7"/>
  <c r="X129" i="7" s="1"/>
  <c r="BD129" i="7"/>
  <c r="AY129" i="7"/>
  <c r="V128" i="7"/>
  <c r="AZ129" i="7" s="1"/>
  <c r="BF129" i="7"/>
  <c r="AB129" i="7"/>
  <c r="O128" i="7"/>
  <c r="AS129" i="7" s="1"/>
  <c r="R128" i="7"/>
  <c r="AV128" i="7"/>
  <c r="H128" i="7"/>
  <c r="AL128" i="7"/>
  <c r="J128" i="7"/>
  <c r="AN128" i="7"/>
  <c r="P128" i="7"/>
  <c r="AT129" i="7" s="1"/>
  <c r="AU128" i="7"/>
  <c r="Y129" i="7"/>
  <c r="BC130" i="7" s="1"/>
  <c r="BB129" i="7"/>
  <c r="AO128" i="7"/>
  <c r="S128" i="7"/>
  <c r="Q128" i="7"/>
  <c r="F128" i="7"/>
  <c r="AJ129" i="7" s="1"/>
  <c r="I128" i="7"/>
  <c r="E128" i="7"/>
  <c r="AI129" i="7" s="1"/>
  <c r="G128" i="7"/>
  <c r="AK129" i="7" s="1"/>
  <c r="D128" i="7"/>
  <c r="AD125" i="7"/>
  <c r="AA129" i="7" l="1"/>
  <c r="BE130" i="7" s="1"/>
  <c r="AU129" i="7"/>
  <c r="AQ129" i="7"/>
  <c r="AH129" i="7"/>
  <c r="AX129" i="7"/>
  <c r="V129" i="7"/>
  <c r="AZ130" i="7" s="1"/>
  <c r="AN129" i="7"/>
  <c r="N129" i="7"/>
  <c r="AR130" i="7" s="1"/>
  <c r="M129" i="7"/>
  <c r="AP129" i="7"/>
  <c r="Z130" i="7"/>
  <c r="R129" i="7"/>
  <c r="BB130" i="7"/>
  <c r="Y130" i="7"/>
  <c r="BC131" i="7" s="1"/>
  <c r="T129" i="7"/>
  <c r="BA129" i="7"/>
  <c r="L129" i="7"/>
  <c r="AL129" i="7"/>
  <c r="BD130" i="7"/>
  <c r="W129" i="7"/>
  <c r="BA130" i="7" s="1"/>
  <c r="BH128" i="7"/>
  <c r="K129" i="7"/>
  <c r="P129" i="7"/>
  <c r="AT130" i="7" s="1"/>
  <c r="U129" i="7"/>
  <c r="AY130" i="7" s="1"/>
  <c r="I129" i="7"/>
  <c r="AM129" i="7"/>
  <c r="AB130" i="7"/>
  <c r="BF130" i="7"/>
  <c r="AA130" i="7"/>
  <c r="BE131" i="7" s="1"/>
  <c r="O129" i="7"/>
  <c r="AS130" i="7" s="1"/>
  <c r="S129" i="7"/>
  <c r="AW129" i="7"/>
  <c r="AV129" i="7"/>
  <c r="AO129" i="7"/>
  <c r="Q129" i="7"/>
  <c r="J129" i="7"/>
  <c r="D129" i="7"/>
  <c r="F129" i="7"/>
  <c r="AJ130" i="7" s="1"/>
  <c r="G129" i="7"/>
  <c r="AK130" i="7" s="1"/>
  <c r="H129" i="7"/>
  <c r="E129" i="7"/>
  <c r="AD126" i="7"/>
  <c r="AQ130" i="7" l="1"/>
  <c r="W130" i="7"/>
  <c r="AH130" i="7"/>
  <c r="AV130" i="7"/>
  <c r="AU130" i="7"/>
  <c r="S130" i="7"/>
  <c r="AP130" i="7"/>
  <c r="AX130" i="7"/>
  <c r="V130" i="7"/>
  <c r="AZ131" i="7" s="1"/>
  <c r="N130" i="7"/>
  <c r="AR131" i="7" s="1"/>
  <c r="L130" i="7"/>
  <c r="AP131" i="7" s="1"/>
  <c r="U130" i="7"/>
  <c r="X130" i="7"/>
  <c r="BB131" i="7" s="1"/>
  <c r="P130" i="7"/>
  <c r="AT131" i="7" s="1"/>
  <c r="T130" i="7"/>
  <c r="BD131" i="7"/>
  <c r="O130" i="7"/>
  <c r="AW130" i="7"/>
  <c r="AW131" i="7" s="1"/>
  <c r="AM130" i="7"/>
  <c r="M130" i="7"/>
  <c r="Q130" i="7"/>
  <c r="AU131" i="7" s="1"/>
  <c r="R130" i="7"/>
  <c r="AO130" i="7"/>
  <c r="H130" i="7"/>
  <c r="AL130" i="7"/>
  <c r="BA131" i="7"/>
  <c r="J130" i="7"/>
  <c r="AN130" i="7"/>
  <c r="BH129" i="7"/>
  <c r="BF131" i="7"/>
  <c r="AB131" i="7"/>
  <c r="AQ131" i="7"/>
  <c r="Z131" i="7"/>
  <c r="E130" i="7"/>
  <c r="AI130" i="7"/>
  <c r="AA131" i="7"/>
  <c r="BE132" i="7" s="1"/>
  <c r="K130" i="7"/>
  <c r="F130" i="7"/>
  <c r="AJ131" i="7" s="1"/>
  <c r="D130" i="7"/>
  <c r="I130" i="7"/>
  <c r="G130" i="7"/>
  <c r="AK131" i="7" s="1"/>
  <c r="AD127" i="7"/>
  <c r="AX131" i="7" l="1"/>
  <c r="AV131" i="7"/>
  <c r="X131" i="7"/>
  <c r="BB132" i="7" s="1"/>
  <c r="S131" i="7"/>
  <c r="AW132" i="7" s="1"/>
  <c r="L131" i="7"/>
  <c r="AP132" i="7" s="1"/>
  <c r="Y131" i="7"/>
  <c r="BC132" i="7" s="1"/>
  <c r="W131" i="7"/>
  <c r="BA132" i="7" s="1"/>
  <c r="BH130" i="7"/>
  <c r="M131" i="7"/>
  <c r="AQ132" i="7" s="1"/>
  <c r="U131" i="7"/>
  <c r="AY131" i="7"/>
  <c r="T131" i="7"/>
  <c r="AX132" i="7" s="1"/>
  <c r="V131" i="7"/>
  <c r="AZ132" i="7" s="1"/>
  <c r="P131" i="7"/>
  <c r="AT132" i="7" s="1"/>
  <c r="N131" i="7"/>
  <c r="AR132" i="7" s="1"/>
  <c r="AS131" i="7"/>
  <c r="Q131" i="7"/>
  <c r="AU132" i="7" s="1"/>
  <c r="O131" i="7"/>
  <c r="R131" i="7"/>
  <c r="BF132" i="7"/>
  <c r="AB132" i="7"/>
  <c r="AA132" i="7"/>
  <c r="BE133" i="7" s="1"/>
  <c r="AI131" i="7"/>
  <c r="AN131" i="7"/>
  <c r="AL131" i="7"/>
  <c r="D131" i="7"/>
  <c r="AH131" i="7"/>
  <c r="Z132" i="7"/>
  <c r="BD132" i="7"/>
  <c r="K131" i="7"/>
  <c r="AO131" i="7"/>
  <c r="I131" i="7"/>
  <c r="AM131" i="7"/>
  <c r="E131" i="7"/>
  <c r="G131" i="7"/>
  <c r="AK132" i="7" s="1"/>
  <c r="F131" i="7"/>
  <c r="AJ132" i="7" s="1"/>
  <c r="J131" i="7"/>
  <c r="H131" i="7"/>
  <c r="AD128" i="7"/>
  <c r="AL132" i="7" l="1"/>
  <c r="X132" i="7"/>
  <c r="AV132" i="7"/>
  <c r="Y132" i="7"/>
  <c r="BC133" i="7" s="1"/>
  <c r="M132" i="7"/>
  <c r="V132" i="7"/>
  <c r="AZ133" i="7" s="1"/>
  <c r="W132" i="7"/>
  <c r="BA133" i="7" s="1"/>
  <c r="AY132" i="7"/>
  <c r="AQ133" i="7"/>
  <c r="U132" i="7"/>
  <c r="AA133" i="7"/>
  <c r="BE134" i="7" s="1"/>
  <c r="T132" i="7"/>
  <c r="AX133" i="7" s="1"/>
  <c r="R132" i="7"/>
  <c r="S132" i="7"/>
  <c r="AW133" i="7" s="1"/>
  <c r="Q132" i="7"/>
  <c r="AU133" i="7" s="1"/>
  <c r="N132" i="7"/>
  <c r="AR133" i="7" s="1"/>
  <c r="E132" i="7"/>
  <c r="O132" i="7"/>
  <c r="P132" i="7"/>
  <c r="AT133" i="7" s="1"/>
  <c r="AS132" i="7"/>
  <c r="AB133" i="7"/>
  <c r="K132" i="7"/>
  <c r="AM132" i="7"/>
  <c r="BF133" i="7"/>
  <c r="D132" i="7"/>
  <c r="AI132" i="7"/>
  <c r="AO132" i="7"/>
  <c r="AH132" i="7"/>
  <c r="BH131" i="7"/>
  <c r="J132" i="7"/>
  <c r="AN132" i="7"/>
  <c r="BB133" i="7"/>
  <c r="L132" i="7"/>
  <c r="AP133" i="7" s="1"/>
  <c r="BD133" i="7"/>
  <c r="H132" i="7"/>
  <c r="AL133" i="7" s="1"/>
  <c r="F132" i="7"/>
  <c r="I132" i="7"/>
  <c r="G132" i="7"/>
  <c r="AD129" i="7"/>
  <c r="Z133" i="7" l="1"/>
  <c r="Y133" i="7"/>
  <c r="BC134" i="7" s="1"/>
  <c r="AV133" i="7"/>
  <c r="W133" i="7"/>
  <c r="BA134" i="7" s="1"/>
  <c r="AY133" i="7"/>
  <c r="X133" i="7"/>
  <c r="Y134" i="7" s="1"/>
  <c r="V133" i="7"/>
  <c r="AZ134" i="7" s="1"/>
  <c r="T133" i="7"/>
  <c r="AX134" i="7" s="1"/>
  <c r="S133" i="7"/>
  <c r="AI133" i="7"/>
  <c r="O133" i="7"/>
  <c r="Q133" i="7"/>
  <c r="N133" i="7"/>
  <c r="AR134" i="7" s="1"/>
  <c r="M133" i="7"/>
  <c r="AQ134" i="7" s="1"/>
  <c r="R133" i="7"/>
  <c r="AV134" i="7" s="1"/>
  <c r="P133" i="7"/>
  <c r="AT134" i="7" s="1"/>
  <c r="U133" i="7"/>
  <c r="AY134" i="7" s="1"/>
  <c r="BH132" i="7"/>
  <c r="BF134" i="7"/>
  <c r="Z134" i="7"/>
  <c r="AS133" i="7"/>
  <c r="L133" i="7"/>
  <c r="AP134" i="7" s="1"/>
  <c r="AA134" i="7"/>
  <c r="BE135" i="7" s="1"/>
  <c r="BD134" i="7"/>
  <c r="AB134" i="7"/>
  <c r="K133" i="7"/>
  <c r="H133" i="7"/>
  <c r="AW134" i="7"/>
  <c r="AH133" i="7"/>
  <c r="AO133" i="7"/>
  <c r="G133" i="7"/>
  <c r="AK133" i="7"/>
  <c r="I133" i="7"/>
  <c r="AM133" i="7"/>
  <c r="AN133" i="7"/>
  <c r="E133" i="7"/>
  <c r="AJ133" i="7"/>
  <c r="D133" i="7"/>
  <c r="J133" i="7"/>
  <c r="F133" i="7"/>
  <c r="AD130" i="7"/>
  <c r="BD135" i="7" l="1"/>
  <c r="W134" i="7"/>
  <c r="BA135" i="7" s="1"/>
  <c r="U134" i="7"/>
  <c r="AY135" i="7" s="1"/>
  <c r="X134" i="7"/>
  <c r="Y135" i="7" s="1"/>
  <c r="BB134" i="7"/>
  <c r="R134" i="7"/>
  <c r="AV135" i="7" s="1"/>
  <c r="AU134" i="7"/>
  <c r="AI134" i="7"/>
  <c r="P134" i="7"/>
  <c r="AT135" i="7" s="1"/>
  <c r="V134" i="7"/>
  <c r="AZ135" i="7" s="1"/>
  <c r="Q134" i="7"/>
  <c r="AU135" i="7" s="1"/>
  <c r="AB135" i="7"/>
  <c r="AS134" i="7"/>
  <c r="S134" i="7"/>
  <c r="AH134" i="7"/>
  <c r="I134" i="7"/>
  <c r="N134" i="7"/>
  <c r="AR135" i="7" s="1"/>
  <c r="T134" i="7"/>
  <c r="AX135" i="7" s="1"/>
  <c r="O134" i="7"/>
  <c r="K134" i="7"/>
  <c r="M134" i="7"/>
  <c r="AQ135" i="7" s="1"/>
  <c r="L134" i="7"/>
  <c r="AP135" i="7" s="1"/>
  <c r="BF135" i="7"/>
  <c r="H134" i="7"/>
  <c r="AA135" i="7"/>
  <c r="BE136" i="7" s="1"/>
  <c r="D134" i="7"/>
  <c r="AL134" i="7"/>
  <c r="G134" i="7"/>
  <c r="AO134" i="7"/>
  <c r="BC135" i="7"/>
  <c r="AK134" i="7"/>
  <c r="Q135" i="7"/>
  <c r="J134" i="7"/>
  <c r="AN134" i="7"/>
  <c r="F134" i="7"/>
  <c r="AJ134" i="7"/>
  <c r="AM134" i="7"/>
  <c r="BH133" i="7"/>
  <c r="E134" i="7"/>
  <c r="Z135" i="7"/>
  <c r="AD131" i="7"/>
  <c r="U135" i="7" l="1"/>
  <c r="AY136" i="7" s="1"/>
  <c r="P135" i="7"/>
  <c r="X135" i="7"/>
  <c r="Y136" i="7" s="1"/>
  <c r="AH135" i="7"/>
  <c r="BB135" i="7"/>
  <c r="W135" i="7"/>
  <c r="BA136" i="7" s="1"/>
  <c r="T135" i="7"/>
  <c r="AX136" i="7" s="1"/>
  <c r="BF136" i="7"/>
  <c r="V135" i="7"/>
  <c r="AZ136" i="7" s="1"/>
  <c r="AM135" i="7"/>
  <c r="O135" i="7"/>
  <c r="AS135" i="7"/>
  <c r="AO135" i="7"/>
  <c r="S135" i="7"/>
  <c r="R135" i="7"/>
  <c r="AV136" i="7" s="1"/>
  <c r="AW135" i="7"/>
  <c r="AL135" i="7"/>
  <c r="BH134" i="7"/>
  <c r="N135" i="7"/>
  <c r="AR136" i="7" s="1"/>
  <c r="L135" i="7"/>
  <c r="AP136" i="7" s="1"/>
  <c r="D135" i="7"/>
  <c r="M135" i="7"/>
  <c r="AB136" i="7"/>
  <c r="H135" i="7"/>
  <c r="AN135" i="7"/>
  <c r="BC136" i="7"/>
  <c r="I135" i="7"/>
  <c r="F135" i="7"/>
  <c r="G135" i="7"/>
  <c r="Z136" i="7"/>
  <c r="BD136" i="7"/>
  <c r="AT136" i="7"/>
  <c r="E135" i="7"/>
  <c r="AI135" i="7"/>
  <c r="AJ135" i="7"/>
  <c r="AU136" i="7"/>
  <c r="K135" i="7"/>
  <c r="AK135" i="7"/>
  <c r="J135" i="7"/>
  <c r="AA136" i="7"/>
  <c r="T136" i="7"/>
  <c r="AD132" i="7"/>
  <c r="Q136" i="7" l="1"/>
  <c r="AS136" i="7"/>
  <c r="AH136" i="7"/>
  <c r="AL136" i="7"/>
  <c r="AO136" i="7"/>
  <c r="P136" i="7"/>
  <c r="U136" i="7"/>
  <c r="AY137" i="7" s="1"/>
  <c r="W136" i="7"/>
  <c r="BA137" i="7" s="1"/>
  <c r="X136" i="7"/>
  <c r="BB137" i="7" s="1"/>
  <c r="BB136" i="7"/>
  <c r="V136" i="7"/>
  <c r="AZ137" i="7" s="1"/>
  <c r="AW136" i="7"/>
  <c r="S136" i="7"/>
  <c r="N136" i="7"/>
  <c r="M136" i="7"/>
  <c r="R136" i="7"/>
  <c r="Q137" i="7" s="1"/>
  <c r="I136" i="7"/>
  <c r="AR137" i="7"/>
  <c r="AM136" i="7"/>
  <c r="Z137" i="7"/>
  <c r="AQ136" i="7"/>
  <c r="G136" i="7"/>
  <c r="AX137" i="7"/>
  <c r="BC137" i="7"/>
  <c r="O136" i="7"/>
  <c r="O137" i="7" s="1"/>
  <c r="BF137" i="7"/>
  <c r="AB137" i="7"/>
  <c r="BE137" i="7"/>
  <c r="AA137" i="7"/>
  <c r="AK136" i="7"/>
  <c r="AU137" i="7"/>
  <c r="H136" i="7"/>
  <c r="F136" i="7"/>
  <c r="AJ136" i="7"/>
  <c r="AI136" i="7"/>
  <c r="BD137" i="7"/>
  <c r="K136" i="7"/>
  <c r="AT137" i="7"/>
  <c r="E136" i="7"/>
  <c r="D136" i="7"/>
  <c r="L136" i="7"/>
  <c r="J136" i="7"/>
  <c r="AN136" i="7"/>
  <c r="BH135" i="7"/>
  <c r="AD133" i="7"/>
  <c r="AQ137" i="7" l="1"/>
  <c r="Y137" i="7"/>
  <c r="W137" i="7"/>
  <c r="W138" i="7" s="1"/>
  <c r="X137" i="7"/>
  <c r="X138" i="7" s="1"/>
  <c r="T137" i="7"/>
  <c r="U137" i="7"/>
  <c r="AW137" i="7"/>
  <c r="V137" i="7"/>
  <c r="AZ138" i="7" s="1"/>
  <c r="S137" i="7"/>
  <c r="R137" i="7"/>
  <c r="AK137" i="7"/>
  <c r="AV137" i="7"/>
  <c r="AU138" i="7"/>
  <c r="AM137" i="7"/>
  <c r="Z138" i="7"/>
  <c r="T138" i="7"/>
  <c r="AP137" i="7"/>
  <c r="L137" i="7"/>
  <c r="AL137" i="7"/>
  <c r="H137" i="7"/>
  <c r="N137" i="7"/>
  <c r="I137" i="7"/>
  <c r="AH137" i="7"/>
  <c r="D137" i="7"/>
  <c r="AY138" i="7"/>
  <c r="P137" i="7"/>
  <c r="P138" i="7" s="1"/>
  <c r="AX138" i="7"/>
  <c r="E137" i="7"/>
  <c r="BD138" i="7"/>
  <c r="BD139" i="7" s="1"/>
  <c r="F137" i="7"/>
  <c r="AB138" i="7"/>
  <c r="AA138" i="7"/>
  <c r="Y138" i="7"/>
  <c r="G137" i="7"/>
  <c r="BA138" i="7"/>
  <c r="M137" i="7"/>
  <c r="AQ138" i="7" s="1"/>
  <c r="J137" i="7"/>
  <c r="AS137" i="7"/>
  <c r="AS138" i="7" s="1"/>
  <c r="BE138" i="7"/>
  <c r="BF138" i="7"/>
  <c r="BC138" i="7"/>
  <c r="AO137" i="7"/>
  <c r="K137" i="7"/>
  <c r="AJ137" i="7"/>
  <c r="BH136" i="7"/>
  <c r="AI137" i="7"/>
  <c r="AN137" i="7"/>
  <c r="AD134" i="7"/>
  <c r="V138" i="7" l="1"/>
  <c r="BB138" i="7"/>
  <c r="R138" i="7"/>
  <c r="Q139" i="7" s="1"/>
  <c r="AU140" i="7" s="1"/>
  <c r="S138" i="7"/>
  <c r="S139" i="7" s="1"/>
  <c r="U138" i="7"/>
  <c r="AW138" i="7"/>
  <c r="AY139" i="7"/>
  <c r="AV138" i="7"/>
  <c r="G138" i="7"/>
  <c r="BB139" i="7"/>
  <c r="Z139" i="7"/>
  <c r="BD140" i="7" s="1"/>
  <c r="AM138" i="7"/>
  <c r="AJ138" i="7"/>
  <c r="AZ139" i="7"/>
  <c r="AI138" i="7"/>
  <c r="AT138" i="7"/>
  <c r="AT139" i="7" s="1"/>
  <c r="Q138" i="7"/>
  <c r="AU139" i="7" s="1"/>
  <c r="AX139" i="7"/>
  <c r="J138" i="7"/>
  <c r="AK138" i="7"/>
  <c r="AK139" i="7" s="1"/>
  <c r="N138" i="7"/>
  <c r="AP138" i="7"/>
  <c r="AO138" i="7"/>
  <c r="AB139" i="7"/>
  <c r="BF139" i="7"/>
  <c r="E138" i="7"/>
  <c r="V139" i="7"/>
  <c r="X139" i="7"/>
  <c r="AD137" i="7"/>
  <c r="D138" i="7"/>
  <c r="H138" i="7"/>
  <c r="AH138" i="7"/>
  <c r="O138" i="7"/>
  <c r="M138" i="7"/>
  <c r="BC139" i="7"/>
  <c r="Y139" i="7"/>
  <c r="F138" i="7"/>
  <c r="AR138" i="7"/>
  <c r="AL138" i="7"/>
  <c r="AN138" i="7"/>
  <c r="L138" i="7"/>
  <c r="K138" i="7"/>
  <c r="AA139" i="7"/>
  <c r="BE139" i="7"/>
  <c r="BA139" i="7"/>
  <c r="W139" i="7"/>
  <c r="U139" i="7"/>
  <c r="I138" i="7"/>
  <c r="BH137" i="7"/>
  <c r="AD135" i="7"/>
  <c r="AN139" i="7" l="1"/>
  <c r="AV139" i="7"/>
  <c r="T139" i="7"/>
  <c r="AX140" i="7" s="1"/>
  <c r="AW139" i="7"/>
  <c r="AY140" i="7"/>
  <c r="AI139" i="7"/>
  <c r="AZ140" i="7"/>
  <c r="AW140" i="7"/>
  <c r="F139" i="7"/>
  <c r="U140" i="7"/>
  <c r="T140" i="7"/>
  <c r="Z140" i="7"/>
  <c r="BD141" i="7" s="1"/>
  <c r="AR139" i="7"/>
  <c r="BA140" i="7"/>
  <c r="R139" i="7"/>
  <c r="S140" i="7" s="1"/>
  <c r="AW141" i="7" s="1"/>
  <c r="AH139" i="7"/>
  <c r="AD138" i="7"/>
  <c r="AS139" i="7"/>
  <c r="O139" i="7"/>
  <c r="AB140" i="7"/>
  <c r="BF140" i="7"/>
  <c r="W140" i="7"/>
  <c r="AJ139" i="7"/>
  <c r="BC140" i="7"/>
  <c r="Y140" i="7"/>
  <c r="BH138" i="7"/>
  <c r="E139" i="7"/>
  <c r="AI140" i="7" s="1"/>
  <c r="J139" i="7"/>
  <c r="AN140" i="7" s="1"/>
  <c r="AM139" i="7"/>
  <c r="I139" i="7"/>
  <c r="AO139" i="7"/>
  <c r="K139" i="7"/>
  <c r="D139" i="7"/>
  <c r="BB140" i="7"/>
  <c r="X140" i="7"/>
  <c r="P139" i="7"/>
  <c r="N139" i="7"/>
  <c r="AY141" i="7"/>
  <c r="AA140" i="7"/>
  <c r="BE140" i="7"/>
  <c r="AP139" i="7"/>
  <c r="L139" i="7"/>
  <c r="M139" i="7"/>
  <c r="AQ139" i="7"/>
  <c r="AL139" i="7"/>
  <c r="H139" i="7"/>
  <c r="V140" i="7"/>
  <c r="AZ141" i="7" s="1"/>
  <c r="G139" i="7"/>
  <c r="AD136" i="7"/>
  <c r="AH140" i="7" l="1"/>
  <c r="AX141" i="7"/>
  <c r="T141" i="7"/>
  <c r="Q140" i="7"/>
  <c r="AU141" i="7" s="1"/>
  <c r="AJ140" i="7"/>
  <c r="F140" i="7"/>
  <c r="AV140" i="7"/>
  <c r="E140" i="7"/>
  <c r="AI141" i="7" s="1"/>
  <c r="R140" i="7"/>
  <c r="S141" i="7" s="1"/>
  <c r="V141" i="7"/>
  <c r="AZ142" i="7" s="1"/>
  <c r="J140" i="7"/>
  <c r="AN141" i="7" s="1"/>
  <c r="D140" i="7"/>
  <c r="AH141" i="7" s="1"/>
  <c r="I140" i="7"/>
  <c r="BF141" i="7"/>
  <c r="BA141" i="7"/>
  <c r="AW142" i="7"/>
  <c r="AM140" i="7"/>
  <c r="AS140" i="7"/>
  <c r="X141" i="7"/>
  <c r="BH139" i="7"/>
  <c r="U141" i="7"/>
  <c r="H140" i="7"/>
  <c r="AL140" i="7"/>
  <c r="L140" i="7"/>
  <c r="AP140" i="7"/>
  <c r="BB141" i="7"/>
  <c r="Y141" i="7"/>
  <c r="AA141" i="7"/>
  <c r="BE141" i="7"/>
  <c r="BC141" i="7"/>
  <c r="AB141" i="7"/>
  <c r="AQ140" i="7"/>
  <c r="M140" i="7"/>
  <c r="W141" i="7"/>
  <c r="AD139" i="7"/>
  <c r="Z141" i="7"/>
  <c r="AK140" i="7"/>
  <c r="G140" i="7"/>
  <c r="AR140" i="7"/>
  <c r="N140" i="7"/>
  <c r="AT140" i="7"/>
  <c r="P140" i="7"/>
  <c r="K140" i="7"/>
  <c r="AO140" i="7"/>
  <c r="O140" i="7"/>
  <c r="AX142" i="7"/>
  <c r="D141" i="7" l="1"/>
  <c r="F141" i="7"/>
  <c r="R141" i="7"/>
  <c r="S142" i="7" s="1"/>
  <c r="AW143" i="7" s="1"/>
  <c r="AJ141" i="7"/>
  <c r="AJ142" i="7" s="1"/>
  <c r="U142" i="7"/>
  <c r="E141" i="7"/>
  <c r="AI142" i="7" s="1"/>
  <c r="V142" i="7"/>
  <c r="AZ143" i="7" s="1"/>
  <c r="AV141" i="7"/>
  <c r="AM141" i="7"/>
  <c r="K141" i="7"/>
  <c r="T142" i="7"/>
  <c r="AA142" i="7"/>
  <c r="W142" i="7"/>
  <c r="AK141" i="7"/>
  <c r="H141" i="7"/>
  <c r="I141" i="7"/>
  <c r="G141" i="7"/>
  <c r="BH140" i="7"/>
  <c r="BB142" i="7"/>
  <c r="L141" i="7"/>
  <c r="X142" i="7"/>
  <c r="AL141" i="7"/>
  <c r="AY142" i="7"/>
  <c r="AD140" i="7"/>
  <c r="AO141" i="7"/>
  <c r="BA142" i="7"/>
  <c r="AR141" i="7"/>
  <c r="N141" i="7"/>
  <c r="Z142" i="7"/>
  <c r="BD142" i="7"/>
  <c r="M141" i="7"/>
  <c r="AQ141" i="7"/>
  <c r="E142" i="7"/>
  <c r="P141" i="7"/>
  <c r="AT141" i="7"/>
  <c r="J141" i="7"/>
  <c r="BC142" i="7"/>
  <c r="Y142" i="7"/>
  <c r="Q141" i="7"/>
  <c r="AS141" i="7"/>
  <c r="O141" i="7"/>
  <c r="AB142" i="7"/>
  <c r="BF142" i="7"/>
  <c r="BE142" i="7"/>
  <c r="AP141" i="7"/>
  <c r="AH142" i="7"/>
  <c r="AP142" i="7" l="1"/>
  <c r="F142" i="7"/>
  <c r="V143" i="7"/>
  <c r="AK142" i="7"/>
  <c r="AV142" i="7"/>
  <c r="AY143" i="7"/>
  <c r="T143" i="7"/>
  <c r="BA143" i="7"/>
  <c r="AI143" i="7"/>
  <c r="D142" i="7"/>
  <c r="D143" i="7" s="1"/>
  <c r="AM142" i="7"/>
  <c r="AO142" i="7"/>
  <c r="BB143" i="7"/>
  <c r="AX143" i="7"/>
  <c r="AJ143" i="7"/>
  <c r="L142" i="7"/>
  <c r="AP143" i="7" s="1"/>
  <c r="K142" i="7"/>
  <c r="E143" i="7"/>
  <c r="AI144" i="7" s="1"/>
  <c r="AZ144" i="7"/>
  <c r="H142" i="7"/>
  <c r="AB143" i="7"/>
  <c r="I142" i="7"/>
  <c r="U143" i="7"/>
  <c r="U144" i="7" s="1"/>
  <c r="G142" i="7"/>
  <c r="AK143" i="7" s="1"/>
  <c r="AL142" i="7"/>
  <c r="X143" i="7"/>
  <c r="BB144" i="7" s="1"/>
  <c r="AN142" i="7"/>
  <c r="J142" i="7"/>
  <c r="AA143" i="7"/>
  <c r="BD143" i="7"/>
  <c r="AT142" i="7"/>
  <c r="AQ142" i="7"/>
  <c r="W143" i="7"/>
  <c r="N142" i="7"/>
  <c r="AR142" i="7"/>
  <c r="BF143" i="7"/>
  <c r="BF144" i="7" s="1"/>
  <c r="M142" i="7"/>
  <c r="BH141" i="7"/>
  <c r="BE143" i="7"/>
  <c r="Q142" i="7"/>
  <c r="AU142" i="7"/>
  <c r="R142" i="7"/>
  <c r="AD141" i="7"/>
  <c r="AS142" i="7"/>
  <c r="O142" i="7"/>
  <c r="Y143" i="7"/>
  <c r="BC143" i="7"/>
  <c r="P142" i="7"/>
  <c r="Z143" i="7"/>
  <c r="AH143" i="7"/>
  <c r="F143" i="7" l="1"/>
  <c r="AM143" i="7"/>
  <c r="AO143" i="7"/>
  <c r="AO144" i="7" s="1"/>
  <c r="G143" i="7"/>
  <c r="AK144" i="7" s="1"/>
  <c r="AX144" i="7"/>
  <c r="K143" i="7"/>
  <c r="AQ143" i="7"/>
  <c r="BD144" i="7"/>
  <c r="I143" i="7"/>
  <c r="M143" i="7"/>
  <c r="W144" i="7"/>
  <c r="J143" i="7"/>
  <c r="D144" i="7"/>
  <c r="BA144" i="7"/>
  <c r="V144" i="7"/>
  <c r="AZ145" i="7" s="1"/>
  <c r="AY144" i="7"/>
  <c r="AY145" i="7" s="1"/>
  <c r="Z144" i="7"/>
  <c r="H143" i="7"/>
  <c r="AA144" i="7"/>
  <c r="AU143" i="7"/>
  <c r="AN143" i="7"/>
  <c r="AL143" i="7"/>
  <c r="BE144" i="7"/>
  <c r="AB144" i="7"/>
  <c r="BF145" i="7" s="1"/>
  <c r="BH142" i="7"/>
  <c r="BC144" i="7"/>
  <c r="N143" i="7"/>
  <c r="AD142" i="7"/>
  <c r="AT143" i="7"/>
  <c r="P143" i="7"/>
  <c r="O143" i="7"/>
  <c r="AS143" i="7"/>
  <c r="E144" i="7"/>
  <c r="Q143" i="7"/>
  <c r="S143" i="7"/>
  <c r="AV143" i="7"/>
  <c r="R143" i="7"/>
  <c r="Y144" i="7"/>
  <c r="L143" i="7"/>
  <c r="AP144" i="7" s="1"/>
  <c r="AR143" i="7"/>
  <c r="X144" i="7"/>
  <c r="AJ144" i="7"/>
  <c r="AH144" i="7"/>
  <c r="F144" i="7" l="1"/>
  <c r="BD145" i="7"/>
  <c r="BA145" i="7"/>
  <c r="AM144" i="7"/>
  <c r="AM145" i="7" s="1"/>
  <c r="E145" i="7"/>
  <c r="AQ144" i="7"/>
  <c r="I144" i="7"/>
  <c r="AJ145" i="7"/>
  <c r="AL144" i="7"/>
  <c r="BE145" i="7"/>
  <c r="J144" i="7"/>
  <c r="AN144" i="7"/>
  <c r="G144" i="7"/>
  <c r="AK145" i="7" s="1"/>
  <c r="V145" i="7"/>
  <c r="AZ146" i="7" s="1"/>
  <c r="H144" i="7"/>
  <c r="AA145" i="7"/>
  <c r="AB145" i="7"/>
  <c r="BF146" i="7" s="1"/>
  <c r="D145" i="7"/>
  <c r="K144" i="7"/>
  <c r="AI145" i="7"/>
  <c r="AI146" i="7" s="1"/>
  <c r="BC145" i="7"/>
  <c r="AD143" i="7"/>
  <c r="L144" i="7"/>
  <c r="AP145" i="7" s="1"/>
  <c r="M144" i="7"/>
  <c r="O144" i="7"/>
  <c r="BH143" i="7"/>
  <c r="Z145" i="7"/>
  <c r="BD146" i="7" s="1"/>
  <c r="X145" i="7"/>
  <c r="S144" i="7"/>
  <c r="T144" i="7"/>
  <c r="AW144" i="7"/>
  <c r="W145" i="7"/>
  <c r="Y145" i="7"/>
  <c r="BB145" i="7"/>
  <c r="P144" i="7"/>
  <c r="AR144" i="7"/>
  <c r="N144" i="7"/>
  <c r="R144" i="7"/>
  <c r="AV144" i="7"/>
  <c r="Q144" i="7"/>
  <c r="AU144" i="7"/>
  <c r="AS144" i="7"/>
  <c r="AT144" i="7"/>
  <c r="K145" i="7"/>
  <c r="AH145" i="7"/>
  <c r="AB146" i="7" l="1"/>
  <c r="I145" i="7"/>
  <c r="AQ145" i="7"/>
  <c r="AQ146" i="7" s="1"/>
  <c r="AN145" i="7"/>
  <c r="J146" i="7" s="1"/>
  <c r="J145" i="7"/>
  <c r="M145" i="7"/>
  <c r="Z146" i="7"/>
  <c r="BD147" i="7" s="1"/>
  <c r="L145" i="7"/>
  <c r="AP146" i="7" s="1"/>
  <c r="AL145" i="7"/>
  <c r="AA146" i="7"/>
  <c r="BH144" i="7"/>
  <c r="G145" i="7"/>
  <c r="AS145" i="7"/>
  <c r="D146" i="7"/>
  <c r="H145" i="7"/>
  <c r="BE146" i="7"/>
  <c r="F145" i="7"/>
  <c r="AJ146" i="7" s="1"/>
  <c r="AO145" i="7"/>
  <c r="AB147" i="7"/>
  <c r="Y146" i="7"/>
  <c r="AD144" i="7"/>
  <c r="BC146" i="7"/>
  <c r="AW145" i="7"/>
  <c r="AM146" i="7"/>
  <c r="X146" i="7"/>
  <c r="Q145" i="7"/>
  <c r="O145" i="7"/>
  <c r="N145" i="7"/>
  <c r="AR145" i="7"/>
  <c r="T145" i="7"/>
  <c r="U145" i="7"/>
  <c r="V146" i="7" s="1"/>
  <c r="AX145" i="7"/>
  <c r="R145" i="7"/>
  <c r="AV145" i="7"/>
  <c r="S145" i="7"/>
  <c r="AU145" i="7"/>
  <c r="P145" i="7"/>
  <c r="AT145" i="7"/>
  <c r="W146" i="7"/>
  <c r="BA146" i="7"/>
  <c r="BB146" i="7"/>
  <c r="BF147" i="7"/>
  <c r="AH146" i="7"/>
  <c r="AN146" i="7" l="1"/>
  <c r="AL146" i="7"/>
  <c r="E146" i="7"/>
  <c r="AI147" i="7" s="1"/>
  <c r="I146" i="7"/>
  <c r="H147" i="7" s="1"/>
  <c r="AA147" i="7"/>
  <c r="AB148" i="7" s="1"/>
  <c r="G146" i="7"/>
  <c r="L146" i="7"/>
  <c r="BE147" i="7"/>
  <c r="M146" i="7"/>
  <c r="AQ147" i="7" s="1"/>
  <c r="AK146" i="7"/>
  <c r="K146" i="7"/>
  <c r="Y147" i="7"/>
  <c r="Z148" i="7" s="1"/>
  <c r="BC147" i="7"/>
  <c r="AO146" i="7"/>
  <c r="AP147" i="7"/>
  <c r="F146" i="7"/>
  <c r="E147" i="7" s="1"/>
  <c r="AI148" i="7" s="1"/>
  <c r="Z147" i="7"/>
  <c r="BD148" i="7" s="1"/>
  <c r="AS146" i="7"/>
  <c r="AN147" i="7"/>
  <c r="H146" i="7"/>
  <c r="AL147" i="7" s="1"/>
  <c r="BF148" i="7"/>
  <c r="AU146" i="7"/>
  <c r="X147" i="7"/>
  <c r="P146" i="7"/>
  <c r="BH145" i="7"/>
  <c r="Q146" i="7"/>
  <c r="AV146" i="7"/>
  <c r="AX146" i="7"/>
  <c r="AZ147" i="7"/>
  <c r="O146" i="7"/>
  <c r="AR146" i="7"/>
  <c r="N146" i="7"/>
  <c r="M147" i="7" s="1"/>
  <c r="W147" i="7"/>
  <c r="BA147" i="7"/>
  <c r="R146" i="7"/>
  <c r="AY146" i="7"/>
  <c r="U146" i="7"/>
  <c r="BB147" i="7"/>
  <c r="AW146" i="7"/>
  <c r="S146" i="7"/>
  <c r="AD145" i="7"/>
  <c r="AT146" i="7"/>
  <c r="T146" i="7"/>
  <c r="AM147" i="7"/>
  <c r="BE148" i="7"/>
  <c r="AH147" i="7"/>
  <c r="BC148" i="7" l="1"/>
  <c r="D147" i="7"/>
  <c r="AK147" i="7"/>
  <c r="AA148" i="7"/>
  <c r="AA149" i="7" s="1"/>
  <c r="I147" i="7"/>
  <c r="AO147" i="7"/>
  <c r="K147" i="7"/>
  <c r="L147" i="7"/>
  <c r="L148" i="7" s="1"/>
  <c r="J147" i="7"/>
  <c r="AQ148" i="7"/>
  <c r="X148" i="7"/>
  <c r="BE149" i="7"/>
  <c r="Y148" i="7"/>
  <c r="G147" i="7"/>
  <c r="D148" i="7"/>
  <c r="F147" i="7"/>
  <c r="E148" i="7" s="1"/>
  <c r="AJ147" i="7"/>
  <c r="BB148" i="7"/>
  <c r="AU147" i="7"/>
  <c r="AB149" i="7"/>
  <c r="P147" i="7"/>
  <c r="BH146" i="7"/>
  <c r="AV147" i="7"/>
  <c r="R147" i="7"/>
  <c r="AT147" i="7"/>
  <c r="S147" i="7"/>
  <c r="AW147" i="7"/>
  <c r="AD146" i="7"/>
  <c r="AS147" i="7"/>
  <c r="O147" i="7"/>
  <c r="N147" i="7"/>
  <c r="AR147" i="7"/>
  <c r="AM148" i="7"/>
  <c r="T147" i="7"/>
  <c r="AX147" i="7"/>
  <c r="AY147" i="7"/>
  <c r="U147" i="7"/>
  <c r="BA148" i="7"/>
  <c r="V147" i="7"/>
  <c r="W148" i="7" s="1"/>
  <c r="Q147" i="7"/>
  <c r="H148" i="7"/>
  <c r="AN148" i="7"/>
  <c r="AL148" i="7"/>
  <c r="BF149" i="7"/>
  <c r="BD149" i="7"/>
  <c r="I148" i="7"/>
  <c r="AH148" i="7"/>
  <c r="AP148" i="7" l="1"/>
  <c r="AK148" i="7"/>
  <c r="Z149" i="7"/>
  <c r="Y149" i="7"/>
  <c r="Y150" i="7" s="1"/>
  <c r="AO148" i="7"/>
  <c r="BB149" i="7"/>
  <c r="K148" i="7"/>
  <c r="J148" i="7"/>
  <c r="K149" i="7" s="1"/>
  <c r="X149" i="7"/>
  <c r="F148" i="7"/>
  <c r="E149" i="7" s="1"/>
  <c r="G148" i="7"/>
  <c r="H149" i="7" s="1"/>
  <c r="AJ148" i="7"/>
  <c r="F149" i="7" s="1"/>
  <c r="BC149" i="7"/>
  <c r="BH147" i="7"/>
  <c r="AA150" i="7"/>
  <c r="BD150" i="7"/>
  <c r="BF150" i="7"/>
  <c r="AP149" i="7"/>
  <c r="AT148" i="7"/>
  <c r="AN149" i="7"/>
  <c r="BE150" i="7"/>
  <c r="AX148" i="7"/>
  <c r="BA149" i="7"/>
  <c r="AD147" i="7"/>
  <c r="AI149" i="7"/>
  <c r="T148" i="7"/>
  <c r="O148" i="7"/>
  <c r="AS148" i="7"/>
  <c r="S148" i="7"/>
  <c r="AW148" i="7"/>
  <c r="N148" i="7"/>
  <c r="AR148" i="7"/>
  <c r="M148" i="7"/>
  <c r="L149" i="7" s="1"/>
  <c r="Q148" i="7"/>
  <c r="AU148" i="7"/>
  <c r="U148" i="7"/>
  <c r="AY148" i="7"/>
  <c r="D149" i="7"/>
  <c r="AZ148" i="7"/>
  <c r="V148" i="7"/>
  <c r="AV148" i="7"/>
  <c r="R148" i="7"/>
  <c r="P148" i="7"/>
  <c r="AK149" i="7"/>
  <c r="AO149" i="7"/>
  <c r="AM149" i="7"/>
  <c r="AB150" i="7"/>
  <c r="AL149" i="7"/>
  <c r="AH149" i="7"/>
  <c r="AJ149" i="7" l="1"/>
  <c r="G149" i="7"/>
  <c r="Z150" i="7"/>
  <c r="Z151" i="7" s="1"/>
  <c r="BC150" i="7"/>
  <c r="BB150" i="7"/>
  <c r="I149" i="7"/>
  <c r="J149" i="7"/>
  <c r="J150" i="7" s="1"/>
  <c r="AI150" i="7"/>
  <c r="AP150" i="7"/>
  <c r="BE151" i="7"/>
  <c r="AB151" i="7"/>
  <c r="BC151" i="7"/>
  <c r="AQ149" i="7"/>
  <c r="D150" i="7"/>
  <c r="AL150" i="7"/>
  <c r="BH148" i="7"/>
  <c r="AM150" i="7"/>
  <c r="AK150" i="7"/>
  <c r="AO150" i="7"/>
  <c r="N149" i="7"/>
  <c r="F150" i="7"/>
  <c r="AU149" i="7"/>
  <c r="M149" i="7"/>
  <c r="L150" i="7" s="1"/>
  <c r="BF151" i="7"/>
  <c r="AZ149" i="7"/>
  <c r="V149" i="7"/>
  <c r="U149" i="7"/>
  <c r="AY149" i="7"/>
  <c r="W149" i="7"/>
  <c r="AW149" i="7"/>
  <c r="AX149" i="7"/>
  <c r="T149" i="7"/>
  <c r="O149" i="7"/>
  <c r="AS149" i="7"/>
  <c r="AD148" i="7"/>
  <c r="P149" i="7"/>
  <c r="AT149" i="7"/>
  <c r="S149" i="7"/>
  <c r="E150" i="7"/>
  <c r="R149" i="7"/>
  <c r="AV149" i="7"/>
  <c r="Q149" i="7"/>
  <c r="AR149" i="7"/>
  <c r="K150" i="7"/>
  <c r="H150" i="7"/>
  <c r="AJ150" i="7"/>
  <c r="G150" i="7"/>
  <c r="AN150" i="7"/>
  <c r="AH150" i="7"/>
  <c r="AA151" i="7" l="1"/>
  <c r="AB152" i="7" s="1"/>
  <c r="BF152" i="7"/>
  <c r="BD151" i="7"/>
  <c r="I150" i="7"/>
  <c r="I151" i="7" s="1"/>
  <c r="AI151" i="7"/>
  <c r="AP151" i="7"/>
  <c r="AL151" i="7"/>
  <c r="BD152" i="7"/>
  <c r="AR150" i="7"/>
  <c r="AN151" i="7"/>
  <c r="AV150" i="7"/>
  <c r="AT150" i="7"/>
  <c r="M150" i="7"/>
  <c r="L151" i="7" s="1"/>
  <c r="BH149" i="7"/>
  <c r="G151" i="7"/>
  <c r="D151" i="7"/>
  <c r="AQ150" i="7"/>
  <c r="AS150" i="7"/>
  <c r="AJ151" i="7"/>
  <c r="AD149" i="7"/>
  <c r="N150" i="7"/>
  <c r="E151" i="7"/>
  <c r="AI152" i="7" s="1"/>
  <c r="AZ150" i="7"/>
  <c r="V150" i="7"/>
  <c r="R150" i="7"/>
  <c r="O150" i="7"/>
  <c r="W150" i="7"/>
  <c r="X150" i="7"/>
  <c r="BA150" i="7"/>
  <c r="AW150" i="7"/>
  <c r="S150" i="7"/>
  <c r="K151" i="7"/>
  <c r="P150" i="7"/>
  <c r="T150" i="7"/>
  <c r="AX150" i="7"/>
  <c r="AY150" i="7"/>
  <c r="AU150" i="7"/>
  <c r="Q150" i="7"/>
  <c r="U150" i="7"/>
  <c r="AK151" i="7"/>
  <c r="BF153" i="7"/>
  <c r="AA152" i="7"/>
  <c r="AB153" i="7" s="1"/>
  <c r="BE152" i="7"/>
  <c r="F151" i="7"/>
  <c r="AO151" i="7"/>
  <c r="AH151" i="7"/>
  <c r="J151" i="7" l="1"/>
  <c r="AM151" i="7"/>
  <c r="H151" i="7"/>
  <c r="AL152" i="7" s="1"/>
  <c r="AL153" i="7" s="1"/>
  <c r="AR151" i="7"/>
  <c r="BA151" i="7"/>
  <c r="AM152" i="7"/>
  <c r="AQ151" i="7"/>
  <c r="BH150" i="7"/>
  <c r="J152" i="7"/>
  <c r="F152" i="7"/>
  <c r="D152" i="7"/>
  <c r="H152" i="7"/>
  <c r="AK152" i="7"/>
  <c r="AD150" i="7"/>
  <c r="M151" i="7"/>
  <c r="AQ152" i="7" s="1"/>
  <c r="AO152" i="7"/>
  <c r="AJ152" i="7"/>
  <c r="Q151" i="7"/>
  <c r="T151" i="7"/>
  <c r="K152" i="7"/>
  <c r="AO153" i="7" s="1"/>
  <c r="AU151" i="7"/>
  <c r="AT151" i="7"/>
  <c r="P151" i="7"/>
  <c r="AV151" i="7"/>
  <c r="R151" i="7"/>
  <c r="AP152" i="7"/>
  <c r="BF154" i="7"/>
  <c r="I152" i="7"/>
  <c r="X151" i="7"/>
  <c r="Y151" i="7"/>
  <c r="BB151" i="7"/>
  <c r="V151" i="7"/>
  <c r="AZ151" i="7"/>
  <c r="AS151" i="7"/>
  <c r="O151" i="7"/>
  <c r="E152" i="7"/>
  <c r="AN152" i="7"/>
  <c r="AN153" i="7" s="1"/>
  <c r="BE153" i="7"/>
  <c r="N151" i="7"/>
  <c r="AY151" i="7"/>
  <c r="U151" i="7"/>
  <c r="AX151" i="7"/>
  <c r="S151" i="7"/>
  <c r="AW151" i="7"/>
  <c r="W151" i="7"/>
  <c r="G152" i="7"/>
  <c r="AH152" i="7"/>
  <c r="N152" i="7" l="1"/>
  <c r="AJ153" i="7"/>
  <c r="E153" i="7"/>
  <c r="I153" i="7"/>
  <c r="AR152" i="7"/>
  <c r="AR153" i="7" s="1"/>
  <c r="AW152" i="7"/>
  <c r="AI153" i="7"/>
  <c r="M152" i="7"/>
  <c r="AQ153" i="7" s="1"/>
  <c r="AU152" i="7"/>
  <c r="L152" i="7"/>
  <c r="AP153" i="7" s="1"/>
  <c r="AI154" i="7"/>
  <c r="D153" i="7"/>
  <c r="G153" i="7"/>
  <c r="J153" i="7"/>
  <c r="AN154" i="7" s="1"/>
  <c r="AM153" i="7"/>
  <c r="AZ152" i="7"/>
  <c r="S152" i="7"/>
  <c r="T152" i="7"/>
  <c r="BH151" i="7"/>
  <c r="R152" i="7"/>
  <c r="AK153" i="7"/>
  <c r="K153" i="7"/>
  <c r="AO154" i="7" s="1"/>
  <c r="AD151" i="7"/>
  <c r="O152" i="7"/>
  <c r="W152" i="7"/>
  <c r="BA152" i="7"/>
  <c r="U152" i="7"/>
  <c r="AY152" i="7"/>
  <c r="X152" i="7"/>
  <c r="AV152" i="7"/>
  <c r="Y152" i="7"/>
  <c r="BC152" i="7"/>
  <c r="Z152" i="7"/>
  <c r="V152" i="7"/>
  <c r="AX152" i="7"/>
  <c r="AX153" i="7" s="1"/>
  <c r="AT152" i="7"/>
  <c r="P152" i="7"/>
  <c r="AS152" i="7"/>
  <c r="BB152" i="7"/>
  <c r="Q152" i="7"/>
  <c r="H153" i="7"/>
  <c r="F153" i="7"/>
  <c r="AH153" i="7"/>
  <c r="L153" i="7" l="1"/>
  <c r="E154" i="7"/>
  <c r="H154" i="7"/>
  <c r="AK154" i="7"/>
  <c r="AM154" i="7"/>
  <c r="AW153" i="7"/>
  <c r="D154" i="7"/>
  <c r="AV153" i="7"/>
  <c r="I154" i="7"/>
  <c r="AL154" i="7"/>
  <c r="M153" i="7"/>
  <c r="AQ154" i="7" s="1"/>
  <c r="BA153" i="7"/>
  <c r="K154" i="7"/>
  <c r="AO155" i="7" s="1"/>
  <c r="BC153" i="7"/>
  <c r="AY153" i="7"/>
  <c r="S153" i="7"/>
  <c r="BH152" i="7"/>
  <c r="J154" i="7"/>
  <c r="O153" i="7"/>
  <c r="AS153" i="7"/>
  <c r="AM155" i="7"/>
  <c r="N153" i="7"/>
  <c r="V153" i="7"/>
  <c r="AZ153" i="7"/>
  <c r="Y153" i="7"/>
  <c r="U153" i="7"/>
  <c r="Q153" i="7"/>
  <c r="AU153" i="7"/>
  <c r="AT153" i="7"/>
  <c r="P153" i="7"/>
  <c r="R153" i="7"/>
  <c r="AD152" i="7"/>
  <c r="BD153" i="7"/>
  <c r="Z153" i="7"/>
  <c r="AA153" i="7"/>
  <c r="X153" i="7"/>
  <c r="BB153" i="7"/>
  <c r="W153" i="7"/>
  <c r="T153" i="7"/>
  <c r="G154" i="7"/>
  <c r="F154" i="7"/>
  <c r="AJ154" i="7"/>
  <c r="L154" i="7"/>
  <c r="AP154" i="7"/>
  <c r="AI155" i="7"/>
  <c r="AH154" i="7"/>
  <c r="AL155" i="7" l="1"/>
  <c r="D155" i="7"/>
  <c r="E155" i="7"/>
  <c r="AI156" i="7" s="1"/>
  <c r="AW154" i="7"/>
  <c r="BH153" i="7"/>
  <c r="H155" i="7"/>
  <c r="K155" i="7"/>
  <c r="AO156" i="7" s="1"/>
  <c r="I155" i="7"/>
  <c r="AM156" i="7" s="1"/>
  <c r="J155" i="7"/>
  <c r="AN155" i="7"/>
  <c r="AP155" i="7"/>
  <c r="BB154" i="7"/>
  <c r="Q154" i="7"/>
  <c r="AS154" i="7"/>
  <c r="AJ155" i="7"/>
  <c r="P154" i="7"/>
  <c r="AT154" i="7"/>
  <c r="BC154" i="7"/>
  <c r="Y154" i="7"/>
  <c r="W154" i="7"/>
  <c r="BA154" i="7"/>
  <c r="BD154" i="7"/>
  <c r="Z154" i="7"/>
  <c r="N154" i="7"/>
  <c r="AR154" i="7"/>
  <c r="X154" i="7"/>
  <c r="AD153" i="7"/>
  <c r="M154" i="7"/>
  <c r="L155" i="7" s="1"/>
  <c r="AV154" i="7"/>
  <c r="R154" i="7"/>
  <c r="AY154" i="7"/>
  <c r="U154" i="7"/>
  <c r="AX154" i="7"/>
  <c r="T154" i="7"/>
  <c r="AA154" i="7"/>
  <c r="AB154" i="7"/>
  <c r="BE154" i="7"/>
  <c r="AU154" i="7"/>
  <c r="S154" i="7"/>
  <c r="V154" i="7"/>
  <c r="AZ154" i="7"/>
  <c r="O154" i="7"/>
  <c r="G155" i="7"/>
  <c r="AK155" i="7"/>
  <c r="AL156" i="7"/>
  <c r="F155" i="7"/>
  <c r="AH155" i="7"/>
  <c r="D156" i="7" s="1"/>
  <c r="I156" i="7" l="1"/>
  <c r="AN156" i="7"/>
  <c r="AU155" i="7"/>
  <c r="H156" i="7"/>
  <c r="K156" i="7"/>
  <c r="J156" i="7"/>
  <c r="AR155" i="7"/>
  <c r="BA155" i="7"/>
  <c r="AT155" i="7"/>
  <c r="F156" i="7"/>
  <c r="AK156" i="7"/>
  <c r="AD154" i="7"/>
  <c r="AA155" i="7"/>
  <c r="O155" i="7"/>
  <c r="AS155" i="7"/>
  <c r="T155" i="7"/>
  <c r="AX155" i="7"/>
  <c r="U155" i="7"/>
  <c r="AY155" i="7"/>
  <c r="M155" i="7"/>
  <c r="AQ155" i="7"/>
  <c r="N155" i="7"/>
  <c r="W155" i="7"/>
  <c r="P155" i="7"/>
  <c r="BE155" i="7"/>
  <c r="BE156" i="7" s="1"/>
  <c r="Z155" i="7"/>
  <c r="BD155" i="7"/>
  <c r="BC155" i="7"/>
  <c r="Y155" i="7"/>
  <c r="S155" i="7"/>
  <c r="AW155" i="7"/>
  <c r="BH154" i="7"/>
  <c r="V155" i="7"/>
  <c r="AZ155" i="7"/>
  <c r="BF155" i="7"/>
  <c r="AB155" i="7"/>
  <c r="Q155" i="7"/>
  <c r="R155" i="7"/>
  <c r="AV155" i="7"/>
  <c r="BB155" i="7"/>
  <c r="X155" i="7"/>
  <c r="G156" i="7"/>
  <c r="AJ156" i="7"/>
  <c r="E156" i="7"/>
  <c r="AP156" i="7"/>
  <c r="AH156" i="7"/>
  <c r="AV156" i="7" l="1"/>
  <c r="V156" i="7"/>
  <c r="BD156" i="7"/>
  <c r="AQ156" i="7"/>
  <c r="AU156" i="7"/>
  <c r="Q156" i="7"/>
  <c r="P156" i="7"/>
  <c r="AT156" i="7"/>
  <c r="AD155" i="7"/>
  <c r="AB156" i="7"/>
  <c r="BF156" i="7"/>
  <c r="AA156" i="7"/>
  <c r="Z156" i="7"/>
  <c r="BA156" i="7"/>
  <c r="W156" i="7"/>
  <c r="AS156" i="7"/>
  <c r="X156" i="7"/>
  <c r="BB156" i="7"/>
  <c r="S156" i="7"/>
  <c r="AW156" i="7"/>
  <c r="T156" i="7"/>
  <c r="M156" i="7"/>
  <c r="BC156" i="7"/>
  <c r="Y156" i="7"/>
  <c r="N156" i="7"/>
  <c r="AR156" i="7"/>
  <c r="U156" i="7"/>
  <c r="AY156" i="7"/>
  <c r="O156" i="7"/>
  <c r="BH155" i="7"/>
  <c r="R156" i="7"/>
  <c r="AZ156" i="7"/>
  <c r="L156" i="7"/>
  <c r="AX156" i="7"/>
  <c r="BH156" i="7" l="1"/>
  <c r="AD156" i="7"/>
</calcChain>
</file>

<file path=xl/sharedStrings.xml><?xml version="1.0" encoding="utf-8"?>
<sst xmlns="http://schemas.openxmlformats.org/spreadsheetml/2006/main" count="41" uniqueCount="37">
  <si>
    <t xml:space="preserve"> &lt; 0.5</t>
    <phoneticPr fontId="3"/>
  </si>
  <si>
    <t>r</t>
    <phoneticPr fontId="3"/>
  </si>
  <si>
    <r>
      <rPr>
        <sz val="11"/>
        <rFont val="ＭＳ Ｐゴシック"/>
        <family val="3"/>
        <charset val="128"/>
      </rPr>
      <t>上記の偏微分方程式を差分化すると、</t>
    </r>
    <rPh sb="0" eb="2">
      <t>ジョウキ</t>
    </rPh>
    <rPh sb="3" eb="4">
      <t>ヘン</t>
    </rPh>
    <rPh sb="4" eb="6">
      <t>ビブン</t>
    </rPh>
    <rPh sb="6" eb="9">
      <t>ホウテイシキ</t>
    </rPh>
    <rPh sb="10" eb="11">
      <t>サ</t>
    </rPh>
    <rPh sb="11" eb="12">
      <t>ワ</t>
    </rPh>
    <rPh sb="12" eb="13">
      <t>カ</t>
    </rPh>
    <phoneticPr fontId="4"/>
  </si>
  <si>
    <r>
      <rPr>
        <sz val="11"/>
        <rFont val="ＭＳ Ｐゴシック"/>
        <family val="3"/>
        <charset val="128"/>
      </rPr>
      <t>変形して、</t>
    </r>
    <rPh sb="0" eb="2">
      <t>ヘンケイ</t>
    </rPh>
    <phoneticPr fontId="4"/>
  </si>
  <si>
    <r>
      <t>h (</t>
    </r>
    <r>
      <rPr>
        <sz val="10"/>
        <rFont val="ＭＳ Ｐゴシック"/>
        <family val="3"/>
        <charset val="128"/>
      </rPr>
      <t>⊿</t>
    </r>
    <r>
      <rPr>
        <sz val="10"/>
        <rFont val="Arial"/>
        <family val="2"/>
      </rPr>
      <t>x)</t>
    </r>
    <phoneticPr fontId="3"/>
  </si>
  <si>
    <r>
      <t>k (</t>
    </r>
    <r>
      <rPr>
        <sz val="10"/>
        <rFont val="ＭＳ Ｐゴシック"/>
        <family val="3"/>
        <charset val="128"/>
      </rPr>
      <t>⊿</t>
    </r>
    <r>
      <rPr>
        <sz val="10"/>
        <rFont val="Arial"/>
        <family val="2"/>
      </rPr>
      <t>t)</t>
    </r>
    <phoneticPr fontId="3"/>
  </si>
  <si>
    <r>
      <t>k/h</t>
    </r>
    <r>
      <rPr>
        <vertAlign val="superscript"/>
        <sz val="10"/>
        <rFont val="Arial"/>
        <family val="2"/>
      </rPr>
      <t>2</t>
    </r>
    <phoneticPr fontId="3"/>
  </si>
  <si>
    <r>
      <rPr>
        <sz val="10"/>
        <rFont val="ＭＳ Ｐゴシック"/>
        <family val="3"/>
        <charset val="128"/>
      </rPr>
      <t>フロント速度</t>
    </r>
    <rPh sb="4" eb="6">
      <t>ソクド</t>
    </rPh>
    <phoneticPr fontId="1"/>
  </si>
  <si>
    <r>
      <t>2</t>
    </r>
    <r>
      <rPr>
        <sz val="10"/>
        <rFont val="ＭＳ Ｐゴシック"/>
        <family val="3"/>
        <charset val="128"/>
      </rPr>
      <t>√</t>
    </r>
    <r>
      <rPr>
        <sz val="10"/>
        <rFont val="Arial"/>
        <family val="2"/>
      </rPr>
      <t>rD</t>
    </r>
    <phoneticPr fontId="1"/>
  </si>
  <si>
    <r>
      <t>x</t>
    </r>
    <r>
      <rPr>
        <vertAlign val="subscript"/>
        <sz val="11"/>
        <rFont val="Arial"/>
        <family val="2"/>
      </rPr>
      <t>0</t>
    </r>
    <r>
      <rPr>
        <vertAlign val="subscript"/>
        <sz val="11"/>
        <rFont val="ＭＳ Ｐゴシック"/>
        <family val="3"/>
        <charset val="128"/>
      </rPr>
      <t>～</t>
    </r>
    <r>
      <rPr>
        <vertAlign val="subscript"/>
        <sz val="11"/>
        <rFont val="Arial"/>
        <family val="2"/>
      </rPr>
      <t xml:space="preserve">13    </t>
    </r>
    <r>
      <rPr>
        <vertAlign val="subscript"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の合計</t>
    </r>
    <rPh sb="12" eb="14">
      <t>ゴウケイ</t>
    </rPh>
    <phoneticPr fontId="3"/>
  </si>
  <si>
    <r>
      <rPr>
        <sz val="10"/>
        <color theme="1"/>
        <rFont val="ＭＳ Ｐゴシック"/>
        <family val="2"/>
        <charset val="128"/>
      </rPr>
      <t>抗原エスケープモデル</t>
    </r>
    <r>
      <rPr>
        <sz val="10"/>
        <color theme="1"/>
        <rFont val="Arial"/>
        <family val="2"/>
      </rPr>
      <t xml:space="preserve"> - Excel</t>
    </r>
    <rPh sb="0" eb="2">
      <t>コウゲン</t>
    </rPh>
    <phoneticPr fontId="1"/>
  </si>
  <si>
    <t>α</t>
    <phoneticPr fontId="3"/>
  </si>
  <si>
    <t>β</t>
    <phoneticPr fontId="1"/>
  </si>
  <si>
    <t>μ</t>
    <phoneticPr fontId="3"/>
  </si>
  <si>
    <t>p</t>
    <phoneticPr fontId="3"/>
  </si>
  <si>
    <r>
      <rPr>
        <b/>
        <i/>
        <sz val="12"/>
        <color theme="5"/>
        <rFont val="Arial"/>
        <family val="2"/>
      </rPr>
      <t>V</t>
    </r>
    <r>
      <rPr>
        <b/>
        <i/>
        <vertAlign val="subscript"/>
        <sz val="12"/>
        <color theme="5"/>
        <rFont val="Arial"/>
        <family val="2"/>
      </rPr>
      <t>i,j+1</t>
    </r>
    <r>
      <rPr>
        <i/>
        <vertAlign val="subscript"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=  αh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i,j</t>
    </r>
    <r>
      <rPr>
        <i/>
        <vertAlign val="subscript"/>
        <sz val="12"/>
        <rFont val="Arial"/>
        <family val="2"/>
      </rPr>
      <t xml:space="preserve"> </t>
    </r>
    <r>
      <rPr>
        <b/>
        <i/>
        <sz val="12"/>
        <color theme="5"/>
        <rFont val="Arial"/>
        <family val="2"/>
      </rPr>
      <t>V</t>
    </r>
    <r>
      <rPr>
        <b/>
        <i/>
        <vertAlign val="subscript"/>
        <sz val="12"/>
        <color theme="5"/>
        <rFont val="Arial"/>
        <family val="2"/>
      </rPr>
      <t>i,j</t>
    </r>
    <r>
      <rPr>
        <b/>
        <i/>
        <sz val="12"/>
        <color theme="5"/>
        <rFont val="Arial"/>
        <family val="2"/>
      </rPr>
      <t xml:space="preserve"> </t>
    </r>
    <r>
      <rPr>
        <i/>
        <sz val="12"/>
        <rFont val="Arial"/>
        <family val="2"/>
      </rPr>
      <t>+</t>
    </r>
    <r>
      <rPr>
        <b/>
        <i/>
        <vertAlign val="subscript"/>
        <sz val="12"/>
        <color theme="5"/>
        <rFont val="Arial"/>
        <family val="2"/>
      </rPr>
      <t xml:space="preserve"> </t>
    </r>
    <r>
      <rPr>
        <b/>
        <i/>
        <sz val="12"/>
        <color theme="5"/>
        <rFont val="Arial"/>
        <family val="2"/>
      </rPr>
      <t>V</t>
    </r>
    <r>
      <rPr>
        <b/>
        <i/>
        <vertAlign val="subscript"/>
        <sz val="12"/>
        <color theme="5"/>
        <rFont val="Arial"/>
        <family val="2"/>
      </rPr>
      <t xml:space="preserve">i,j 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</si>
  <si>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kpµ</t>
    <phoneticPr fontId="1"/>
  </si>
  <si>
    <r>
      <t>kh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β</t>
    </r>
    <phoneticPr fontId="1"/>
  </si>
  <si>
    <r>
      <t>kh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{r-µ(1-p)}</t>
    </r>
    <phoneticPr fontId="3"/>
  </si>
  <si>
    <r>
      <t xml:space="preserve"> U</t>
    </r>
    <r>
      <rPr>
        <b/>
        <i/>
        <vertAlign val="subscript"/>
        <sz val="10"/>
        <color theme="5"/>
        <rFont val="Arial"/>
        <family val="2"/>
      </rPr>
      <t xml:space="preserve">i,j </t>
    </r>
    <phoneticPr fontId="1"/>
  </si>
  <si>
    <r>
      <t xml:space="preserve"> U</t>
    </r>
    <r>
      <rPr>
        <b/>
        <i/>
        <vertAlign val="subscript"/>
        <sz val="10"/>
        <color theme="5"/>
        <rFont val="Arial"/>
        <family val="2"/>
      </rPr>
      <t xml:space="preserve">i,j </t>
    </r>
    <r>
      <rPr>
        <b/>
        <i/>
        <sz val="10"/>
        <color theme="5"/>
        <rFont val="Arial"/>
        <family val="2"/>
      </rPr>
      <t>V</t>
    </r>
    <r>
      <rPr>
        <b/>
        <i/>
        <vertAlign val="subscript"/>
        <sz val="10"/>
        <color theme="5"/>
        <rFont val="Arial"/>
        <family val="2"/>
      </rPr>
      <t>i,j</t>
    </r>
  </si>
  <si>
    <r>
      <rPr>
        <b/>
        <i/>
        <sz val="10"/>
        <color theme="5"/>
        <rFont val="Arial"/>
        <family val="2"/>
      </rPr>
      <t xml:space="preserve"> U</t>
    </r>
    <r>
      <rPr>
        <b/>
        <i/>
        <vertAlign val="subscript"/>
        <sz val="10"/>
        <color theme="5"/>
        <rFont val="Arial"/>
        <family val="2"/>
      </rPr>
      <t>i+1,j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</si>
  <si>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rPr>
        <b/>
        <i/>
        <sz val="10"/>
        <color theme="5"/>
        <rFont val="Arial"/>
        <family val="2"/>
      </rPr>
      <t xml:space="preserve"> U</t>
    </r>
    <r>
      <rPr>
        <b/>
        <i/>
        <vertAlign val="subscript"/>
        <sz val="10"/>
        <color theme="5"/>
        <rFont val="Arial"/>
        <family val="2"/>
      </rPr>
      <t>i-1,j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</si>
  <si>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>t          N</t>
    <phoneticPr fontId="4"/>
  </si>
  <si>
    <t>t          B</t>
    <phoneticPr fontId="4"/>
  </si>
  <si>
    <r>
      <t>N</t>
    </r>
    <r>
      <rPr>
        <i/>
        <vertAlign val="subscript"/>
        <sz val="10"/>
        <rFont val="Arial"/>
        <family val="2"/>
      </rPr>
      <t>0</t>
    </r>
    <phoneticPr fontId="3"/>
  </si>
  <si>
    <r>
      <t>B</t>
    </r>
    <r>
      <rPr>
        <i/>
        <vertAlign val="subscript"/>
        <sz val="10"/>
        <rFont val="Arial"/>
        <family val="2"/>
      </rPr>
      <t>0</t>
    </r>
    <phoneticPr fontId="3"/>
  </si>
  <si>
    <t>αh</t>
    <phoneticPr fontId="1"/>
  </si>
  <si>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i,j+1</t>
    </r>
    <r>
      <rPr>
        <i/>
        <vertAlign val="subscript"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=  kh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{r - µ(1-p)}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i,j</t>
    </r>
    <r>
      <rPr>
        <i/>
        <vertAlign val="subscript"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- kh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β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i,j</t>
    </r>
    <r>
      <rPr>
        <i/>
        <vertAlign val="subscript"/>
        <sz val="12"/>
        <rFont val="Arial"/>
        <family val="2"/>
      </rPr>
      <t xml:space="preserve"> </t>
    </r>
    <r>
      <rPr>
        <b/>
        <i/>
        <sz val="12"/>
        <color theme="5"/>
        <rFont val="Arial"/>
        <family val="2"/>
      </rPr>
      <t>V</t>
    </r>
    <r>
      <rPr>
        <b/>
        <i/>
        <vertAlign val="subscript"/>
        <sz val="12"/>
        <color theme="5"/>
        <rFont val="Arial"/>
        <family val="2"/>
      </rPr>
      <t xml:space="preserve">i,j </t>
    </r>
    <r>
      <rPr>
        <i/>
        <sz val="12"/>
        <rFont val="Arial"/>
        <family val="2"/>
      </rPr>
      <t>+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Arial"/>
        <family val="2"/>
      </rPr>
      <t>kpµ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 xml:space="preserve">i+1,j </t>
    </r>
    <r>
      <rPr>
        <i/>
        <vertAlign val="subscript"/>
        <sz val="12"/>
        <color theme="5"/>
        <rFont val="Arial"/>
        <family val="2"/>
      </rPr>
      <t xml:space="preserve"> </t>
    </r>
    <r>
      <rPr>
        <i/>
        <sz val="12"/>
        <color theme="5"/>
        <rFont val="Arial"/>
        <family val="2"/>
      </rPr>
      <t>-</t>
    </r>
    <r>
      <rPr>
        <i/>
        <sz val="12"/>
        <rFont val="Arial"/>
        <family val="2"/>
      </rPr>
      <t xml:space="preserve">  (2kpµ -1)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 xml:space="preserve">i,j </t>
    </r>
    <r>
      <rPr>
        <i/>
        <sz val="12"/>
        <color theme="1"/>
        <rFont val="Arial"/>
        <family val="2"/>
      </rPr>
      <t>+ kpµ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i-1,j</t>
    </r>
    <phoneticPr fontId="1"/>
  </si>
  <si>
    <t>2kpµ-1</t>
    <phoneticPr fontId="3"/>
  </si>
  <si>
    <r>
      <rPr>
        <i/>
        <sz val="11"/>
        <rFont val="Arial"/>
        <family val="2"/>
      </rPr>
      <t>B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：　抗体密度（病原体を攻撃するB細胞）</t>
    </r>
    <rPh sb="4" eb="6">
      <t>コウタイ</t>
    </rPh>
    <rPh sb="6" eb="8">
      <t>ミツド</t>
    </rPh>
    <rPh sb="9" eb="12">
      <t>ビョウゲンタイ</t>
    </rPh>
    <rPh sb="13" eb="15">
      <t>コウゲキ</t>
    </rPh>
    <rPh sb="18" eb="20">
      <t>サイボウ</t>
    </rPh>
    <phoneticPr fontId="1"/>
  </si>
  <si>
    <t>抗体は、特定の異物にある抗原（目印）に特異的に結合して、その異物を生体内から除去する分子（免疫グロブリン）</t>
    <rPh sb="0" eb="2">
      <t>コウタイ</t>
    </rPh>
    <rPh sb="4" eb="6">
      <t>トクテイ</t>
    </rPh>
    <rPh sb="7" eb="9">
      <t>イブツ</t>
    </rPh>
    <rPh sb="12" eb="14">
      <t>コウゲン</t>
    </rPh>
    <rPh sb="15" eb="17">
      <t>メジルシ</t>
    </rPh>
    <rPh sb="19" eb="22">
      <t>トクイテキ</t>
    </rPh>
    <rPh sb="23" eb="25">
      <t>ケツゴウ</t>
    </rPh>
    <rPh sb="30" eb="32">
      <t>イブツ</t>
    </rPh>
    <rPh sb="33" eb="36">
      <t>セイタイナイ</t>
    </rPh>
    <rPh sb="38" eb="40">
      <t>ジョキョ</t>
    </rPh>
    <rPh sb="42" eb="44">
      <t>ブンシ</t>
    </rPh>
    <rPh sb="45" eb="47">
      <t>メンエキ</t>
    </rPh>
    <phoneticPr fontId="1"/>
  </si>
  <si>
    <r>
      <rPr>
        <i/>
        <sz val="11"/>
        <rFont val="Arial"/>
        <family val="2"/>
      </rPr>
      <t>N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：　抗原密度（病原体、ウィルス）</t>
    </r>
    <rPh sb="4" eb="6">
      <t>コウゲン</t>
    </rPh>
    <rPh sb="6" eb="8">
      <t>ミツド</t>
    </rPh>
    <rPh sb="9" eb="12">
      <t>ビョウゲンタイ</t>
    </rPh>
    <phoneticPr fontId="1"/>
  </si>
  <si>
    <t>免疫応答率</t>
    <rPh sb="0" eb="2">
      <t>メンエキ</t>
    </rPh>
    <rPh sb="2" eb="4">
      <t>オウトウ</t>
    </rPh>
    <rPh sb="4" eb="5">
      <t>リツ</t>
    </rPh>
    <phoneticPr fontId="1"/>
  </si>
  <si>
    <r>
      <rPr>
        <sz val="9"/>
        <rFont val="ＭＳ Ｐゴシック"/>
        <family val="3"/>
        <charset val="128"/>
      </rPr>
      <t>有効変異率</t>
    </r>
    <rPh sb="0" eb="2">
      <t>ユウコウ</t>
    </rPh>
    <rPh sb="2" eb="5">
      <t>ヘンイリツ</t>
    </rPh>
    <phoneticPr fontId="3"/>
  </si>
  <si>
    <t>突然変異率</t>
    <rPh sb="0" eb="4">
      <t>トツゼンヘンイ</t>
    </rPh>
    <rPh sb="4" eb="5">
      <t>リツ</t>
    </rPh>
    <phoneticPr fontId="3"/>
  </si>
  <si>
    <t>成長率</t>
    <rPh sb="0" eb="2">
      <t>セイチョウ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</si>
</sst>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00_ "/>
    <numFmt numFmtId="178" formatCode="0.00_ "/>
    <numFmt numFmtId="179" formatCode="0.0000_ "/>
    <numFmt numFmtId="180" formatCode="0.0_);[Red]\(0.0\)"/>
    <numFmt numFmtId="181" formatCode="0.00000_ 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6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4"/>
      <color theme="5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11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vertAlign val="superscript"/>
      <sz val="10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vertAlign val="subscript"/>
      <sz val="11"/>
      <name val="ＭＳ Ｐゴシック"/>
      <family val="3"/>
      <charset val="128"/>
    </font>
    <font>
      <i/>
      <sz val="1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i/>
      <sz val="12"/>
      <color theme="5"/>
      <name val="Arial"/>
      <family val="2"/>
    </font>
    <font>
      <b/>
      <i/>
      <vertAlign val="subscript"/>
      <sz val="12"/>
      <color theme="5"/>
      <name val="Arial"/>
      <family val="2"/>
    </font>
    <font>
      <i/>
      <vertAlign val="subscript"/>
      <sz val="12"/>
      <name val="Arial"/>
      <family val="2"/>
    </font>
    <font>
      <i/>
      <vertAlign val="superscript"/>
      <sz val="12"/>
      <name val="Arial"/>
      <family val="2"/>
    </font>
    <font>
      <i/>
      <sz val="12"/>
      <name val="ＭＳ Ｐゴシック"/>
      <family val="3"/>
      <charset val="128"/>
    </font>
    <font>
      <i/>
      <vertAlign val="subscript"/>
      <sz val="12"/>
      <color theme="5"/>
      <name val="Arial"/>
      <family val="2"/>
    </font>
    <font>
      <i/>
      <sz val="12"/>
      <color theme="5"/>
      <name val="Arial"/>
      <family val="2"/>
    </font>
    <font>
      <i/>
      <vertAlign val="superscript"/>
      <sz val="10"/>
      <name val="Arial"/>
      <family val="2"/>
    </font>
    <font>
      <b/>
      <sz val="11"/>
      <name val="Arial"/>
      <family val="2"/>
    </font>
    <font>
      <b/>
      <i/>
      <sz val="10"/>
      <color theme="5"/>
      <name val="Arial"/>
      <family val="2"/>
    </font>
    <font>
      <b/>
      <i/>
      <vertAlign val="subscript"/>
      <sz val="10"/>
      <color theme="5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sz val="11"/>
      <name val="Arial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6">
    <xf numFmtId="0" fontId="0" fillId="0" borderId="0" xfId="0">
      <alignment vertic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justify"/>
    </xf>
    <xf numFmtId="180" fontId="9" fillId="0" borderId="0" xfId="0" applyNumberFormat="1" applyFont="1">
      <alignment vertical="center"/>
    </xf>
    <xf numFmtId="0" fontId="11" fillId="0" borderId="0" xfId="1" applyFont="1"/>
    <xf numFmtId="0" fontId="12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1" fillId="0" borderId="0" xfId="1" applyFont="1" applyAlignment="1">
      <alignment horizontal="center"/>
    </xf>
    <xf numFmtId="0" fontId="16" fillId="0" borderId="1" xfId="1" applyFont="1" applyBorder="1" applyAlignment="1">
      <alignment horizontal="center" vertical="center"/>
    </xf>
    <xf numFmtId="178" fontId="16" fillId="0" borderId="1" xfId="1" applyNumberFormat="1" applyFont="1" applyBorder="1" applyAlignment="1">
      <alignment horizontal="center" vertical="center"/>
    </xf>
    <xf numFmtId="0" fontId="16" fillId="0" borderId="0" xfId="1" applyFont="1"/>
    <xf numFmtId="179" fontId="16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178" fontId="16" fillId="0" borderId="1" xfId="1" applyNumberFormat="1" applyFont="1" applyBorder="1" applyAlignment="1">
      <alignment horizontal="center"/>
    </xf>
    <xf numFmtId="177" fontId="11" fillId="0" borderId="0" xfId="1" applyNumberFormat="1" applyFont="1" applyAlignment="1">
      <alignment horizontal="right"/>
    </xf>
    <xf numFmtId="176" fontId="16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0" fontId="11" fillId="0" borderId="0" xfId="1" quotePrefix="1" applyFont="1"/>
    <xf numFmtId="179" fontId="11" fillId="0" borderId="0" xfId="1" quotePrefix="1" applyNumberFormat="1" applyFont="1"/>
    <xf numFmtId="0" fontId="16" fillId="0" borderId="0" xfId="1" applyFont="1" applyAlignment="1">
      <alignment horizontal="right" vertical="center"/>
    </xf>
    <xf numFmtId="179" fontId="11" fillId="0" borderId="0" xfId="1" applyNumberFormat="1" applyFont="1"/>
    <xf numFmtId="177" fontId="11" fillId="0" borderId="0" xfId="1" applyNumberFormat="1" applyFont="1"/>
    <xf numFmtId="0" fontId="19" fillId="0" borderId="0" xfId="1" applyFont="1" applyAlignment="1">
      <alignment horizontal="left"/>
    </xf>
    <xf numFmtId="176" fontId="16" fillId="0" borderId="3" xfId="1" applyNumberFormat="1" applyFont="1" applyBorder="1" applyAlignment="1">
      <alignment vertical="center"/>
    </xf>
    <xf numFmtId="176" fontId="16" fillId="0" borderId="1" xfId="1" applyNumberFormat="1" applyFont="1" applyBorder="1" applyAlignment="1">
      <alignment vertical="center"/>
    </xf>
    <xf numFmtId="176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176" fontId="16" fillId="0" borderId="2" xfId="1" applyNumberFormat="1" applyFont="1" applyBorder="1" applyAlignment="1">
      <alignment horizontal="center" vertical="center"/>
    </xf>
    <xf numFmtId="177" fontId="16" fillId="0" borderId="5" xfId="1" applyNumberFormat="1" applyFont="1" applyBorder="1"/>
    <xf numFmtId="177" fontId="16" fillId="0" borderId="2" xfId="1" applyNumberFormat="1" applyFont="1" applyBorder="1"/>
    <xf numFmtId="179" fontId="16" fillId="0" borderId="0" xfId="1" applyNumberFormat="1" applyFont="1"/>
    <xf numFmtId="176" fontId="16" fillId="0" borderId="6" xfId="1" applyNumberFormat="1" applyFont="1" applyBorder="1" applyAlignment="1">
      <alignment horizontal="center" vertical="center"/>
    </xf>
    <xf numFmtId="177" fontId="16" fillId="0" borderId="6" xfId="1" applyNumberFormat="1" applyFont="1" applyBorder="1"/>
    <xf numFmtId="178" fontId="11" fillId="0" borderId="0" xfId="1" applyNumberFormat="1" applyFont="1" applyAlignment="1">
      <alignment horizontal="center" vertical="center"/>
    </xf>
    <xf numFmtId="0" fontId="13" fillId="0" borderId="0" xfId="1" applyFont="1"/>
    <xf numFmtId="177" fontId="16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25" fillId="0" borderId="0" xfId="1" applyFont="1" applyAlignment="1">
      <alignment horizontal="left" vertical="center"/>
    </xf>
    <xf numFmtId="181" fontId="16" fillId="0" borderId="1" xfId="1" applyNumberFormat="1" applyFont="1" applyBorder="1" applyAlignment="1">
      <alignment horizontal="center" vertical="center"/>
    </xf>
    <xf numFmtId="0" fontId="34" fillId="0" borderId="0" xfId="1" applyFont="1"/>
    <xf numFmtId="0" fontId="35" fillId="0" borderId="0" xfId="1" applyFont="1" applyAlignment="1">
      <alignment horizontal="center" vertical="center"/>
    </xf>
    <xf numFmtId="0" fontId="15" fillId="0" borderId="0" xfId="1" applyFont="1"/>
    <xf numFmtId="0" fontId="37" fillId="0" borderId="0" xfId="1" applyFont="1" applyAlignment="1">
      <alignment horizontal="center" vertical="center"/>
    </xf>
    <xf numFmtId="179" fontId="16" fillId="0" borderId="2" xfId="1" applyNumberFormat="1" applyFont="1" applyBorder="1"/>
    <xf numFmtId="179" fontId="16" fillId="0" borderId="6" xfId="1" applyNumberFormat="1" applyFont="1" applyBorder="1"/>
    <xf numFmtId="179" fontId="16" fillId="0" borderId="5" xfId="1" applyNumberFormat="1" applyFont="1" applyBorder="1"/>
    <xf numFmtId="179" fontId="16" fillId="0" borderId="2" xfId="1" applyNumberFormat="1" applyFont="1" applyBorder="1" applyAlignment="1">
      <alignment horizontal="right" vertical="center"/>
    </xf>
    <xf numFmtId="0" fontId="39" fillId="0" borderId="0" xfId="1" applyFont="1" applyAlignment="1">
      <alignment horizontal="left"/>
    </xf>
    <xf numFmtId="0" fontId="12" fillId="0" borderId="1" xfId="1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抗原エスケープモデル!$B$46</c:f>
              <c:strCache>
                <c:ptCount val="1"/>
                <c:pt idx="0">
                  <c:v>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抗原エスケープモデル!$C$46:$AC$46</c:f>
              <c:numCache>
                <c:formatCode>0.0000_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9.5367431640625031E-39</c:v>
                </c:pt>
                <c:pt idx="3">
                  <c:v>6.1004638671875013E-34</c:v>
                </c:pt>
                <c:pt idx="4">
                  <c:v>1.7560307336822519E-29</c:v>
                </c:pt>
                <c:pt idx="5">
                  <c:v>2.9953493375008763E-25</c:v>
                </c:pt>
                <c:pt idx="6">
                  <c:v>3.3528491096485829E-21</c:v>
                </c:pt>
                <c:pt idx="7">
                  <c:v>2.5732858961135565E-17</c:v>
                </c:pt>
                <c:pt idx="8">
                  <c:v>1.3712622659756529E-13</c:v>
                </c:pt>
                <c:pt idx="9">
                  <c:v>5.0082989651846503E-10</c:v>
                </c:pt>
                <c:pt idx="10">
                  <c:v>1.1985388439500906E-6</c:v>
                </c:pt>
                <c:pt idx="11">
                  <c:v>1.6872339936724135E-3</c:v>
                </c:pt>
                <c:pt idx="12">
                  <c:v>0.99800522747210585</c:v>
                </c:pt>
                <c:pt idx="13">
                  <c:v>1.6872339936724132E-3</c:v>
                </c:pt>
                <c:pt idx="14">
                  <c:v>1.1985388439500902E-6</c:v>
                </c:pt>
                <c:pt idx="15">
                  <c:v>5.0082989651846493E-10</c:v>
                </c:pt>
                <c:pt idx="16">
                  <c:v>1.3712622659756532E-13</c:v>
                </c:pt>
                <c:pt idx="17">
                  <c:v>2.5732858961135562E-17</c:v>
                </c:pt>
                <c:pt idx="18">
                  <c:v>3.3528491096485837E-21</c:v>
                </c:pt>
                <c:pt idx="19">
                  <c:v>2.9953493375008772E-25</c:v>
                </c:pt>
                <c:pt idx="20">
                  <c:v>1.7560307336822525E-29</c:v>
                </c:pt>
                <c:pt idx="21">
                  <c:v>6.100463867187503E-34</c:v>
                </c:pt>
                <c:pt idx="22">
                  <c:v>9.5367431640625031E-39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FC-41FC-AC6A-91BD05C10F7B}"/>
            </c:ext>
          </c:extLst>
        </c:ser>
        <c:ser>
          <c:idx val="4"/>
          <c:order val="1"/>
          <c:tx>
            <c:strRef>
              <c:f>抗原エスケープモデル!$B$66</c:f>
              <c:strCache>
                <c:ptCount val="1"/>
                <c:pt idx="0">
                  <c:v>150.0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抗原エスケープモデル!$C$66:$AC$66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9.7314668643867948E-31</c:v>
                </c:pt>
                <c:pt idx="2">
                  <c:v>3.420349107677339E-27</c:v>
                </c:pt>
                <c:pt idx="3">
                  <c:v>1.0401244261867969E-23</c:v>
                </c:pt>
                <c:pt idx="4">
                  <c:v>2.7139039261443489E-20</c:v>
                </c:pt>
                <c:pt idx="5">
                  <c:v>6.0063079625761363E-17</c:v>
                </c:pt>
                <c:pt idx="6">
                  <c:v>1.1094356606853949E-13</c:v>
                </c:pt>
                <c:pt idx="7">
                  <c:v>1.670092186332613E-10</c:v>
                </c:pt>
                <c:pt idx="8">
                  <c:v>1.9725586432630267E-7</c:v>
                </c:pt>
                <c:pt idx="9">
                  <c:v>1.7024127087333533E-4</c:v>
                </c:pt>
                <c:pt idx="10">
                  <c:v>8.837025319684054E-2</c:v>
                </c:pt>
                <c:pt idx="11">
                  <c:v>2.8584146693864163</c:v>
                </c:pt>
                <c:pt idx="12">
                  <c:v>2.7329794743851683E-3</c:v>
                </c:pt>
                <c:pt idx="13">
                  <c:v>2.8584146693864176</c:v>
                </c:pt>
                <c:pt idx="14">
                  <c:v>8.837025319684047E-2</c:v>
                </c:pt>
                <c:pt idx="15">
                  <c:v>1.7024127087333536E-4</c:v>
                </c:pt>
                <c:pt idx="16">
                  <c:v>1.9725586432630273E-7</c:v>
                </c:pt>
                <c:pt idx="17">
                  <c:v>1.670092186332613E-10</c:v>
                </c:pt>
                <c:pt idx="18">
                  <c:v>1.1094356606853947E-13</c:v>
                </c:pt>
                <c:pt idx="19">
                  <c:v>6.0063079625761375E-17</c:v>
                </c:pt>
                <c:pt idx="20">
                  <c:v>2.7139039261443495E-20</c:v>
                </c:pt>
                <c:pt idx="21">
                  <c:v>1.0401244261867971E-23</c:v>
                </c:pt>
                <c:pt idx="22">
                  <c:v>3.4203491076773505E-27</c:v>
                </c:pt>
                <c:pt idx="23">
                  <c:v>9.7314673862935064E-31</c:v>
                </c:pt>
                <c:pt idx="24">
                  <c:v>2.4102135359975897E-34</c:v>
                </c:pt>
                <c:pt idx="25">
                  <c:v>5.2190669205416369E-38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FC-41FC-AC6A-91BD05C10F7B}"/>
            </c:ext>
          </c:extLst>
        </c:ser>
        <c:ser>
          <c:idx val="8"/>
          <c:order val="2"/>
          <c:tx>
            <c:strRef>
              <c:f>抗原エスケープモデル!$B$116</c:f>
              <c:strCache>
                <c:ptCount val="1"/>
                <c:pt idx="0">
                  <c:v>400.0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抗原エスケープモデル!$C$116:$AC$116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2.4937346928018935E-15</c:v>
                </c:pt>
                <c:pt idx="2">
                  <c:v>2.3671148875736211E-12</c:v>
                </c:pt>
                <c:pt idx="3">
                  <c:v>1.9572325929332321E-9</c:v>
                </c:pt>
                <c:pt idx="4">
                  <c:v>1.3643567717573747E-6</c:v>
                </c:pt>
                <c:pt idx="5">
                  <c:v>7.4826529882213817E-4</c:v>
                </c:pt>
                <c:pt idx="6">
                  <c:v>0.25753796489135483</c:v>
                </c:pt>
                <c:pt idx="7">
                  <c:v>0.68776416799638995</c:v>
                </c:pt>
                <c:pt idx="8">
                  <c:v>7.3349139596589328E-4</c:v>
                </c:pt>
                <c:pt idx="9">
                  <c:v>4.0564314196024566E-7</c:v>
                </c:pt>
                <c:pt idx="10">
                  <c:v>1.5360999922220106E-10</c:v>
                </c:pt>
                <c:pt idx="11">
                  <c:v>5.9380387627475661E-14</c:v>
                </c:pt>
                <c:pt idx="12">
                  <c:v>1.051703920121737E-16</c:v>
                </c:pt>
                <c:pt idx="13">
                  <c:v>5.9380387627475585E-14</c:v>
                </c:pt>
                <c:pt idx="14">
                  <c:v>1.5360999922220096E-10</c:v>
                </c:pt>
                <c:pt idx="15">
                  <c:v>4.0564314196024561E-7</c:v>
                </c:pt>
                <c:pt idx="16">
                  <c:v>7.3349139596589285E-4</c:v>
                </c:pt>
                <c:pt idx="17">
                  <c:v>0.68776416799638984</c:v>
                </c:pt>
                <c:pt idx="18">
                  <c:v>0.257537964891355</c:v>
                </c:pt>
                <c:pt idx="19">
                  <c:v>7.4826529882213849E-4</c:v>
                </c:pt>
                <c:pt idx="20">
                  <c:v>1.3643567717573756E-6</c:v>
                </c:pt>
                <c:pt idx="21">
                  <c:v>1.9572325929332325E-9</c:v>
                </c:pt>
                <c:pt idx="22">
                  <c:v>2.367114887575122E-12</c:v>
                </c:pt>
                <c:pt idx="23">
                  <c:v>2.4937366560644952E-15</c:v>
                </c:pt>
                <c:pt idx="24">
                  <c:v>2.3329416314635068E-18</c:v>
                </c:pt>
                <c:pt idx="25">
                  <c:v>1.9632615529312275E-21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FC-41FC-AC6A-91BD05C10F7B}"/>
            </c:ext>
          </c:extLst>
        </c:ser>
        <c:ser>
          <c:idx val="1"/>
          <c:order val="3"/>
          <c:tx>
            <c:strRef>
              <c:f>抗原エスケープモデル!$B$86</c:f>
              <c:strCache>
                <c:ptCount val="1"/>
                <c:pt idx="0">
                  <c:v>250.0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抗原エスケープモデル!$C$86:$AC$86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7.7884190205910592E-24</c:v>
                </c:pt>
                <c:pt idx="2">
                  <c:v>1.3555249588654393E-20</c:v>
                </c:pt>
                <c:pt idx="3">
                  <c:v>2.0810732910078196E-17</c:v>
                </c:pt>
                <c:pt idx="4">
                  <c:v>2.7823000270647752E-14</c:v>
                </c:pt>
                <c:pt idx="5">
                  <c:v>3.1811323158282185E-11</c:v>
                </c:pt>
                <c:pt idx="6">
                  <c:v>3.0247359546074913E-8</c:v>
                </c:pt>
                <c:pt idx="7">
                  <c:v>2.2758223967659673E-5</c:v>
                </c:pt>
                <c:pt idx="8">
                  <c:v>1.2086496165738392E-2</c:v>
                </c:pt>
                <c:pt idx="9">
                  <c:v>2.6848273484274428</c:v>
                </c:pt>
                <c:pt idx="10">
                  <c:v>8.2549883878733682E-4</c:v>
                </c:pt>
                <c:pt idx="11">
                  <c:v>1.7475570579106631E-6</c:v>
                </c:pt>
                <c:pt idx="12">
                  <c:v>9.349247848102137E-9</c:v>
                </c:pt>
                <c:pt idx="13">
                  <c:v>1.747557057910665E-6</c:v>
                </c:pt>
                <c:pt idx="14">
                  <c:v>8.2549883878733649E-4</c:v>
                </c:pt>
                <c:pt idx="15">
                  <c:v>2.6848273484274441</c:v>
                </c:pt>
                <c:pt idx="16">
                  <c:v>1.2086496165738397E-2</c:v>
                </c:pt>
                <c:pt idx="17">
                  <c:v>2.2758223967659673E-5</c:v>
                </c:pt>
                <c:pt idx="18">
                  <c:v>3.0247359546074913E-8</c:v>
                </c:pt>
                <c:pt idx="19">
                  <c:v>3.1811323158282185E-11</c:v>
                </c:pt>
                <c:pt idx="20">
                  <c:v>2.7823000270647749E-14</c:v>
                </c:pt>
                <c:pt idx="21">
                  <c:v>2.081073291007819E-17</c:v>
                </c:pt>
                <c:pt idx="22">
                  <c:v>1.3555249588655148E-20</c:v>
                </c:pt>
                <c:pt idx="23">
                  <c:v>7.7884208509158176E-24</c:v>
                </c:pt>
                <c:pt idx="24">
                  <c:v>3.9856804458095753E-27</c:v>
                </c:pt>
                <c:pt idx="25">
                  <c:v>1.830324472905371E-30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DFC-41FC-AC6A-91BD05C10F7B}"/>
            </c:ext>
          </c:extLst>
        </c:ser>
        <c:ser>
          <c:idx val="6"/>
          <c:order val="4"/>
          <c:tx>
            <c:strRef>
              <c:f>抗原エスケープモデル!$B$136</c:f>
              <c:strCache>
                <c:ptCount val="1"/>
                <c:pt idx="0">
                  <c:v>500.0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抗原エスケープモデル!$C$136:$AC$136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3.2837234601808684E-10</c:v>
                </c:pt>
                <c:pt idx="2">
                  <c:v>2.2383043164743052E-7</c:v>
                </c:pt>
                <c:pt idx="3">
                  <c:v>1.2542403931339061E-4</c:v>
                </c:pt>
                <c:pt idx="4">
                  <c:v>5.007662028407571E-2</c:v>
                </c:pt>
                <c:pt idx="5">
                  <c:v>4.3924430214064003</c:v>
                </c:pt>
                <c:pt idx="6">
                  <c:v>1.272702571846464E-3</c:v>
                </c:pt>
                <c:pt idx="7">
                  <c:v>3.9615080206949101E-7</c:v>
                </c:pt>
                <c:pt idx="8">
                  <c:v>4.3451254375793195E-10</c:v>
                </c:pt>
                <c:pt idx="9">
                  <c:v>8.9390344503672996E-13</c:v>
                </c:pt>
                <c:pt idx="10">
                  <c:v>1.4207597777253135E-15</c:v>
                </c:pt>
                <c:pt idx="11">
                  <c:v>1.6346986813820284E-18</c:v>
                </c:pt>
                <c:pt idx="12">
                  <c:v>2.8021336489116819E-21</c:v>
                </c:pt>
                <c:pt idx="13">
                  <c:v>1.6346986813820261E-18</c:v>
                </c:pt>
                <c:pt idx="14">
                  <c:v>1.4207597777253074E-15</c:v>
                </c:pt>
                <c:pt idx="15">
                  <c:v>8.9390344503672703E-13</c:v>
                </c:pt>
                <c:pt idx="16">
                  <c:v>4.345125437579303E-10</c:v>
                </c:pt>
                <c:pt idx="17">
                  <c:v>3.961508020694908E-7</c:v>
                </c:pt>
                <c:pt idx="18">
                  <c:v>1.2727025718464637E-3</c:v>
                </c:pt>
                <c:pt idx="19">
                  <c:v>4.3924430214063994</c:v>
                </c:pt>
                <c:pt idx="20">
                  <c:v>5.0076620284075751E-2</c:v>
                </c:pt>
                <c:pt idx="21">
                  <c:v>1.2542403931339074E-4</c:v>
                </c:pt>
                <c:pt idx="22">
                  <c:v>2.2383043164790886E-7</c:v>
                </c:pt>
                <c:pt idx="23">
                  <c:v>3.2837281606894276E-10</c:v>
                </c:pt>
                <c:pt idx="24">
                  <c:v>4.1688278720927588E-13</c:v>
                </c:pt>
                <c:pt idx="25">
                  <c:v>4.7005041217944907E-16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DFC-41FC-AC6A-91BD05C10F7B}"/>
            </c:ext>
          </c:extLst>
        </c:ser>
        <c:ser>
          <c:idx val="2"/>
          <c:order val="5"/>
          <c:tx>
            <c:strRef>
              <c:f>抗原エスケープモデル!$B$96</c:f>
              <c:strCache>
                <c:ptCount val="1"/>
                <c:pt idx="0">
                  <c:v>300.0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抗原エスケープモデル!$C$98:$AC$98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2.8586451380052043E-20</c:v>
                </c:pt>
                <c:pt idx="2">
                  <c:v>3.7784062076375793E-17</c:v>
                </c:pt>
                <c:pt idx="3">
                  <c:v>4.4050132317460651E-14</c:v>
                </c:pt>
                <c:pt idx="4">
                  <c:v>4.4538971304697054E-11</c:v>
                </c:pt>
                <c:pt idx="5">
                  <c:v>3.8043895755798747E-8</c:v>
                </c:pt>
                <c:pt idx="6">
                  <c:v>2.6179222390628304E-5</c:v>
                </c:pt>
                <c:pt idx="7">
                  <c:v>1.297513954428528E-2</c:v>
                </c:pt>
                <c:pt idx="8">
                  <c:v>2.7268139285738422</c:v>
                </c:pt>
                <c:pt idx="9">
                  <c:v>8.7099785473946582E-4</c:v>
                </c:pt>
                <c:pt idx="10">
                  <c:v>1.9448104946072271E-6</c:v>
                </c:pt>
                <c:pt idx="11">
                  <c:v>5.1546139893749162E-9</c:v>
                </c:pt>
                <c:pt idx="12">
                  <c:v>1.7005575506373384E-11</c:v>
                </c:pt>
                <c:pt idx="13">
                  <c:v>5.1546139893749071E-9</c:v>
                </c:pt>
                <c:pt idx="14">
                  <c:v>1.944810494607219E-6</c:v>
                </c:pt>
                <c:pt idx="15">
                  <c:v>8.7099785473946593E-4</c:v>
                </c:pt>
                <c:pt idx="16">
                  <c:v>2.726813928573844</c:v>
                </c:pt>
                <c:pt idx="17">
                  <c:v>1.2975139544285284E-2</c:v>
                </c:pt>
                <c:pt idx="18">
                  <c:v>2.6179222390628314E-5</c:v>
                </c:pt>
                <c:pt idx="19">
                  <c:v>3.804389575579874E-8</c:v>
                </c:pt>
                <c:pt idx="20">
                  <c:v>4.4538971304697048E-11</c:v>
                </c:pt>
                <c:pt idx="21">
                  <c:v>4.4050132317460651E-14</c:v>
                </c:pt>
                <c:pt idx="22">
                  <c:v>3.7784062076382276E-17</c:v>
                </c:pt>
                <c:pt idx="23">
                  <c:v>2.8586463123616826E-20</c:v>
                </c:pt>
                <c:pt idx="24">
                  <c:v>1.9305930023740673E-23</c:v>
                </c:pt>
                <c:pt idx="25">
                  <c:v>1.1743561525752119E-26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4D-45A3-953B-8AA2BF43D77A}"/>
            </c:ext>
          </c:extLst>
        </c:ser>
        <c:ser>
          <c:idx val="5"/>
          <c:order val="6"/>
          <c:tx>
            <c:strRef>
              <c:f>抗原エスケープモデル!$B$106</c:f>
              <c:strCache>
                <c:ptCount val="1"/>
                <c:pt idx="0">
                  <c:v>350.0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抗原エスケープモデル!$C$106:$AC$106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5.0165596099942815E-18</c:v>
                </c:pt>
                <c:pt idx="2">
                  <c:v>5.6759223548758906E-15</c:v>
                </c:pt>
                <c:pt idx="3">
                  <c:v>5.6454082629559911E-12</c:v>
                </c:pt>
                <c:pt idx="4">
                  <c:v>4.8307568616480974E-9</c:v>
                </c:pt>
                <c:pt idx="5">
                  <c:v>3.4263398622278596E-6</c:v>
                </c:pt>
                <c:pt idx="6">
                  <c:v>1.8570541228118372E-3</c:v>
                </c:pt>
                <c:pt idx="7">
                  <c:v>0.58224168791181918</c:v>
                </c:pt>
                <c:pt idx="8">
                  <c:v>6.633896583656998E-2</c:v>
                </c:pt>
                <c:pt idx="9">
                  <c:v>1.6210797903265224E-4</c:v>
                </c:pt>
                <c:pt idx="10">
                  <c:v>1.7626300350820741E-7</c:v>
                </c:pt>
                <c:pt idx="11">
                  <c:v>1.119316469598902E-10</c:v>
                </c:pt>
                <c:pt idx="12">
                  <c:v>9.8304056215079679E-14</c:v>
                </c:pt>
                <c:pt idx="13">
                  <c:v>1.1193164695989001E-10</c:v>
                </c:pt>
                <c:pt idx="14">
                  <c:v>1.7626300350820686E-7</c:v>
                </c:pt>
                <c:pt idx="15">
                  <c:v>1.6210797903265162E-4</c:v>
                </c:pt>
                <c:pt idx="16">
                  <c:v>6.6338965836569605E-2</c:v>
                </c:pt>
                <c:pt idx="17">
                  <c:v>0.58224168791181918</c:v>
                </c:pt>
                <c:pt idx="18">
                  <c:v>1.8570541228118383E-3</c:v>
                </c:pt>
                <c:pt idx="19">
                  <c:v>3.42633986222786E-6</c:v>
                </c:pt>
                <c:pt idx="20">
                  <c:v>4.8307568616480974E-9</c:v>
                </c:pt>
                <c:pt idx="21">
                  <c:v>5.6454082629559895E-12</c:v>
                </c:pt>
                <c:pt idx="22">
                  <c:v>5.675922354877701E-15</c:v>
                </c:pt>
                <c:pt idx="23">
                  <c:v>5.0165624178144908E-18</c:v>
                </c:pt>
                <c:pt idx="24">
                  <c:v>3.9538631286244803E-21</c:v>
                </c:pt>
                <c:pt idx="25">
                  <c:v>2.8078191413459634E-24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D4D-45A3-953B-8AA2BF43D77A}"/>
            </c:ext>
          </c:extLst>
        </c:ser>
        <c:ser>
          <c:idx val="7"/>
          <c:order val="7"/>
          <c:tx>
            <c:strRef>
              <c:f>抗原エスケープモデル!$B$56</c:f>
              <c:strCache>
                <c:ptCount val="1"/>
                <c:pt idx="0">
                  <c:v>100.0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抗原エスケープモデル!$C$56:$AC$56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2.7390792083235232E-35</c:v>
                </c:pt>
                <c:pt idx="2">
                  <c:v>1.9270776502417576E-31</c:v>
                </c:pt>
                <c:pt idx="3">
                  <c:v>1.1203904577415508E-27</c:v>
                </c:pt>
                <c:pt idx="4">
                  <c:v>5.3730841783169301E-24</c:v>
                </c:pt>
                <c:pt idx="5">
                  <c:v>2.1136270619400881E-20</c:v>
                </c:pt>
                <c:pt idx="6">
                  <c:v>6.7510543151510977E-17</c:v>
                </c:pt>
                <c:pt idx="7">
                  <c:v>1.7224119658038925E-13</c:v>
                </c:pt>
                <c:pt idx="8">
                  <c:v>3.4192461614359527E-10</c:v>
                </c:pt>
                <c:pt idx="9">
                  <c:v>5.0487968113093034E-7</c:v>
                </c:pt>
                <c:pt idx="10">
                  <c:v>5.0599781674348198E-4</c:v>
                </c:pt>
                <c:pt idx="11">
                  <c:v>0.26391062521258191</c:v>
                </c:pt>
                <c:pt idx="12">
                  <c:v>0.15277495244173631</c:v>
                </c:pt>
                <c:pt idx="13">
                  <c:v>0.26391062521258191</c:v>
                </c:pt>
                <c:pt idx="14">
                  <c:v>5.0599781674348177E-4</c:v>
                </c:pt>
                <c:pt idx="15">
                  <c:v>5.0487968113093045E-7</c:v>
                </c:pt>
                <c:pt idx="16">
                  <c:v>3.4192461614359516E-10</c:v>
                </c:pt>
                <c:pt idx="17">
                  <c:v>1.7224119658038922E-13</c:v>
                </c:pt>
                <c:pt idx="18">
                  <c:v>6.7510543151510977E-17</c:v>
                </c:pt>
                <c:pt idx="19">
                  <c:v>2.113627061940089E-20</c:v>
                </c:pt>
                <c:pt idx="20">
                  <c:v>5.3730841783169308E-24</c:v>
                </c:pt>
                <c:pt idx="21">
                  <c:v>1.1203904577415508E-27</c:v>
                </c:pt>
                <c:pt idx="22">
                  <c:v>1.9270776502417576E-31</c:v>
                </c:pt>
                <c:pt idx="23">
                  <c:v>2.7390792392227429E-35</c:v>
                </c:pt>
                <c:pt idx="24">
                  <c:v>3.2117421255290637E-39</c:v>
                </c:pt>
                <c:pt idx="25">
                  <c:v>3.0899219349076061E-43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D4D-45A3-953B-8AA2BF43D77A}"/>
            </c:ext>
          </c:extLst>
        </c:ser>
        <c:ser>
          <c:idx val="9"/>
          <c:order val="8"/>
          <c:tx>
            <c:strRef>
              <c:f>抗原エスケープモデル!$B$76</c:f>
              <c:strCache>
                <c:ptCount val="1"/>
                <c:pt idx="0">
                  <c:v>200.0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抗原エスケープモデル!$C$76:$AC$76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4.4769783086523742E-27</c:v>
                </c:pt>
                <c:pt idx="2">
                  <c:v>1.0456836081895074E-23</c:v>
                </c:pt>
                <c:pt idx="3">
                  <c:v>2.143458085620145E-20</c:v>
                </c:pt>
                <c:pt idx="4">
                  <c:v>3.8150012079864409E-17</c:v>
                </c:pt>
                <c:pt idx="5">
                  <c:v>5.8110353588294318E-14</c:v>
                </c:pt>
                <c:pt idx="6">
                  <c:v>7.4197300398776954E-11</c:v>
                </c:pt>
                <c:pt idx="7">
                  <c:v>7.688449219380143E-8</c:v>
                </c:pt>
                <c:pt idx="8">
                  <c:v>6.0983054118101705E-5</c:v>
                </c:pt>
                <c:pt idx="9">
                  <c:v>3.2075284885935106E-2</c:v>
                </c:pt>
                <c:pt idx="10">
                  <c:v>4.2911222723061</c:v>
                </c:pt>
                <c:pt idx="11">
                  <c:v>1.1319353811249443E-3</c:v>
                </c:pt>
                <c:pt idx="12">
                  <c:v>6.8374720051260139E-7</c:v>
                </c:pt>
                <c:pt idx="13">
                  <c:v>1.1319353811249445E-3</c:v>
                </c:pt>
                <c:pt idx="14">
                  <c:v>4.2911222723061</c:v>
                </c:pt>
                <c:pt idx="15">
                  <c:v>3.2075284885935113E-2</c:v>
                </c:pt>
                <c:pt idx="16">
                  <c:v>6.0983054118101726E-5</c:v>
                </c:pt>
                <c:pt idx="17">
                  <c:v>7.6884492193801443E-8</c:v>
                </c:pt>
                <c:pt idx="18">
                  <c:v>7.4197300398776941E-11</c:v>
                </c:pt>
                <c:pt idx="19">
                  <c:v>5.811035358829433E-14</c:v>
                </c:pt>
                <c:pt idx="20">
                  <c:v>3.8150012079864421E-17</c:v>
                </c:pt>
                <c:pt idx="21">
                  <c:v>2.1434580856201453E-20</c:v>
                </c:pt>
                <c:pt idx="22">
                  <c:v>1.045683608189525E-23</c:v>
                </c:pt>
                <c:pt idx="23">
                  <c:v>4.4769788806826319E-27</c:v>
                </c:pt>
                <c:pt idx="24">
                  <c:v>1.6959218591312371E-30</c:v>
                </c:pt>
                <c:pt idx="25">
                  <c:v>5.7203020901800881E-34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D4D-45A3-953B-8AA2BF43D77A}"/>
            </c:ext>
          </c:extLst>
        </c:ser>
        <c:ser>
          <c:idx val="10"/>
          <c:order val="9"/>
          <c:tx>
            <c:strRef>
              <c:f>抗原エスケープモデル!$B$126</c:f>
              <c:strCache>
                <c:ptCount val="1"/>
                <c:pt idx="0">
                  <c:v>450.0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抗原エスケープモデル!$C$126:$AC$126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9.9276899639295075E-13</c:v>
                </c:pt>
                <c:pt idx="2">
                  <c:v>7.9905065587456118E-10</c:v>
                </c:pt>
                <c:pt idx="3">
                  <c:v>5.4991508063422067E-7</c:v>
                </c:pt>
                <c:pt idx="4">
                  <c:v>3.0503143460170135E-4</c:v>
                </c:pt>
                <c:pt idx="5">
                  <c:v>0.11385040803185774</c:v>
                </c:pt>
                <c:pt idx="6">
                  <c:v>2.9344854796258546</c:v>
                </c:pt>
                <c:pt idx="7">
                  <c:v>1.3759820818591186E-3</c:v>
                </c:pt>
                <c:pt idx="8">
                  <c:v>4.5180053413843254E-7</c:v>
                </c:pt>
                <c:pt idx="9">
                  <c:v>1.5951542340771932E-10</c:v>
                </c:pt>
                <c:pt idx="10">
                  <c:v>1.5988303991187389E-13</c:v>
                </c:pt>
                <c:pt idx="11">
                  <c:v>2.7671253922875786E-16</c:v>
                </c:pt>
                <c:pt idx="12">
                  <c:v>7.995700733846694E-19</c:v>
                </c:pt>
                <c:pt idx="13">
                  <c:v>2.7671253922875722E-16</c:v>
                </c:pt>
                <c:pt idx="14">
                  <c:v>1.5988303991187346E-13</c:v>
                </c:pt>
                <c:pt idx="15">
                  <c:v>1.5951542340771927E-10</c:v>
                </c:pt>
                <c:pt idx="16">
                  <c:v>4.5180053413843243E-7</c:v>
                </c:pt>
                <c:pt idx="17">
                  <c:v>1.3759820818591191E-3</c:v>
                </c:pt>
                <c:pt idx="18">
                  <c:v>2.9344854796258546</c:v>
                </c:pt>
                <c:pt idx="19">
                  <c:v>0.11385040803185779</c:v>
                </c:pt>
                <c:pt idx="20">
                  <c:v>3.050314346017014E-4</c:v>
                </c:pt>
                <c:pt idx="21">
                  <c:v>5.4991508063422099E-7</c:v>
                </c:pt>
                <c:pt idx="22">
                  <c:v>7.9905065587550571E-10</c:v>
                </c:pt>
                <c:pt idx="23">
                  <c:v>9.9277005984397481E-13</c:v>
                </c:pt>
                <c:pt idx="24">
                  <c:v>1.0857193886685932E-15</c:v>
                </c:pt>
                <c:pt idx="25">
                  <c:v>1.063450257803342E-18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D4D-45A3-953B-8AA2BF43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抗原エスケープモデル!$B$126</c:f>
              <c:strCache>
                <c:ptCount val="1"/>
                <c:pt idx="0">
                  <c:v>450.0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抗原エスケープモデル!$C$126:$AC$126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9.9276899639295075E-13</c:v>
                </c:pt>
                <c:pt idx="2">
                  <c:v>7.9905065587456118E-10</c:v>
                </c:pt>
                <c:pt idx="3">
                  <c:v>5.4991508063422067E-7</c:v>
                </c:pt>
                <c:pt idx="4">
                  <c:v>3.0503143460170135E-4</c:v>
                </c:pt>
                <c:pt idx="5">
                  <c:v>0.11385040803185774</c:v>
                </c:pt>
                <c:pt idx="6">
                  <c:v>2.9344854796258546</c:v>
                </c:pt>
                <c:pt idx="7">
                  <c:v>1.3759820818591186E-3</c:v>
                </c:pt>
                <c:pt idx="8">
                  <c:v>4.5180053413843254E-7</c:v>
                </c:pt>
                <c:pt idx="9">
                  <c:v>1.5951542340771932E-10</c:v>
                </c:pt>
                <c:pt idx="10">
                  <c:v>1.5988303991187389E-13</c:v>
                </c:pt>
                <c:pt idx="11">
                  <c:v>2.7671253922875786E-16</c:v>
                </c:pt>
                <c:pt idx="12">
                  <c:v>7.995700733846694E-19</c:v>
                </c:pt>
                <c:pt idx="13">
                  <c:v>2.7671253922875722E-16</c:v>
                </c:pt>
                <c:pt idx="14">
                  <c:v>1.5988303991187346E-13</c:v>
                </c:pt>
                <c:pt idx="15">
                  <c:v>1.5951542340771927E-10</c:v>
                </c:pt>
                <c:pt idx="16">
                  <c:v>4.5180053413843243E-7</c:v>
                </c:pt>
                <c:pt idx="17">
                  <c:v>1.3759820818591191E-3</c:v>
                </c:pt>
                <c:pt idx="18">
                  <c:v>2.9344854796258546</c:v>
                </c:pt>
                <c:pt idx="19">
                  <c:v>0.11385040803185779</c:v>
                </c:pt>
                <c:pt idx="20">
                  <c:v>3.050314346017014E-4</c:v>
                </c:pt>
                <c:pt idx="21">
                  <c:v>5.4991508063422099E-7</c:v>
                </c:pt>
                <c:pt idx="22">
                  <c:v>7.9905065587550571E-10</c:v>
                </c:pt>
                <c:pt idx="23">
                  <c:v>9.9277005984397481E-13</c:v>
                </c:pt>
                <c:pt idx="24">
                  <c:v>1.0857193886685932E-15</c:v>
                </c:pt>
                <c:pt idx="25">
                  <c:v>1.063450257803342E-18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31-4B16-9AAB-61FDEA7AA446}"/>
            </c:ext>
          </c:extLst>
        </c:ser>
        <c:ser>
          <c:idx val="0"/>
          <c:order val="1"/>
          <c:tx>
            <c:strRef>
              <c:f>抗原エスケープモデル!$AF$126</c:f>
              <c:strCache>
                <c:ptCount val="1"/>
                <c:pt idx="0">
                  <c:v>450.0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抗原エスケープモデル!$AG$126:$BG$126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1.2286685802839789E-13</c:v>
                </c:pt>
                <c:pt idx="2">
                  <c:v>1.0259573986312129E-10</c:v>
                </c:pt>
                <c:pt idx="3">
                  <c:v>7.3698151038627159E-8</c:v>
                </c:pt>
                <c:pt idx="4">
                  <c:v>4.3311465566512702E-5</c:v>
                </c:pt>
                <c:pt idx="5">
                  <c:v>1.8196301012214276E-2</c:v>
                </c:pt>
                <c:pt idx="6">
                  <c:v>2.1741898096517547</c:v>
                </c:pt>
                <c:pt idx="7">
                  <c:v>2.694949710560703</c:v>
                </c:pt>
                <c:pt idx="8">
                  <c:v>2.6953076321285874</c:v>
                </c:pt>
                <c:pt idx="9">
                  <c:v>2.6953079929860921</c:v>
                </c:pt>
                <c:pt idx="10">
                  <c:v>2.6953083125099067</c:v>
                </c:pt>
                <c:pt idx="11">
                  <c:v>2.6953083315314696</c:v>
                </c:pt>
                <c:pt idx="12">
                  <c:v>2.6955091054671692</c:v>
                </c:pt>
                <c:pt idx="13">
                  <c:v>2.6953083315314692</c:v>
                </c:pt>
                <c:pt idx="14">
                  <c:v>2.6953083125099071</c:v>
                </c:pt>
                <c:pt idx="15">
                  <c:v>2.6953079929860921</c:v>
                </c:pt>
                <c:pt idx="16">
                  <c:v>2.6953076321285878</c:v>
                </c:pt>
                <c:pt idx="17">
                  <c:v>2.694949710560703</c:v>
                </c:pt>
                <c:pt idx="18">
                  <c:v>2.1741898096517551</c:v>
                </c:pt>
                <c:pt idx="19">
                  <c:v>1.8196301012214283E-2</c:v>
                </c:pt>
                <c:pt idx="20">
                  <c:v>4.3311465566512716E-5</c:v>
                </c:pt>
                <c:pt idx="21">
                  <c:v>7.3698151038627211E-8</c:v>
                </c:pt>
                <c:pt idx="22">
                  <c:v>1.0259573986322745E-10</c:v>
                </c:pt>
                <c:pt idx="23">
                  <c:v>1.2286698129051618E-13</c:v>
                </c:pt>
                <c:pt idx="24">
                  <c:v>1.299210058051257E-16</c:v>
                </c:pt>
                <c:pt idx="25">
                  <c:v>1.2326203475853611E-19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31-4B16-9AAB-61FDEA7A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抗原エスケープモデル!$B$136</c:f>
              <c:strCache>
                <c:ptCount val="1"/>
                <c:pt idx="0">
                  <c:v>500.0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抗原エスケープモデル!$C$136:$AC$136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3.2837234601808684E-10</c:v>
                </c:pt>
                <c:pt idx="2">
                  <c:v>2.2383043164743052E-7</c:v>
                </c:pt>
                <c:pt idx="3">
                  <c:v>1.2542403931339061E-4</c:v>
                </c:pt>
                <c:pt idx="4">
                  <c:v>5.007662028407571E-2</c:v>
                </c:pt>
                <c:pt idx="5">
                  <c:v>4.3924430214064003</c:v>
                </c:pt>
                <c:pt idx="6">
                  <c:v>1.272702571846464E-3</c:v>
                </c:pt>
                <c:pt idx="7">
                  <c:v>3.9615080206949101E-7</c:v>
                </c:pt>
                <c:pt idx="8">
                  <c:v>4.3451254375793195E-10</c:v>
                </c:pt>
                <c:pt idx="9">
                  <c:v>8.9390344503672996E-13</c:v>
                </c:pt>
                <c:pt idx="10">
                  <c:v>1.4207597777253135E-15</c:v>
                </c:pt>
                <c:pt idx="11">
                  <c:v>1.6346986813820284E-18</c:v>
                </c:pt>
                <c:pt idx="12">
                  <c:v>2.8021336489116819E-21</c:v>
                </c:pt>
                <c:pt idx="13">
                  <c:v>1.6346986813820261E-18</c:v>
                </c:pt>
                <c:pt idx="14">
                  <c:v>1.4207597777253074E-15</c:v>
                </c:pt>
                <c:pt idx="15">
                  <c:v>8.9390344503672703E-13</c:v>
                </c:pt>
                <c:pt idx="16">
                  <c:v>4.345125437579303E-10</c:v>
                </c:pt>
                <c:pt idx="17">
                  <c:v>3.961508020694908E-7</c:v>
                </c:pt>
                <c:pt idx="18">
                  <c:v>1.2727025718464637E-3</c:v>
                </c:pt>
                <c:pt idx="19">
                  <c:v>4.3924430214063994</c:v>
                </c:pt>
                <c:pt idx="20">
                  <c:v>5.0076620284075751E-2</c:v>
                </c:pt>
                <c:pt idx="21">
                  <c:v>1.2542403931339074E-4</c:v>
                </c:pt>
                <c:pt idx="22">
                  <c:v>2.2383043164790886E-7</c:v>
                </c:pt>
                <c:pt idx="23">
                  <c:v>3.2837281606894276E-10</c:v>
                </c:pt>
                <c:pt idx="24">
                  <c:v>4.1688278720927588E-13</c:v>
                </c:pt>
                <c:pt idx="25">
                  <c:v>4.7005041217944907E-16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44-4BA3-BC4B-79D0B607CFD5}"/>
            </c:ext>
          </c:extLst>
        </c:ser>
        <c:ser>
          <c:idx val="0"/>
          <c:order val="1"/>
          <c:tx>
            <c:strRef>
              <c:f>抗原エスケープモデル!$AF$136</c:f>
              <c:strCache>
                <c:ptCount val="1"/>
                <c:pt idx="0">
                  <c:v>500.0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抗原エスケープモデル!$AG$136:$BG$136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4.229259701981538E-11</c:v>
                </c:pt>
                <c:pt idx="2">
                  <c:v>2.9973583352023707E-8</c:v>
                </c:pt>
                <c:pt idx="3">
                  <c:v>1.7685451724623596E-5</c:v>
                </c:pt>
                <c:pt idx="4">
                  <c:v>7.7777883593266543E-3</c:v>
                </c:pt>
                <c:pt idx="5">
                  <c:v>1.4328047190711704</c:v>
                </c:pt>
                <c:pt idx="6">
                  <c:v>2.694715694122463</c:v>
                </c:pt>
                <c:pt idx="7">
                  <c:v>2.6953074467073677</c:v>
                </c:pt>
                <c:pt idx="8">
                  <c:v>2.6953078119388048</c:v>
                </c:pt>
                <c:pt idx="9">
                  <c:v>2.6953079930673511</c:v>
                </c:pt>
                <c:pt idx="10">
                  <c:v>2.6953083125099551</c:v>
                </c:pt>
                <c:pt idx="11">
                  <c:v>2.6953083315314696</c:v>
                </c:pt>
                <c:pt idx="12">
                  <c:v>2.6955091054671692</c:v>
                </c:pt>
                <c:pt idx="13">
                  <c:v>2.6953083315314692</c:v>
                </c:pt>
                <c:pt idx="14">
                  <c:v>2.6953083125099555</c:v>
                </c:pt>
                <c:pt idx="15">
                  <c:v>2.6953079930673511</c:v>
                </c:pt>
                <c:pt idx="16">
                  <c:v>2.6953078119388052</c:v>
                </c:pt>
                <c:pt idx="17">
                  <c:v>2.6953074467073677</c:v>
                </c:pt>
                <c:pt idx="18">
                  <c:v>2.6947156941224635</c:v>
                </c:pt>
                <c:pt idx="19">
                  <c:v>1.4328047190711708</c:v>
                </c:pt>
                <c:pt idx="20">
                  <c:v>7.7777883593266595E-3</c:v>
                </c:pt>
                <c:pt idx="21">
                  <c:v>1.7685451724623613E-5</c:v>
                </c:pt>
                <c:pt idx="22">
                  <c:v>2.9973583352079836E-8</c:v>
                </c:pt>
                <c:pt idx="23">
                  <c:v>4.2292653797821294E-11</c:v>
                </c:pt>
                <c:pt idx="24">
                  <c:v>5.1923406052538881E-14</c:v>
                </c:pt>
                <c:pt idx="25">
                  <c:v>5.6777955285457139E-17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44-4BA3-BC4B-79D0B607C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抗原エスケープモデル!$AS$35</c:f>
              <c:strCache>
                <c:ptCount val="1"/>
                <c:pt idx="0">
                  <c:v>12.0 </c:v>
                </c:pt>
              </c:strCache>
            </c:strRef>
          </c:tx>
          <c:spPr>
            <a:ln w="15875" cap="rnd">
              <a:solidFill>
                <a:schemeClr val="accent1"/>
              </a:solidFill>
              <a:prstDash val="sysDot"/>
              <a:round/>
              <a:tailEnd type="triangle"/>
            </a:ln>
            <a:effectLst/>
          </c:spPr>
          <c:marker>
            <c:symbol val="none"/>
          </c:marker>
          <c:xVal>
            <c:numRef>
              <c:f>抗原エスケープモデル!$AF$36:$AF$136</c:f>
              <c:numCache>
                <c:formatCode>0.0_ 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抗原エスケープモデル!$AS$36:$AS$136</c:f>
              <c:numCache>
                <c:formatCode>0.0000_ </c:formatCode>
                <c:ptCount val="101"/>
                <c:pt idx="0">
                  <c:v>1E-3</c:v>
                </c:pt>
                <c:pt idx="1">
                  <c:v>2E-3</c:v>
                </c:pt>
                <c:pt idx="2">
                  <c:v>3.5987500000000004E-3</c:v>
                </c:pt>
                <c:pt idx="3">
                  <c:v>6.1539523125000014E-3</c:v>
                </c:pt>
                <c:pt idx="4">
                  <c:v>1.0235762243354573E-2</c:v>
                </c:pt>
                <c:pt idx="5">
                  <c:v>1.6751038102142599E-2</c:v>
                </c:pt>
                <c:pt idx="6">
                  <c:v>2.7137250655416584E-2</c:v>
                </c:pt>
                <c:pt idx="7">
                  <c:v>4.3660415242489495E-2</c:v>
                </c:pt>
                <c:pt idx="8">
                  <c:v>6.9860897405829181E-2</c:v>
                </c:pt>
                <c:pt idx="9">
                  <c:v>0.11119007112277171</c:v>
                </c:pt>
                <c:pt idx="10">
                  <c:v>0.1758421322032368</c:v>
                </c:pt>
                <c:pt idx="11">
                  <c:v>0.27564265495044737</c:v>
                </c:pt>
                <c:pt idx="12">
                  <c:v>0.42647415695819002</c:v>
                </c:pt>
                <c:pt idx="13">
                  <c:v>0.64690378609401189</c:v>
                </c:pt>
                <c:pt idx="14">
                  <c:v>0.95242235488871096</c:v>
                </c:pt>
                <c:pt idx="15">
                  <c:v>1.3422028011155274</c:v>
                </c:pt>
                <c:pt idx="16">
                  <c:v>1.7799421073400039</c:v>
                </c:pt>
                <c:pt idx="17">
                  <c:v>2.1862304512968733</c:v>
                </c:pt>
                <c:pt idx="18">
                  <c:v>2.4744042234050232</c:v>
                </c:pt>
                <c:pt idx="19">
                  <c:v>2.6202622396028987</c:v>
                </c:pt>
                <c:pt idx="20">
                  <c:v>2.673075042283982</c:v>
                </c:pt>
                <c:pt idx="21">
                  <c:v>2.6883525375281554</c:v>
                </c:pt>
                <c:pt idx="22">
                  <c:v>2.6923793217057543</c:v>
                </c:pt>
                <c:pt idx="23">
                  <c:v>2.6934272662608043</c:v>
                </c:pt>
                <c:pt idx="24">
                  <c:v>2.6937250249064881</c:v>
                </c:pt>
                <c:pt idx="25">
                  <c:v>2.6938504838349577</c:v>
                </c:pt>
                <c:pt idx="26">
                  <c:v>2.6939580925087618</c:v>
                </c:pt>
                <c:pt idx="27">
                  <c:v>2.6940961726517916</c:v>
                </c:pt>
                <c:pt idx="28">
                  <c:v>2.6942846080504648</c:v>
                </c:pt>
                <c:pt idx="29">
                  <c:v>2.6945277856007861</c:v>
                </c:pt>
                <c:pt idx="30">
                  <c:v>2.6948082582898913</c:v>
                </c:pt>
                <c:pt idx="31">
                  <c:v>2.69508155623733</c:v>
                </c:pt>
                <c:pt idx="32">
                  <c:v>2.6952933059303747</c:v>
                </c:pt>
                <c:pt idx="33">
                  <c:v>2.6954184566223711</c:v>
                </c:pt>
                <c:pt idx="34">
                  <c:v>2.6954757993584364</c:v>
                </c:pt>
                <c:pt idx="35">
                  <c:v>2.6954976711409637</c:v>
                </c:pt>
                <c:pt idx="36">
                  <c:v>2.6955051286753293</c:v>
                </c:pt>
                <c:pt idx="37">
                  <c:v>2.6955075094693859</c:v>
                </c:pt>
                <c:pt idx="38">
                  <c:v>2.6955082467305758</c:v>
                </c:pt>
                <c:pt idx="39">
                  <c:v>2.6955084835811567</c:v>
                </c:pt>
                <c:pt idx="40">
                  <c:v>2.6955085805466488</c:v>
                </c:pt>
                <c:pt idx="41">
                  <c:v>2.6955086489213689</c:v>
                </c:pt>
                <c:pt idx="42">
                  <c:v>2.6955087227140866</c:v>
                </c:pt>
                <c:pt idx="43">
                  <c:v>2.6955088091695516</c:v>
                </c:pt>
                <c:pt idx="44">
                  <c:v>2.6955089014639109</c:v>
                </c:pt>
                <c:pt idx="45">
                  <c:v>2.6955089842344409</c:v>
                </c:pt>
                <c:pt idx="46">
                  <c:v>2.6955090437880167</c:v>
                </c:pt>
                <c:pt idx="47">
                  <c:v>2.6955090780350575</c:v>
                </c:pt>
                <c:pt idx="48">
                  <c:v>2.6955090944105078</c:v>
                </c:pt>
                <c:pt idx="49">
                  <c:v>2.6955091012635695</c:v>
                </c:pt>
                <c:pt idx="50">
                  <c:v>2.6955091038770842</c:v>
                </c:pt>
                <c:pt idx="51">
                  <c:v>2.6955091048120088</c:v>
                </c:pt>
                <c:pt idx="52">
                  <c:v>2.6955091051345161</c:v>
                </c:pt>
                <c:pt idx="53">
                  <c:v>2.6955091052479281</c:v>
                </c:pt>
                <c:pt idx="54">
                  <c:v>2.6955091052955686</c:v>
                </c:pt>
                <c:pt idx="55">
                  <c:v>2.6955091053262663</c:v>
                </c:pt>
                <c:pt idx="56">
                  <c:v>2.6955091053554865</c:v>
                </c:pt>
                <c:pt idx="57">
                  <c:v>2.6955091053859603</c:v>
                </c:pt>
                <c:pt idx="58">
                  <c:v>2.6955091054147244</c:v>
                </c:pt>
                <c:pt idx="59">
                  <c:v>2.6955091054374614</c:v>
                </c:pt>
                <c:pt idx="60">
                  <c:v>2.6955091054522695</c:v>
                </c:pt>
                <c:pt idx="61">
                  <c:v>2.6955091054604052</c:v>
                </c:pt>
                <c:pt idx="62">
                  <c:v>2.6955091054643172</c:v>
                </c:pt>
                <c:pt idx="63">
                  <c:v>2.6955091054660176</c:v>
                </c:pt>
                <c:pt idx="64">
                  <c:v>2.6955091054667029</c:v>
                </c:pt>
                <c:pt idx="65">
                  <c:v>2.6955091054669644</c:v>
                </c:pt>
                <c:pt idx="66">
                  <c:v>2.6955091054670617</c:v>
                </c:pt>
                <c:pt idx="67">
                  <c:v>2.695509105467099</c:v>
                </c:pt>
                <c:pt idx="68">
                  <c:v>2.6955091054671163</c:v>
                </c:pt>
                <c:pt idx="69">
                  <c:v>2.6955091054671283</c:v>
                </c:pt>
                <c:pt idx="70">
                  <c:v>2.695509105467139</c:v>
                </c:pt>
                <c:pt idx="71">
                  <c:v>2.6955091054671487</c:v>
                </c:pt>
                <c:pt idx="72">
                  <c:v>2.6955091054671567</c:v>
                </c:pt>
                <c:pt idx="73">
                  <c:v>2.6955091054671625</c:v>
                </c:pt>
                <c:pt idx="74">
                  <c:v>2.695509105467166</c:v>
                </c:pt>
                <c:pt idx="75">
                  <c:v>2.6955091054671678</c:v>
                </c:pt>
                <c:pt idx="76">
                  <c:v>2.6955091054671687</c:v>
                </c:pt>
                <c:pt idx="77">
                  <c:v>2.6955091054671692</c:v>
                </c:pt>
                <c:pt idx="78">
                  <c:v>2.6955091054671692</c:v>
                </c:pt>
                <c:pt idx="79">
                  <c:v>2.6955091054671692</c:v>
                </c:pt>
                <c:pt idx="80">
                  <c:v>2.6955091054671692</c:v>
                </c:pt>
                <c:pt idx="81">
                  <c:v>2.6955091054671692</c:v>
                </c:pt>
                <c:pt idx="82">
                  <c:v>2.6955091054671692</c:v>
                </c:pt>
                <c:pt idx="83">
                  <c:v>2.6955091054671692</c:v>
                </c:pt>
                <c:pt idx="84">
                  <c:v>2.6955091054671692</c:v>
                </c:pt>
                <c:pt idx="85">
                  <c:v>2.6955091054671692</c:v>
                </c:pt>
                <c:pt idx="86">
                  <c:v>2.6955091054671692</c:v>
                </c:pt>
                <c:pt idx="87">
                  <c:v>2.6955091054671692</c:v>
                </c:pt>
                <c:pt idx="88">
                  <c:v>2.6955091054671692</c:v>
                </c:pt>
                <c:pt idx="89">
                  <c:v>2.6955091054671692</c:v>
                </c:pt>
                <c:pt idx="90">
                  <c:v>2.6955091054671692</c:v>
                </c:pt>
                <c:pt idx="91">
                  <c:v>2.6955091054671692</c:v>
                </c:pt>
                <c:pt idx="92">
                  <c:v>2.6955091054671692</c:v>
                </c:pt>
                <c:pt idx="93">
                  <c:v>2.6955091054671692</c:v>
                </c:pt>
                <c:pt idx="94">
                  <c:v>2.6955091054671692</c:v>
                </c:pt>
                <c:pt idx="95">
                  <c:v>2.6955091054671692</c:v>
                </c:pt>
                <c:pt idx="96">
                  <c:v>2.6955091054671692</c:v>
                </c:pt>
                <c:pt idx="97">
                  <c:v>2.6955091054671692</c:v>
                </c:pt>
                <c:pt idx="98">
                  <c:v>2.6955091054671692</c:v>
                </c:pt>
                <c:pt idx="99">
                  <c:v>2.6955091054671692</c:v>
                </c:pt>
                <c:pt idx="100">
                  <c:v>2.6955091054671692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9F-4E67-A3C4-15483A666B31}"/>
            </c:ext>
          </c:extLst>
        </c:ser>
        <c:ser>
          <c:idx val="1"/>
          <c:order val="1"/>
          <c:tx>
            <c:strRef>
              <c:f>抗原エスケープモデル!$AM$35</c:f>
              <c:strCache>
                <c:ptCount val="1"/>
                <c:pt idx="0">
                  <c:v>6.0 </c:v>
                </c:pt>
              </c:strCache>
            </c:strRef>
          </c:tx>
          <c:spPr>
            <a:ln w="158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抗原エスケープモデル!$AF$36:$AF$136</c:f>
              <c:numCache>
                <c:formatCode>0.0_ 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抗原エスケープモデル!$AM$36:$AM$136</c:f>
              <c:numCache>
                <c:formatCode>0.0000_ </c:formatCode>
                <c:ptCount val="101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2.4414062500000007E-25</c:v>
                </c:pt>
                <c:pt idx="8">
                  <c:v>2.9771118164062503E-24</c:v>
                </c:pt>
                <c:pt idx="9">
                  <c:v>2.0458952569604505E-23</c:v>
                </c:pt>
                <c:pt idx="10">
                  <c:v>1.0432664893555508E-22</c:v>
                </c:pt>
                <c:pt idx="11">
                  <c:v>4.396115599004134E-22</c:v>
                </c:pt>
                <c:pt idx="12">
                  <c:v>1.6191374352777255E-21</c:v>
                </c:pt>
                <c:pt idx="13">
                  <c:v>5.3913650289359712E-21</c:v>
                </c:pt>
                <c:pt idx="14">
                  <c:v>1.6593245332650457E-20</c:v>
                </c:pt>
                <c:pt idx="15">
                  <c:v>4.793772688859773E-20</c:v>
                </c:pt>
                <c:pt idx="16">
                  <c:v>1.3146391690897904E-19</c:v>
                </c:pt>
                <c:pt idx="17">
                  <c:v>3.4512803732282163E-19</c:v>
                </c:pt>
                <c:pt idx="18">
                  <c:v>8.7302254531983607E-19</c:v>
                </c:pt>
                <c:pt idx="19">
                  <c:v>2.1388104893726893E-18</c:v>
                </c:pt>
                <c:pt idx="20">
                  <c:v>5.0957900010369166E-18</c:v>
                </c:pt>
                <c:pt idx="21">
                  <c:v>1.1846844316188015E-17</c:v>
                </c:pt>
                <c:pt idx="22">
                  <c:v>2.6949498372609904E-17</c:v>
                </c:pt>
                <c:pt idx="23">
                  <c:v>6.0125866752956076E-17</c:v>
                </c:pt>
                <c:pt idx="24">
                  <c:v>1.3182044455603348E-16</c:v>
                </c:pt>
                <c:pt idx="25">
                  <c:v>2.8447019516254936E-16</c:v>
                </c:pt>
                <c:pt idx="26">
                  <c:v>6.0512225368393827E-16</c:v>
                </c:pt>
                <c:pt idx="27">
                  <c:v>1.2703939459257401E-15</c:v>
                </c:pt>
                <c:pt idx="28">
                  <c:v>2.6350614386921234E-15</c:v>
                </c:pt>
                <c:pt idx="29">
                  <c:v>5.4051937451953479E-15</c:v>
                </c:pt>
                <c:pt idx="30">
                  <c:v>1.0973956365438267E-14</c:v>
                </c:pt>
                <c:pt idx="31">
                  <c:v>2.2068312972292215E-14</c:v>
                </c:pt>
                <c:pt idx="32">
                  <c:v>4.3986194743211854E-14</c:v>
                </c:pt>
                <c:pt idx="33">
                  <c:v>8.694845742802933E-14</c:v>
                </c:pt>
                <c:pt idx="34">
                  <c:v>1.7054370685751793E-13</c:v>
                </c:pt>
                <c:pt idx="35">
                  <c:v>3.3208127089449851E-13</c:v>
                </c:pt>
                <c:pt idx="36">
                  <c:v>6.4220519537915635E-13</c:v>
                </c:pt>
                <c:pt idx="37">
                  <c:v>1.2339338880520936E-12</c:v>
                </c:pt>
                <c:pt idx="38">
                  <c:v>2.3564104961041364E-12</c:v>
                </c:pt>
                <c:pt idx="39">
                  <c:v>4.4739368675594607E-12</c:v>
                </c:pt>
                <c:pt idx="40">
                  <c:v>8.447645828940221E-12</c:v>
                </c:pt>
                <c:pt idx="41">
                  <c:v>1.5867375868817914E-11</c:v>
                </c:pt>
                <c:pt idx="42">
                  <c:v>2.9655492892664857E-11</c:v>
                </c:pt>
                <c:pt idx="43">
                  <c:v>5.5161224476432641E-11</c:v>
                </c:pt>
                <c:pt idx="44">
                  <c:v>1.0213647366750783E-10</c:v>
                </c:pt>
                <c:pt idx="45">
                  <c:v>1.8829000119139555E-10</c:v>
                </c:pt>
                <c:pt idx="46">
                  <c:v>3.4565794380365444E-10</c:v>
                </c:pt>
                <c:pt idx="47">
                  <c:v>6.3198273115267751E-10</c:v>
                </c:pt>
                <c:pt idx="48">
                  <c:v>1.150969931149071E-9</c:v>
                </c:pt>
                <c:pt idx="49">
                  <c:v>2.0882330848282011E-9</c:v>
                </c:pt>
                <c:pt idx="50">
                  <c:v>3.7748755388968538E-9</c:v>
                </c:pt>
                <c:pt idx="51">
                  <c:v>6.7996114935043458E-9</c:v>
                </c:pt>
                <c:pt idx="52">
                  <c:v>1.2205876857675946E-8</c:v>
                </c:pt>
                <c:pt idx="53">
                  <c:v>2.1837290348121044E-8</c:v>
                </c:pt>
                <c:pt idx="54">
                  <c:v>3.8941232817269757E-8</c:v>
                </c:pt>
                <c:pt idx="55">
                  <c:v>6.9220062049057442E-8</c:v>
                </c:pt>
                <c:pt idx="56">
                  <c:v>1.2265609544193376E-7</c:v>
                </c:pt>
                <c:pt idx="57">
                  <c:v>2.1666997564317759E-7</c:v>
                </c:pt>
                <c:pt idx="58">
                  <c:v>3.8157037943194169E-7</c:v>
                </c:pt>
                <c:pt idx="59">
                  <c:v>6.699310458726019E-7</c:v>
                </c:pt>
                <c:pt idx="60">
                  <c:v>1.172680583974479E-6</c:v>
                </c:pt>
                <c:pt idx="61">
                  <c:v>2.0466304634034703E-6</c:v>
                </c:pt>
                <c:pt idx="62">
                  <c:v>3.5614257412130724E-6</c:v>
                </c:pt>
                <c:pt idx="63">
                  <c:v>6.1793479802759026E-6</c:v>
                </c:pt>
                <c:pt idx="64">
                  <c:v>1.0690434899033835E-5</c:v>
                </c:pt>
                <c:pt idx="65">
                  <c:v>1.8440269620285536E-5</c:v>
                </c:pt>
                <c:pt idx="66">
                  <c:v>3.1712201625047411E-5</c:v>
                </c:pt>
                <c:pt idx="67">
                  <c:v>5.4365787693694056E-5</c:v>
                </c:pt>
                <c:pt idx="68">
                  <c:v>9.2899322192149553E-5</c:v>
                </c:pt>
                <c:pt idx="69">
                  <c:v>1.5821396453347646E-4</c:v>
                </c:pt>
                <c:pt idx="70">
                  <c:v>2.6853640443429778E-4</c:v>
                </c:pt>
                <c:pt idx="71">
                  <c:v>4.5424181671548152E-4</c:v>
                </c:pt>
                <c:pt idx="72">
                  <c:v>7.657623908306077E-4</c:v>
                </c:pt>
                <c:pt idx="73">
                  <c:v>1.2864483138876124E-3</c:v>
                </c:pt>
                <c:pt idx="74">
                  <c:v>2.1532555326968608E-3</c:v>
                </c:pt>
                <c:pt idx="75">
                  <c:v>3.5895461327848975E-3</c:v>
                </c:pt>
                <c:pt idx="76">
                  <c:v>5.9561826738415658E-3</c:v>
                </c:pt>
                <c:pt idx="77">
                  <c:v>9.8297325042213286E-3</c:v>
                </c:pt>
                <c:pt idx="78">
                  <c:v>1.6121098663676423E-2</c:v>
                </c:pt>
                <c:pt idx="79">
                  <c:v>2.6257321899368486E-2</c:v>
                </c:pt>
                <c:pt idx="80">
                  <c:v>4.246640523963667E-2</c:v>
                </c:pt>
                <c:pt idx="81">
                  <c:v>6.8220201728772162E-2</c:v>
                </c:pt>
                <c:pt idx="82">
                  <c:v>0.1088773379957711</c:v>
                </c:pt>
                <c:pt idx="83">
                  <c:v>0.17251664324836957</c:v>
                </c:pt>
                <c:pt idx="84">
                  <c:v>0.27082879348771449</c:v>
                </c:pt>
                <c:pt idx="85">
                  <c:v>0.41957470356429627</c:v>
                </c:pt>
                <c:pt idx="86">
                  <c:v>0.63731450673919565</c:v>
                </c:pt>
                <c:pt idx="87">
                  <c:v>0.93985610963210742</c:v>
                </c:pt>
                <c:pt idx="88">
                  <c:v>1.327289120403409</c:v>
                </c:pt>
                <c:pt idx="89">
                  <c:v>1.7648264147014816</c:v>
                </c:pt>
                <c:pt idx="90">
                  <c:v>2.1741898096517547</c:v>
                </c:pt>
                <c:pt idx="91">
                  <c:v>2.4676383576143399</c:v>
                </c:pt>
                <c:pt idx="92">
                  <c:v>2.6179324072845791</c:v>
                </c:pt>
                <c:pt idx="93">
                  <c:v>2.672859056605823</c:v>
                </c:pt>
                <c:pt idx="94">
                  <c:v>2.6888105987819038</c:v>
                </c:pt>
                <c:pt idx="95">
                  <c:v>2.6930143595164564</c:v>
                </c:pt>
                <c:pt idx="96">
                  <c:v>2.6941034041280276</c:v>
                </c:pt>
                <c:pt idx="97">
                  <c:v>2.6944059349757317</c:v>
                </c:pt>
                <c:pt idx="98">
                  <c:v>2.694523230854394</c:v>
                </c:pt>
                <c:pt idx="99">
                  <c:v>2.6946121678576209</c:v>
                </c:pt>
                <c:pt idx="100">
                  <c:v>2.694715694122463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9F-4E67-A3C4-15483A666B31}"/>
            </c:ext>
          </c:extLst>
        </c:ser>
        <c:ser>
          <c:idx val="2"/>
          <c:order val="2"/>
          <c:tx>
            <c:strRef>
              <c:f>抗原エスケープモデル!$AV$35</c:f>
              <c:strCache>
                <c:ptCount val="1"/>
                <c:pt idx="0">
                  <c:v>15.0 </c:v>
                </c:pt>
              </c:strCache>
            </c:strRef>
          </c:tx>
          <c:spPr>
            <a:ln w="158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抗原エスケープモデル!$AF$36:$AF$136</c:f>
              <c:numCache>
                <c:formatCode>0.0_ 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抗原エスケープモデル!$AV$36:$AV$136</c:f>
              <c:numCache>
                <c:formatCode>0.0000_ </c:formatCode>
                <c:ptCount val="101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1.5625000000000003E-14</c:v>
                </c:pt>
                <c:pt idx="5">
                  <c:v>1.1557031250000004E-13</c:v>
                </c:pt>
                <c:pt idx="6">
                  <c:v>5.1512044199375065E-13</c:v>
                </c:pt>
                <c:pt idx="7">
                  <c:v>1.7928897868451738E-12</c:v>
                </c:pt>
                <c:pt idx="8">
                  <c:v>5.3682401890672486E-12</c:v>
                </c:pt>
                <c:pt idx="9">
                  <c:v>1.4514346685067928E-11</c:v>
                </c:pt>
                <c:pt idx="10">
                  <c:v>3.6446678538029803E-11</c:v>
                </c:pt>
                <c:pt idx="11">
                  <c:v>8.6529668189876298E-11</c:v>
                </c:pt>
                <c:pt idx="12">
                  <c:v>1.9658836391658706E-10</c:v>
                </c:pt>
                <c:pt idx="13">
                  <c:v>4.3106403671827591E-10</c:v>
                </c:pt>
                <c:pt idx="14">
                  <c:v>9.1797101706555246E-10</c:v>
                </c:pt>
                <c:pt idx="15">
                  <c:v>1.9074636827829609E-9</c:v>
                </c:pt>
                <c:pt idx="16">
                  <c:v>3.8813573153834351E-9</c:v>
                </c:pt>
                <c:pt idx="17">
                  <c:v>7.7557337167081149E-9</c:v>
                </c:pt>
                <c:pt idx="18">
                  <c:v>1.5251989696683557E-8</c:v>
                </c:pt>
                <c:pt idx="19">
                  <c:v>2.9570103658701646E-8</c:v>
                </c:pt>
                <c:pt idx="20">
                  <c:v>5.6600284991242823E-8</c:v>
                </c:pt>
                <c:pt idx="21">
                  <c:v>1.0708825310433587E-7</c:v>
                </c:pt>
                <c:pt idx="22">
                  <c:v>2.0048108864708569E-7</c:v>
                </c:pt>
                <c:pt idx="23">
                  <c:v>3.7171904326276425E-7</c:v>
                </c:pt>
                <c:pt idx="24">
                  <c:v>6.8316300749513622E-7</c:v>
                </c:pt>
                <c:pt idx="25">
                  <c:v>1.2454250673247098E-6</c:v>
                </c:pt>
                <c:pt idx="26">
                  <c:v>2.2535425669091579E-6</c:v>
                </c:pt>
                <c:pt idx="27">
                  <c:v>4.0494241271336378E-6</c:v>
                </c:pt>
                <c:pt idx="28">
                  <c:v>7.2289583383385032E-6</c:v>
                </c:pt>
                <c:pt idx="29">
                  <c:v>1.2824474146015603E-5</c:v>
                </c:pt>
                <c:pt idx="30">
                  <c:v>2.2613431202493771E-5</c:v>
                </c:pt>
                <c:pt idx="31">
                  <c:v>3.9637558289827305E-5</c:v>
                </c:pt>
                <c:pt idx="32">
                  <c:v>6.9072462308599747E-5</c:v>
                </c:pt>
                <c:pt idx="33">
                  <c:v>1.19681331486355E-4</c:v>
                </c:pt>
                <c:pt idx="34">
                  <c:v>2.0623906066086583E-4</c:v>
                </c:pt>
                <c:pt idx="35">
                  <c:v>3.5355386852454129E-4</c:v>
                </c:pt>
                <c:pt idx="36">
                  <c:v>6.0309026668224164E-4</c:v>
                </c:pt>
                <c:pt idx="37">
                  <c:v>1.023777877738099E-3</c:v>
                </c:pt>
                <c:pt idx="38">
                  <c:v>1.7294436904970885E-3</c:v>
                </c:pt>
                <c:pt idx="39">
                  <c:v>2.9064884375872482E-3</c:v>
                </c:pt>
                <c:pt idx="40">
                  <c:v>4.8569874973406792E-3</c:v>
                </c:pt>
                <c:pt idx="41">
                  <c:v>8.0645159859341897E-3</c:v>
                </c:pt>
                <c:pt idx="42">
                  <c:v>1.3293646039818138E-2</c:v>
                </c:pt>
                <c:pt idx="43">
                  <c:v>2.1742150524574566E-2</c:v>
                </c:pt>
                <c:pt idx="44">
                  <c:v>3.5280858948366127E-2</c:v>
                </c:pt>
                <c:pt idx="45">
                  <c:v>5.6832955195457328E-2</c:v>
                </c:pt>
                <c:pt idx="46">
                  <c:v>9.0939011719532364E-2</c:v>
                </c:pt>
                <c:pt idx="47">
                  <c:v>0.14451979870933657</c:v>
                </c:pt>
                <c:pt idx="48">
                  <c:v>0.22777418195736238</c:v>
                </c:pt>
                <c:pt idx="49">
                  <c:v>0.35490326957683843</c:v>
                </c:pt>
                <c:pt idx="50">
                  <c:v>0.54373631703380687</c:v>
                </c:pt>
                <c:pt idx="51">
                  <c:v>0.8122190518765513</c:v>
                </c:pt>
                <c:pt idx="52">
                  <c:v>1.1685984816584065</c:v>
                </c:pt>
                <c:pt idx="53">
                  <c:v>1.5938097251781547</c:v>
                </c:pt>
                <c:pt idx="54">
                  <c:v>2.0253790481470495</c:v>
                </c:pt>
                <c:pt idx="55">
                  <c:v>2.3716479665597259</c:v>
                </c:pt>
                <c:pt idx="56">
                  <c:v>2.5747578233530568</c:v>
                </c:pt>
                <c:pt idx="57">
                  <c:v>2.6587322139182699</c:v>
                </c:pt>
                <c:pt idx="58">
                  <c:v>2.6849269279695207</c:v>
                </c:pt>
                <c:pt idx="59">
                  <c:v>2.6920051859377359</c:v>
                </c:pt>
                <c:pt idx="60">
                  <c:v>2.6938364791111602</c:v>
                </c:pt>
                <c:pt idx="61">
                  <c:v>2.6943215046165996</c:v>
                </c:pt>
                <c:pt idx="62">
                  <c:v>2.6944763123637019</c:v>
                </c:pt>
                <c:pt idx="63">
                  <c:v>2.6945634121491757</c:v>
                </c:pt>
                <c:pt idx="64">
                  <c:v>2.6946535327235437</c:v>
                </c:pt>
                <c:pt idx="65">
                  <c:v>2.6947663528285695</c:v>
                </c:pt>
                <c:pt idx="66">
                  <c:v>2.6949016062430839</c:v>
                </c:pt>
                <c:pt idx="67">
                  <c:v>2.6950430705911859</c:v>
                </c:pt>
                <c:pt idx="68">
                  <c:v>2.6951637128799382</c:v>
                </c:pt>
                <c:pt idx="69">
                  <c:v>2.6952431270172941</c:v>
                </c:pt>
                <c:pt idx="70">
                  <c:v>2.6952830656334479</c:v>
                </c:pt>
                <c:pt idx="71">
                  <c:v>2.695299276431351</c:v>
                </c:pt>
                <c:pt idx="72">
                  <c:v>2.6953050136839156</c:v>
                </c:pt>
                <c:pt idx="73">
                  <c:v>2.6953068861956258</c:v>
                </c:pt>
                <c:pt idx="74">
                  <c:v>2.6953074715685332</c:v>
                </c:pt>
                <c:pt idx="75">
                  <c:v>2.6953076562488261</c:v>
                </c:pt>
                <c:pt idx="76">
                  <c:v>2.6953077247938344</c:v>
                </c:pt>
                <c:pt idx="77">
                  <c:v>2.6953077654024713</c:v>
                </c:pt>
                <c:pt idx="78">
                  <c:v>2.6953078047442167</c:v>
                </c:pt>
                <c:pt idx="79">
                  <c:v>2.6953078490107436</c:v>
                </c:pt>
                <c:pt idx="80">
                  <c:v>2.6953078952222946</c:v>
                </c:pt>
                <c:pt idx="81">
                  <c:v>2.6953079357866088</c:v>
                </c:pt>
                <c:pt idx="82">
                  <c:v>2.6953079643297189</c:v>
                </c:pt>
                <c:pt idx="83">
                  <c:v>2.6953079804243711</c:v>
                </c:pt>
                <c:pt idx="84">
                  <c:v>2.6953079880084299</c:v>
                </c:pt>
                <c:pt idx="85">
                  <c:v>2.695307991150266</c:v>
                </c:pt>
                <c:pt idx="86">
                  <c:v>2.6953079923401995</c:v>
                </c:pt>
                <c:pt idx="87">
                  <c:v>2.6953079927641501</c:v>
                </c:pt>
                <c:pt idx="88">
                  <c:v>2.6953079929105503</c:v>
                </c:pt>
                <c:pt idx="89">
                  <c:v>2.6953079929628996</c:v>
                </c:pt>
                <c:pt idx="90">
                  <c:v>2.6953079929860921</c:v>
                </c:pt>
                <c:pt idx="91">
                  <c:v>2.6953079930020438</c:v>
                </c:pt>
                <c:pt idx="92">
                  <c:v>2.695307993017352</c:v>
                </c:pt>
                <c:pt idx="93">
                  <c:v>2.6953079930326451</c:v>
                </c:pt>
                <c:pt idx="94">
                  <c:v>2.6953079930461219</c:v>
                </c:pt>
                <c:pt idx="95">
                  <c:v>2.6953079930559829</c:v>
                </c:pt>
                <c:pt idx="96">
                  <c:v>2.6953079930619683</c:v>
                </c:pt>
                <c:pt idx="97">
                  <c:v>2.6953079930650774</c:v>
                </c:pt>
                <c:pt idx="98">
                  <c:v>2.69530799306651</c:v>
                </c:pt>
                <c:pt idx="99">
                  <c:v>2.6953079930671136</c:v>
                </c:pt>
                <c:pt idx="100">
                  <c:v>2.6953079930673511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9F-4E67-A3C4-15483A666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274424"/>
        <c:axId val="693273144"/>
      </c:scatterChart>
      <c:valAx>
        <c:axId val="693274424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273144"/>
        <c:crosses val="autoZero"/>
        <c:crossBetween val="midCat"/>
      </c:valAx>
      <c:valAx>
        <c:axId val="693273144"/>
        <c:scaling>
          <c:orientation val="minMax"/>
          <c:max val="4.5"/>
          <c:min val="0"/>
        </c:scaling>
        <c:delete val="0"/>
        <c:axPos val="l"/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93274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抗原エスケープモデル!$B$46</c:f>
              <c:strCache>
                <c:ptCount val="1"/>
                <c:pt idx="0">
                  <c:v>50.0 </c:v>
                </c:pt>
              </c:strCache>
            </c:strRef>
          </c:tx>
          <c:spPr>
            <a:ln w="15875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抗原エスケープモデル!$C$46:$AC$46</c:f>
              <c:numCache>
                <c:formatCode>0.0000_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9.5367431640625031E-39</c:v>
                </c:pt>
                <c:pt idx="3">
                  <c:v>6.1004638671875013E-34</c:v>
                </c:pt>
                <c:pt idx="4">
                  <c:v>1.7560307336822519E-29</c:v>
                </c:pt>
                <c:pt idx="5">
                  <c:v>2.9953493375008763E-25</c:v>
                </c:pt>
                <c:pt idx="6">
                  <c:v>3.3528491096485829E-21</c:v>
                </c:pt>
                <c:pt idx="7">
                  <c:v>2.5732858961135565E-17</c:v>
                </c:pt>
                <c:pt idx="8">
                  <c:v>1.3712622659756529E-13</c:v>
                </c:pt>
                <c:pt idx="9">
                  <c:v>5.0082989651846503E-10</c:v>
                </c:pt>
                <c:pt idx="10">
                  <c:v>1.1985388439500906E-6</c:v>
                </c:pt>
                <c:pt idx="11">
                  <c:v>1.6872339936724135E-3</c:v>
                </c:pt>
                <c:pt idx="12">
                  <c:v>0.99800522747210585</c:v>
                </c:pt>
                <c:pt idx="13">
                  <c:v>1.6872339936724132E-3</c:v>
                </c:pt>
                <c:pt idx="14">
                  <c:v>1.1985388439500902E-6</c:v>
                </c:pt>
                <c:pt idx="15">
                  <c:v>5.0082989651846493E-10</c:v>
                </c:pt>
                <c:pt idx="16">
                  <c:v>1.3712622659756532E-13</c:v>
                </c:pt>
                <c:pt idx="17">
                  <c:v>2.5732858961135562E-17</c:v>
                </c:pt>
                <c:pt idx="18">
                  <c:v>3.3528491096485837E-21</c:v>
                </c:pt>
                <c:pt idx="19">
                  <c:v>2.9953493375008772E-25</c:v>
                </c:pt>
                <c:pt idx="20">
                  <c:v>1.7560307336822525E-29</c:v>
                </c:pt>
                <c:pt idx="21">
                  <c:v>6.100463867187503E-34</c:v>
                </c:pt>
                <c:pt idx="22">
                  <c:v>9.5367431640625031E-39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65-48D9-95E9-7CD4275F5FFB}"/>
            </c:ext>
          </c:extLst>
        </c:ser>
        <c:ser>
          <c:idx val="0"/>
          <c:order val="1"/>
          <c:tx>
            <c:strRef>
              <c:f>抗原エスケープモデル!$AF$46</c:f>
              <c:strCache>
                <c:ptCount val="1"/>
                <c:pt idx="0">
                  <c:v>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抗原エスケープモデル!$AG$46:$BG$46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3.8146972656250017E-36</c:v>
                </c:pt>
                <c:pt idx="4">
                  <c:v>2.3487472534179696E-31</c:v>
                </c:pt>
                <c:pt idx="5">
                  <c:v>6.4611282142700232E-27</c:v>
                </c:pt>
                <c:pt idx="6">
                  <c:v>1.0432664893555508E-22</c:v>
                </c:pt>
                <c:pt idx="7">
                  <c:v>1.0910686598997794E-18</c:v>
                </c:pt>
                <c:pt idx="8">
                  <c:v>7.677851902347805E-15</c:v>
                </c:pt>
                <c:pt idx="9">
                  <c:v>3.6446678538029809E-11</c:v>
                </c:pt>
                <c:pt idx="10">
                  <c:v>1.1296926247462577E-7</c:v>
                </c:pt>
                <c:pt idx="11">
                  <c:v>2.0862818705299482E-4</c:v>
                </c:pt>
                <c:pt idx="12">
                  <c:v>0.1758421322032368</c:v>
                </c:pt>
                <c:pt idx="13">
                  <c:v>2.0862818705299479E-4</c:v>
                </c:pt>
                <c:pt idx="14">
                  <c:v>1.1296926247462574E-7</c:v>
                </c:pt>
                <c:pt idx="15">
                  <c:v>3.6446678538029803E-11</c:v>
                </c:pt>
                <c:pt idx="16">
                  <c:v>7.677851902347805E-15</c:v>
                </c:pt>
                <c:pt idx="17">
                  <c:v>1.0910686598997796E-18</c:v>
                </c:pt>
                <c:pt idx="18">
                  <c:v>1.043266489355551E-22</c:v>
                </c:pt>
                <c:pt idx="19">
                  <c:v>6.4611282142700254E-27</c:v>
                </c:pt>
                <c:pt idx="20">
                  <c:v>2.34874725341797E-31</c:v>
                </c:pt>
                <c:pt idx="21">
                  <c:v>3.8146972656250017E-36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F65-48D9-95E9-7CD4275F5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7"/>
          <c:order val="0"/>
          <c:tx>
            <c:strRef>
              <c:f>抗原エスケープモデル!$B$56</c:f>
              <c:strCache>
                <c:ptCount val="1"/>
                <c:pt idx="0">
                  <c:v>100.0 </c:v>
                </c:pt>
              </c:strCache>
            </c:strRef>
          </c:tx>
          <c:spPr>
            <a:ln w="15875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抗原エスケープモデル!$C$56:$AC$56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2.7390792083235232E-35</c:v>
                </c:pt>
                <c:pt idx="2">
                  <c:v>1.9270776502417576E-31</c:v>
                </c:pt>
                <c:pt idx="3">
                  <c:v>1.1203904577415508E-27</c:v>
                </c:pt>
                <c:pt idx="4">
                  <c:v>5.3730841783169301E-24</c:v>
                </c:pt>
                <c:pt idx="5">
                  <c:v>2.1136270619400881E-20</c:v>
                </c:pt>
                <c:pt idx="6">
                  <c:v>6.7510543151510977E-17</c:v>
                </c:pt>
                <c:pt idx="7">
                  <c:v>1.7224119658038925E-13</c:v>
                </c:pt>
                <c:pt idx="8">
                  <c:v>3.4192461614359527E-10</c:v>
                </c:pt>
                <c:pt idx="9">
                  <c:v>5.0487968113093034E-7</c:v>
                </c:pt>
                <c:pt idx="10">
                  <c:v>5.0599781674348198E-4</c:v>
                </c:pt>
                <c:pt idx="11">
                  <c:v>0.26391062521258191</c:v>
                </c:pt>
                <c:pt idx="12">
                  <c:v>0.15277495244173631</c:v>
                </c:pt>
                <c:pt idx="13">
                  <c:v>0.26391062521258191</c:v>
                </c:pt>
                <c:pt idx="14">
                  <c:v>5.0599781674348177E-4</c:v>
                </c:pt>
                <c:pt idx="15">
                  <c:v>5.0487968113093045E-7</c:v>
                </c:pt>
                <c:pt idx="16">
                  <c:v>3.4192461614359516E-10</c:v>
                </c:pt>
                <c:pt idx="17">
                  <c:v>1.7224119658038922E-13</c:v>
                </c:pt>
                <c:pt idx="18">
                  <c:v>6.7510543151510977E-17</c:v>
                </c:pt>
                <c:pt idx="19">
                  <c:v>2.113627061940089E-20</c:v>
                </c:pt>
                <c:pt idx="20">
                  <c:v>5.3730841783169308E-24</c:v>
                </c:pt>
                <c:pt idx="21">
                  <c:v>1.1203904577415508E-27</c:v>
                </c:pt>
                <c:pt idx="22">
                  <c:v>1.9270776502417576E-31</c:v>
                </c:pt>
                <c:pt idx="23">
                  <c:v>2.7390792392227429E-35</c:v>
                </c:pt>
                <c:pt idx="24">
                  <c:v>3.2117421255290637E-39</c:v>
                </c:pt>
                <c:pt idx="25">
                  <c:v>3.0899219349076061E-43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263-4B97-B72B-A9F637724A10}"/>
            </c:ext>
          </c:extLst>
        </c:ser>
        <c:ser>
          <c:idx val="0"/>
          <c:order val="1"/>
          <c:tx>
            <c:strRef>
              <c:f>抗原エスケープモデル!$AF$56</c:f>
              <c:strCache>
                <c:ptCount val="1"/>
                <c:pt idx="0">
                  <c:v>100.0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抗原エスケープモデル!$AG$56:$BG$56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1.0365175272948503E-36</c:v>
                </c:pt>
                <c:pt idx="2">
                  <c:v>8.4717843203683376E-33</c:v>
                </c:pt>
                <c:pt idx="3">
                  <c:v>5.6776237957229864E-29</c:v>
                </c:pt>
                <c:pt idx="4">
                  <c:v>3.1206353224135602E-25</c:v>
                </c:pt>
                <c:pt idx="5">
                  <c:v>1.4012173277680036E-21</c:v>
                </c:pt>
                <c:pt idx="6">
                  <c:v>5.0957900010369166E-18</c:v>
                </c:pt>
                <c:pt idx="7">
                  <c:v>1.4789607226901574E-14</c:v>
                </c:pt>
                <c:pt idx="8">
                  <c:v>3.3445785013482767E-11</c:v>
                </c:pt>
                <c:pt idx="9">
                  <c:v>5.6600284991242823E-8</c:v>
                </c:pt>
                <c:pt idx="10">
                  <c:v>6.6280958074144022E-5</c:v>
                </c:pt>
                <c:pt idx="11">
                  <c:v>4.3526764718035488E-2</c:v>
                </c:pt>
                <c:pt idx="12">
                  <c:v>2.673075042283982</c:v>
                </c:pt>
                <c:pt idx="13">
                  <c:v>4.3526764718035488E-2</c:v>
                </c:pt>
                <c:pt idx="14">
                  <c:v>6.6280958074143995E-5</c:v>
                </c:pt>
                <c:pt idx="15">
                  <c:v>5.6600284991242823E-8</c:v>
                </c:pt>
                <c:pt idx="16">
                  <c:v>3.3445785013482761E-11</c:v>
                </c:pt>
                <c:pt idx="17">
                  <c:v>1.4789607226901571E-14</c:v>
                </c:pt>
                <c:pt idx="18">
                  <c:v>5.0957900010369181E-18</c:v>
                </c:pt>
                <c:pt idx="19">
                  <c:v>1.4012173277680042E-21</c:v>
                </c:pt>
                <c:pt idx="20">
                  <c:v>3.1206353224135602E-25</c:v>
                </c:pt>
                <c:pt idx="21">
                  <c:v>5.6776237957229864E-29</c:v>
                </c:pt>
                <c:pt idx="22">
                  <c:v>8.4717843203683376E-33</c:v>
                </c:pt>
                <c:pt idx="23">
                  <c:v>1.0365175356633992E-36</c:v>
                </c:pt>
                <c:pt idx="24">
                  <c:v>1.03537466074125E-40</c:v>
                </c:pt>
                <c:pt idx="25">
                  <c:v>8.3685487368290568E-45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6263-4B97-B72B-A9F63772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抗原エスケープモデル!$B$66</c:f>
              <c:strCache>
                <c:ptCount val="1"/>
                <c:pt idx="0">
                  <c:v>150.0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抗原エスケープモデル!$C$66:$AC$66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9.7314668643867948E-31</c:v>
                </c:pt>
                <c:pt idx="2">
                  <c:v>3.420349107677339E-27</c:v>
                </c:pt>
                <c:pt idx="3">
                  <c:v>1.0401244261867969E-23</c:v>
                </c:pt>
                <c:pt idx="4">
                  <c:v>2.7139039261443489E-20</c:v>
                </c:pt>
                <c:pt idx="5">
                  <c:v>6.0063079625761363E-17</c:v>
                </c:pt>
                <c:pt idx="6">
                  <c:v>1.1094356606853949E-13</c:v>
                </c:pt>
                <c:pt idx="7">
                  <c:v>1.670092186332613E-10</c:v>
                </c:pt>
                <c:pt idx="8">
                  <c:v>1.9725586432630267E-7</c:v>
                </c:pt>
                <c:pt idx="9">
                  <c:v>1.7024127087333533E-4</c:v>
                </c:pt>
                <c:pt idx="10">
                  <c:v>8.837025319684054E-2</c:v>
                </c:pt>
                <c:pt idx="11">
                  <c:v>2.8584146693864163</c:v>
                </c:pt>
                <c:pt idx="12">
                  <c:v>2.7329794743851683E-3</c:v>
                </c:pt>
                <c:pt idx="13">
                  <c:v>2.8584146693864176</c:v>
                </c:pt>
                <c:pt idx="14">
                  <c:v>8.837025319684047E-2</c:v>
                </c:pt>
                <c:pt idx="15">
                  <c:v>1.7024127087333536E-4</c:v>
                </c:pt>
                <c:pt idx="16">
                  <c:v>1.9725586432630273E-7</c:v>
                </c:pt>
                <c:pt idx="17">
                  <c:v>1.670092186332613E-10</c:v>
                </c:pt>
                <c:pt idx="18">
                  <c:v>1.1094356606853947E-13</c:v>
                </c:pt>
                <c:pt idx="19">
                  <c:v>6.0063079625761375E-17</c:v>
                </c:pt>
                <c:pt idx="20">
                  <c:v>2.7139039261443495E-20</c:v>
                </c:pt>
                <c:pt idx="21">
                  <c:v>1.0401244261867971E-23</c:v>
                </c:pt>
                <c:pt idx="22">
                  <c:v>3.4203491076773505E-27</c:v>
                </c:pt>
                <c:pt idx="23">
                  <c:v>9.7314673862935064E-31</c:v>
                </c:pt>
                <c:pt idx="24">
                  <c:v>2.4102135359975897E-34</c:v>
                </c:pt>
                <c:pt idx="25">
                  <c:v>5.2190669205416369E-38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A6-49B9-9169-2B621C02ABBA}"/>
            </c:ext>
          </c:extLst>
        </c:ser>
        <c:ser>
          <c:idx val="0"/>
          <c:order val="1"/>
          <c:tx>
            <c:strRef>
              <c:f>抗原エスケープモデル!$AF$66</c:f>
              <c:strCache>
                <c:ptCount val="1"/>
                <c:pt idx="0">
                  <c:v>150.0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抗原エスケープモデル!$AG$66:$BG$66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6.2465028511180176E-32</c:v>
                </c:pt>
                <c:pt idx="2">
                  <c:v>2.3953000123417288E-28</c:v>
                </c:pt>
                <c:pt idx="3">
                  <c:v>7.9398616764759474E-25</c:v>
                </c:pt>
                <c:pt idx="4">
                  <c:v>2.2573126213659016E-21</c:v>
                </c:pt>
                <c:pt idx="5">
                  <c:v>5.4448365571771626E-18</c:v>
                </c:pt>
                <c:pt idx="6">
                  <c:v>1.0973956365438267E-14</c:v>
                </c:pt>
                <c:pt idx="7">
                  <c:v>1.807284757462379E-11</c:v>
                </c:pt>
                <c:pt idx="8">
                  <c:v>2.3483060843196707E-8</c:v>
                </c:pt>
                <c:pt idx="9">
                  <c:v>2.2613431202493771E-5</c:v>
                </c:pt>
                <c:pt idx="10">
                  <c:v>1.3892459702018106E-2</c:v>
                </c:pt>
                <c:pt idx="11">
                  <c:v>2.1930447243111555</c:v>
                </c:pt>
                <c:pt idx="12">
                  <c:v>2.6948082582898913</c:v>
                </c:pt>
                <c:pt idx="13">
                  <c:v>2.193044724311155</c:v>
                </c:pt>
                <c:pt idx="14">
                  <c:v>1.3892459702018099E-2</c:v>
                </c:pt>
                <c:pt idx="15">
                  <c:v>2.2613431202493771E-5</c:v>
                </c:pt>
                <c:pt idx="16">
                  <c:v>2.3483060843196714E-8</c:v>
                </c:pt>
                <c:pt idx="17">
                  <c:v>1.807284757462379E-11</c:v>
                </c:pt>
                <c:pt idx="18">
                  <c:v>1.0973956365438267E-14</c:v>
                </c:pt>
                <c:pt idx="19">
                  <c:v>5.4448365571771634E-18</c:v>
                </c:pt>
                <c:pt idx="20">
                  <c:v>2.2573126213659019E-21</c:v>
                </c:pt>
                <c:pt idx="21">
                  <c:v>7.9398616764759483E-25</c:v>
                </c:pt>
                <c:pt idx="22">
                  <c:v>2.3953000123417346E-28</c:v>
                </c:pt>
                <c:pt idx="23">
                  <c:v>6.2465031312781679E-32</c:v>
                </c:pt>
                <c:pt idx="24">
                  <c:v>1.4160829088661034E-35</c:v>
                </c:pt>
                <c:pt idx="25">
                  <c:v>2.8016014157302925E-39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CA6-49B9-9169-2B621C02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抗原エスケープモデル!$B$76</c:f>
              <c:strCache>
                <c:ptCount val="1"/>
                <c:pt idx="0">
                  <c:v>200.0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抗原エスケープモデル!$C$76:$AC$76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4.4769783086523742E-27</c:v>
                </c:pt>
                <c:pt idx="2">
                  <c:v>1.0456836081895074E-23</c:v>
                </c:pt>
                <c:pt idx="3">
                  <c:v>2.143458085620145E-20</c:v>
                </c:pt>
                <c:pt idx="4">
                  <c:v>3.8150012079864409E-17</c:v>
                </c:pt>
                <c:pt idx="5">
                  <c:v>5.8110353588294318E-14</c:v>
                </c:pt>
                <c:pt idx="6">
                  <c:v>7.4197300398776954E-11</c:v>
                </c:pt>
                <c:pt idx="7">
                  <c:v>7.688449219380143E-8</c:v>
                </c:pt>
                <c:pt idx="8">
                  <c:v>6.0983054118101705E-5</c:v>
                </c:pt>
                <c:pt idx="9">
                  <c:v>3.2075284885935106E-2</c:v>
                </c:pt>
                <c:pt idx="10">
                  <c:v>4.2911222723061</c:v>
                </c:pt>
                <c:pt idx="11">
                  <c:v>1.1319353811249443E-3</c:v>
                </c:pt>
                <c:pt idx="12">
                  <c:v>6.8374720051260139E-7</c:v>
                </c:pt>
                <c:pt idx="13">
                  <c:v>1.1319353811249445E-3</c:v>
                </c:pt>
                <c:pt idx="14">
                  <c:v>4.2911222723061</c:v>
                </c:pt>
                <c:pt idx="15">
                  <c:v>3.2075284885935113E-2</c:v>
                </c:pt>
                <c:pt idx="16">
                  <c:v>6.0983054118101726E-5</c:v>
                </c:pt>
                <c:pt idx="17">
                  <c:v>7.6884492193801443E-8</c:v>
                </c:pt>
                <c:pt idx="18">
                  <c:v>7.4197300398776941E-11</c:v>
                </c:pt>
                <c:pt idx="19">
                  <c:v>5.811035358829433E-14</c:v>
                </c:pt>
                <c:pt idx="20">
                  <c:v>3.8150012079864421E-17</c:v>
                </c:pt>
                <c:pt idx="21">
                  <c:v>2.1434580856201453E-20</c:v>
                </c:pt>
                <c:pt idx="22">
                  <c:v>1.045683608189525E-23</c:v>
                </c:pt>
                <c:pt idx="23">
                  <c:v>4.4769788806826319E-27</c:v>
                </c:pt>
                <c:pt idx="24">
                  <c:v>1.6959218591312371E-30</c:v>
                </c:pt>
                <c:pt idx="25">
                  <c:v>5.7203020901800881E-34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73-4F6E-A8A4-7D602DEDFEA5}"/>
            </c:ext>
          </c:extLst>
        </c:ser>
        <c:ser>
          <c:idx val="0"/>
          <c:order val="1"/>
          <c:tx>
            <c:strRef>
              <c:f>抗原エスケープモデル!$AF$76</c:f>
              <c:strCache>
                <c:ptCount val="1"/>
                <c:pt idx="0">
                  <c:v>200.0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抗原エスケープモデル!$AG$76:$BG$76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3.6638828185416219E-28</c:v>
                </c:pt>
                <c:pt idx="2">
                  <c:v>9.1255861185652263E-25</c:v>
                </c:pt>
                <c:pt idx="3">
                  <c:v>1.9953310737496632E-21</c:v>
                </c:pt>
                <c:pt idx="4">
                  <c:v>3.7910228461440254E-18</c:v>
                </c:pt>
                <c:pt idx="5">
                  <c:v>6.1729210744074605E-15</c:v>
                </c:pt>
                <c:pt idx="6">
                  <c:v>8.447645828940221E-12</c:v>
                </c:pt>
                <c:pt idx="7">
                  <c:v>9.4299069346693373E-9</c:v>
                </c:pt>
                <c:pt idx="8">
                  <c:v>8.1503015703710768E-6</c:v>
                </c:pt>
                <c:pt idx="9">
                  <c:v>4.8569874973406783E-3</c:v>
                </c:pt>
                <c:pt idx="10">
                  <c:v>1.2055369555336777</c:v>
                </c:pt>
                <c:pt idx="11">
                  <c:v>2.6946592703298702</c:v>
                </c:pt>
                <c:pt idx="12">
                  <c:v>2.6955085805466488</c:v>
                </c:pt>
                <c:pt idx="13">
                  <c:v>2.6946592703298697</c:v>
                </c:pt>
                <c:pt idx="14">
                  <c:v>1.2055369555336775</c:v>
                </c:pt>
                <c:pt idx="15">
                  <c:v>4.8569874973406792E-3</c:v>
                </c:pt>
                <c:pt idx="16">
                  <c:v>8.1503015703710768E-6</c:v>
                </c:pt>
                <c:pt idx="17">
                  <c:v>9.4299069346693373E-9</c:v>
                </c:pt>
                <c:pt idx="18">
                  <c:v>8.447645828940221E-12</c:v>
                </c:pt>
                <c:pt idx="19">
                  <c:v>6.1729210744074613E-15</c:v>
                </c:pt>
                <c:pt idx="20">
                  <c:v>3.7910228461440269E-18</c:v>
                </c:pt>
                <c:pt idx="21">
                  <c:v>1.9953310737496632E-21</c:v>
                </c:pt>
                <c:pt idx="22">
                  <c:v>9.1255861185653476E-25</c:v>
                </c:pt>
                <c:pt idx="23">
                  <c:v>3.6638832301293279E-28</c:v>
                </c:pt>
                <c:pt idx="24">
                  <c:v>1.3015451793107818E-31</c:v>
                </c:pt>
                <c:pt idx="25">
                  <c:v>4.1158767491082753E-35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73-4F6E-A8A4-7D602DED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抗原エスケープモデル!$B$86</c:f>
              <c:strCache>
                <c:ptCount val="1"/>
                <c:pt idx="0">
                  <c:v>250.0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抗原エスケープモデル!$C$86:$AC$86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7.7884190205910592E-24</c:v>
                </c:pt>
                <c:pt idx="2">
                  <c:v>1.3555249588654393E-20</c:v>
                </c:pt>
                <c:pt idx="3">
                  <c:v>2.0810732910078196E-17</c:v>
                </c:pt>
                <c:pt idx="4">
                  <c:v>2.7823000270647752E-14</c:v>
                </c:pt>
                <c:pt idx="5">
                  <c:v>3.1811323158282185E-11</c:v>
                </c:pt>
                <c:pt idx="6">
                  <c:v>3.0247359546074913E-8</c:v>
                </c:pt>
                <c:pt idx="7">
                  <c:v>2.2758223967659673E-5</c:v>
                </c:pt>
                <c:pt idx="8">
                  <c:v>1.2086496165738392E-2</c:v>
                </c:pt>
                <c:pt idx="9">
                  <c:v>2.6848273484274428</c:v>
                </c:pt>
                <c:pt idx="10">
                  <c:v>8.2549883878733682E-4</c:v>
                </c:pt>
                <c:pt idx="11">
                  <c:v>1.7475570579106631E-6</c:v>
                </c:pt>
                <c:pt idx="12">
                  <c:v>9.349247848102137E-9</c:v>
                </c:pt>
                <c:pt idx="13">
                  <c:v>1.747557057910665E-6</c:v>
                </c:pt>
                <c:pt idx="14">
                  <c:v>8.2549883878733649E-4</c:v>
                </c:pt>
                <c:pt idx="15">
                  <c:v>2.6848273484274441</c:v>
                </c:pt>
                <c:pt idx="16">
                  <c:v>1.2086496165738397E-2</c:v>
                </c:pt>
                <c:pt idx="17">
                  <c:v>2.2758223967659673E-5</c:v>
                </c:pt>
                <c:pt idx="18">
                  <c:v>3.0247359546074913E-8</c:v>
                </c:pt>
                <c:pt idx="19">
                  <c:v>3.1811323158282185E-11</c:v>
                </c:pt>
                <c:pt idx="20">
                  <c:v>2.7823000270647749E-14</c:v>
                </c:pt>
                <c:pt idx="21">
                  <c:v>2.081073291007819E-17</c:v>
                </c:pt>
                <c:pt idx="22">
                  <c:v>1.3555249588655148E-20</c:v>
                </c:pt>
                <c:pt idx="23">
                  <c:v>7.7884208509158176E-24</c:v>
                </c:pt>
                <c:pt idx="24">
                  <c:v>3.9856804458095753E-27</c:v>
                </c:pt>
                <c:pt idx="25">
                  <c:v>1.830324472905371E-30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F0-4514-8E19-34C3DCDE3C44}"/>
            </c:ext>
          </c:extLst>
        </c:ser>
        <c:ser>
          <c:idx val="0"/>
          <c:order val="1"/>
          <c:tx>
            <c:strRef>
              <c:f>抗原エスケープモデル!$AF$86</c:f>
              <c:strCache>
                <c:ptCount val="1"/>
                <c:pt idx="0">
                  <c:v>250.0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抗原エスケープモデル!$AG$86:$BG$86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7.364013860965593E-25</c:v>
                </c:pt>
                <c:pt idx="2">
                  <c:v>1.3502134857629712E-21</c:v>
                </c:pt>
                <c:pt idx="3">
                  <c:v>2.1856373736865283E-18</c:v>
                </c:pt>
                <c:pt idx="4">
                  <c:v>3.0853190290911829E-15</c:v>
                </c:pt>
                <c:pt idx="5">
                  <c:v>3.7336882098901674E-12</c:v>
                </c:pt>
                <c:pt idx="6">
                  <c:v>3.7748755388968538E-9</c:v>
                </c:pt>
                <c:pt idx="7">
                  <c:v>3.0505634281458167E-6</c:v>
                </c:pt>
                <c:pt idx="8">
                  <c:v>1.7910920302468625E-3</c:v>
                </c:pt>
                <c:pt idx="9">
                  <c:v>0.54373631703380654</c:v>
                </c:pt>
                <c:pt idx="10">
                  <c:v>2.6944790319300433</c:v>
                </c:pt>
                <c:pt idx="11">
                  <c:v>2.6953078210100947</c:v>
                </c:pt>
                <c:pt idx="12">
                  <c:v>2.6955091038770842</c:v>
                </c:pt>
                <c:pt idx="13">
                  <c:v>2.6953078210100943</c:v>
                </c:pt>
                <c:pt idx="14">
                  <c:v>2.6944790319300438</c:v>
                </c:pt>
                <c:pt idx="15">
                  <c:v>0.54373631703380687</c:v>
                </c:pt>
                <c:pt idx="16">
                  <c:v>1.7910920302468629E-3</c:v>
                </c:pt>
                <c:pt idx="17">
                  <c:v>3.0505634281458167E-6</c:v>
                </c:pt>
                <c:pt idx="18">
                  <c:v>3.7748755388968538E-9</c:v>
                </c:pt>
                <c:pt idx="19">
                  <c:v>3.7336882098901674E-12</c:v>
                </c:pt>
                <c:pt idx="20">
                  <c:v>3.0853190290911821E-15</c:v>
                </c:pt>
                <c:pt idx="21">
                  <c:v>2.1856373736865283E-18</c:v>
                </c:pt>
                <c:pt idx="22">
                  <c:v>1.3502134857630329E-21</c:v>
                </c:pt>
                <c:pt idx="23">
                  <c:v>7.3640154222356892E-25</c:v>
                </c:pt>
                <c:pt idx="24">
                  <c:v>3.5789340007228764E-28</c:v>
                </c:pt>
                <c:pt idx="25">
                  <c:v>1.5612698752184432E-31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F0-4514-8E19-34C3DCDE3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抗原エスケープモデル!$B$96</c:f>
              <c:strCache>
                <c:ptCount val="1"/>
                <c:pt idx="0">
                  <c:v>300.0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抗原エスケープモデル!$C$96:$AC$96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7.5939856431948442E-21</c:v>
                </c:pt>
                <c:pt idx="2">
                  <c:v>1.0465676619787662E-17</c:v>
                </c:pt>
                <c:pt idx="3">
                  <c:v>1.2727236570850716E-14</c:v>
                </c:pt>
                <c:pt idx="4">
                  <c:v>1.3440283890350715E-11</c:v>
                </c:pt>
                <c:pt idx="5">
                  <c:v>1.2027967031066147E-8</c:v>
                </c:pt>
                <c:pt idx="6">
                  <c:v>8.7394987942899127E-6</c:v>
                </c:pt>
                <c:pt idx="7">
                  <c:v>4.6852457946255826E-3</c:v>
                </c:pt>
                <c:pt idx="8">
                  <c:v>1.2967965084679673</c:v>
                </c:pt>
                <c:pt idx="9">
                  <c:v>4.850255054395001E-3</c:v>
                </c:pt>
                <c:pt idx="10">
                  <c:v>1.9789708240787364E-5</c:v>
                </c:pt>
                <c:pt idx="11">
                  <c:v>3.7313216234026681E-8</c:v>
                </c:pt>
                <c:pt idx="12">
                  <c:v>8.1357756815875278E-11</c:v>
                </c:pt>
                <c:pt idx="13">
                  <c:v>3.7313216234026621E-8</c:v>
                </c:pt>
                <c:pt idx="14">
                  <c:v>1.9789708240787296E-5</c:v>
                </c:pt>
                <c:pt idx="15">
                  <c:v>4.8502550543949915E-3</c:v>
                </c:pt>
                <c:pt idx="16">
                  <c:v>1.2967965084679689</c:v>
                </c:pt>
                <c:pt idx="17">
                  <c:v>4.6852457946255843E-3</c:v>
                </c:pt>
                <c:pt idx="18">
                  <c:v>8.7394987942899144E-6</c:v>
                </c:pt>
                <c:pt idx="19">
                  <c:v>1.2027967031066144E-8</c:v>
                </c:pt>
                <c:pt idx="20">
                  <c:v>1.3440283890350712E-11</c:v>
                </c:pt>
                <c:pt idx="21">
                  <c:v>1.2727236570850716E-14</c:v>
                </c:pt>
                <c:pt idx="22">
                  <c:v>1.046567661978918E-17</c:v>
                </c:pt>
                <c:pt idx="23">
                  <c:v>7.593988511511425E-21</c:v>
                </c:pt>
                <c:pt idx="24">
                  <c:v>4.9184690711846956E-24</c:v>
                </c:pt>
                <c:pt idx="25">
                  <c:v>2.8683158508129444E-27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FC-4141-9EE3-139FF7B7A2AC}"/>
            </c:ext>
          </c:extLst>
        </c:ser>
        <c:ser>
          <c:idx val="0"/>
          <c:order val="1"/>
          <c:tx>
            <c:strRef>
              <c:f>抗原エスケープモデル!$AF$96</c:f>
              <c:strCache>
                <c:ptCount val="1"/>
                <c:pt idx="0">
                  <c:v>300.0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抗原エスケープモデル!$AG$96:$BG$96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7.9142262485779862E-22</c:v>
                </c:pt>
                <c:pt idx="2">
                  <c:v>1.1405542254937944E-18</c:v>
                </c:pt>
                <c:pt idx="3">
                  <c:v>1.452361377983815E-15</c:v>
                </c:pt>
                <c:pt idx="4">
                  <c:v>1.6095832647588571E-12</c:v>
                </c:pt>
                <c:pt idx="5">
                  <c:v>1.5179410181537501E-9</c:v>
                </c:pt>
                <c:pt idx="6">
                  <c:v>1.172680583974479E-6</c:v>
                </c:pt>
                <c:pt idx="7">
                  <c:v>6.8488363902813581E-4</c:v>
                </c:pt>
                <c:pt idx="8">
                  <c:v>0.23277933255873753</c:v>
                </c:pt>
                <c:pt idx="9">
                  <c:v>2.6938364791111602</c:v>
                </c:pt>
                <c:pt idx="10">
                  <c:v>2.6953051766984442</c:v>
                </c:pt>
                <c:pt idx="11">
                  <c:v>2.6953083254982619</c:v>
                </c:pt>
                <c:pt idx="12">
                  <c:v>2.6955091054522695</c:v>
                </c:pt>
                <c:pt idx="13">
                  <c:v>2.6953083254982615</c:v>
                </c:pt>
                <c:pt idx="14">
                  <c:v>2.6953051766984446</c:v>
                </c:pt>
                <c:pt idx="15">
                  <c:v>2.6938364791111602</c:v>
                </c:pt>
                <c:pt idx="16">
                  <c:v>0.23277933255873778</c:v>
                </c:pt>
                <c:pt idx="17">
                  <c:v>6.8488363902813592E-4</c:v>
                </c:pt>
                <c:pt idx="18">
                  <c:v>1.172680583974479E-6</c:v>
                </c:pt>
                <c:pt idx="19">
                  <c:v>1.5179410181537494E-9</c:v>
                </c:pt>
                <c:pt idx="20">
                  <c:v>1.6095832647588567E-12</c:v>
                </c:pt>
                <c:pt idx="21">
                  <c:v>1.4523613779838152E-15</c:v>
                </c:pt>
                <c:pt idx="22">
                  <c:v>1.1405542254939332E-18</c:v>
                </c:pt>
                <c:pt idx="23">
                  <c:v>7.9142289883696239E-22</c:v>
                </c:pt>
                <c:pt idx="24">
                  <c:v>4.9059843790480434E-25</c:v>
                </c:pt>
                <c:pt idx="25">
                  <c:v>2.7397909988334307E-28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FC-4141-9EE3-139FF7B7A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抗原エスケープモデル!$B$106</c:f>
              <c:strCache>
                <c:ptCount val="1"/>
                <c:pt idx="0">
                  <c:v>350.0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抗原エスケープモデル!$C$106:$AC$106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5.0165596099942815E-18</c:v>
                </c:pt>
                <c:pt idx="2">
                  <c:v>5.6759223548758906E-15</c:v>
                </c:pt>
                <c:pt idx="3">
                  <c:v>5.6454082629559911E-12</c:v>
                </c:pt>
                <c:pt idx="4">
                  <c:v>4.8307568616480974E-9</c:v>
                </c:pt>
                <c:pt idx="5">
                  <c:v>3.4263398622278596E-6</c:v>
                </c:pt>
                <c:pt idx="6">
                  <c:v>1.8570541228118372E-3</c:v>
                </c:pt>
                <c:pt idx="7">
                  <c:v>0.58224168791181918</c:v>
                </c:pt>
                <c:pt idx="8">
                  <c:v>6.633896583656998E-2</c:v>
                </c:pt>
                <c:pt idx="9">
                  <c:v>1.6210797903265224E-4</c:v>
                </c:pt>
                <c:pt idx="10">
                  <c:v>1.7626300350820741E-7</c:v>
                </c:pt>
                <c:pt idx="11">
                  <c:v>1.119316469598902E-10</c:v>
                </c:pt>
                <c:pt idx="12">
                  <c:v>9.8304056215079679E-14</c:v>
                </c:pt>
                <c:pt idx="13">
                  <c:v>1.1193164695989001E-10</c:v>
                </c:pt>
                <c:pt idx="14">
                  <c:v>1.7626300350820686E-7</c:v>
                </c:pt>
                <c:pt idx="15">
                  <c:v>1.6210797903265162E-4</c:v>
                </c:pt>
                <c:pt idx="16">
                  <c:v>6.6338965836569605E-2</c:v>
                </c:pt>
                <c:pt idx="17">
                  <c:v>0.58224168791181918</c:v>
                </c:pt>
                <c:pt idx="18">
                  <c:v>1.8570541228118383E-3</c:v>
                </c:pt>
                <c:pt idx="19">
                  <c:v>3.42633986222786E-6</c:v>
                </c:pt>
                <c:pt idx="20">
                  <c:v>4.8307568616480974E-9</c:v>
                </c:pt>
                <c:pt idx="21">
                  <c:v>5.6454082629559895E-12</c:v>
                </c:pt>
                <c:pt idx="22">
                  <c:v>5.675922354877701E-15</c:v>
                </c:pt>
                <c:pt idx="23">
                  <c:v>5.0165624178144908E-18</c:v>
                </c:pt>
                <c:pt idx="24">
                  <c:v>3.9538631286244803E-21</c:v>
                </c:pt>
                <c:pt idx="25">
                  <c:v>2.8078191413459634E-24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9F-48F7-8E54-710D3984FACA}"/>
            </c:ext>
          </c:extLst>
        </c:ser>
        <c:ser>
          <c:idx val="0"/>
          <c:order val="1"/>
          <c:tx>
            <c:strRef>
              <c:f>抗原エスケープモデル!$AF$106</c:f>
              <c:strCache>
                <c:ptCount val="1"/>
                <c:pt idx="0">
                  <c:v>350.0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抗原エスケープモデル!$AG$106:$BG$106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5.6134943607423068E-19</c:v>
                </c:pt>
                <c:pt idx="2">
                  <c:v>6.6106924572778172E-16</c:v>
                </c:pt>
                <c:pt idx="3">
                  <c:v>6.8578539859142806E-13</c:v>
                </c:pt>
                <c:pt idx="4">
                  <c:v>6.1433504368982979E-10</c:v>
                </c:pt>
                <c:pt idx="5">
                  <c:v>4.5974095941959571E-7</c:v>
                </c:pt>
                <c:pt idx="6">
                  <c:v>2.6853640443429778E-4</c:v>
                </c:pt>
                <c:pt idx="7">
                  <c:v>9.9192837851705296E-2</c:v>
                </c:pt>
                <c:pt idx="8">
                  <c:v>2.6855287914277604</c:v>
                </c:pt>
                <c:pt idx="9">
                  <c:v>2.6952830656334479</c:v>
                </c:pt>
                <c:pt idx="10">
                  <c:v>2.6953082806312367</c:v>
                </c:pt>
                <c:pt idx="11">
                  <c:v>2.6953083315058652</c:v>
                </c:pt>
                <c:pt idx="12">
                  <c:v>2.695509105467139</c:v>
                </c:pt>
                <c:pt idx="13">
                  <c:v>2.6953083315058648</c:v>
                </c:pt>
                <c:pt idx="14">
                  <c:v>2.6953082806312372</c:v>
                </c:pt>
                <c:pt idx="15">
                  <c:v>2.6952830656334479</c:v>
                </c:pt>
                <c:pt idx="16">
                  <c:v>2.6855287914277608</c:v>
                </c:pt>
                <c:pt idx="17">
                  <c:v>9.9192837851705309E-2</c:v>
                </c:pt>
                <c:pt idx="18">
                  <c:v>2.6853640443429795E-4</c:v>
                </c:pt>
                <c:pt idx="19">
                  <c:v>4.5974095941959571E-7</c:v>
                </c:pt>
                <c:pt idx="20">
                  <c:v>6.1433504368982979E-10</c:v>
                </c:pt>
                <c:pt idx="21">
                  <c:v>6.8578539859142786E-13</c:v>
                </c:pt>
                <c:pt idx="22">
                  <c:v>6.6106924572796247E-16</c:v>
                </c:pt>
                <c:pt idx="23">
                  <c:v>5.6134972706903205E-19</c:v>
                </c:pt>
                <c:pt idx="24">
                  <c:v>4.2561336394912875E-22</c:v>
                </c:pt>
                <c:pt idx="25">
                  <c:v>2.9099469861879706E-25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9F-48F7-8E54-710D3984F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抗原エスケープモデル!$B$116</c:f>
              <c:strCache>
                <c:ptCount val="1"/>
                <c:pt idx="0">
                  <c:v>400.0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抗原エスケープモデル!$C$35:$AC$35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抗原エスケープモデル!$C$116:$AC$116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2.4937346928018935E-15</c:v>
                </c:pt>
                <c:pt idx="2">
                  <c:v>2.3671148875736211E-12</c:v>
                </c:pt>
                <c:pt idx="3">
                  <c:v>1.9572325929332321E-9</c:v>
                </c:pt>
                <c:pt idx="4">
                  <c:v>1.3643567717573747E-6</c:v>
                </c:pt>
                <c:pt idx="5">
                  <c:v>7.4826529882213817E-4</c:v>
                </c:pt>
                <c:pt idx="6">
                  <c:v>0.25753796489135483</c:v>
                </c:pt>
                <c:pt idx="7">
                  <c:v>0.68776416799638995</c:v>
                </c:pt>
                <c:pt idx="8">
                  <c:v>7.3349139596589328E-4</c:v>
                </c:pt>
                <c:pt idx="9">
                  <c:v>4.0564314196024566E-7</c:v>
                </c:pt>
                <c:pt idx="10">
                  <c:v>1.5360999922220106E-10</c:v>
                </c:pt>
                <c:pt idx="11">
                  <c:v>5.9380387627475661E-14</c:v>
                </c:pt>
                <c:pt idx="12">
                  <c:v>1.051703920121737E-16</c:v>
                </c:pt>
                <c:pt idx="13">
                  <c:v>5.9380387627475585E-14</c:v>
                </c:pt>
                <c:pt idx="14">
                  <c:v>1.5360999922220096E-10</c:v>
                </c:pt>
                <c:pt idx="15">
                  <c:v>4.0564314196024561E-7</c:v>
                </c:pt>
                <c:pt idx="16">
                  <c:v>7.3349139596589285E-4</c:v>
                </c:pt>
                <c:pt idx="17">
                  <c:v>0.68776416799638984</c:v>
                </c:pt>
                <c:pt idx="18">
                  <c:v>0.257537964891355</c:v>
                </c:pt>
                <c:pt idx="19">
                  <c:v>7.4826529882213849E-4</c:v>
                </c:pt>
                <c:pt idx="20">
                  <c:v>1.3643567717573756E-6</c:v>
                </c:pt>
                <c:pt idx="21">
                  <c:v>1.9572325929332325E-9</c:v>
                </c:pt>
                <c:pt idx="22">
                  <c:v>2.367114887575122E-12</c:v>
                </c:pt>
                <c:pt idx="23">
                  <c:v>2.4937366560644952E-15</c:v>
                </c:pt>
                <c:pt idx="24">
                  <c:v>2.3329416314635068E-18</c:v>
                </c:pt>
                <c:pt idx="25">
                  <c:v>1.9632615529312275E-21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89-4107-A135-E70D44CA5985}"/>
            </c:ext>
          </c:extLst>
        </c:ser>
        <c:ser>
          <c:idx val="0"/>
          <c:order val="1"/>
          <c:tx>
            <c:strRef>
              <c:f>抗原エスケープモデル!$AF$116</c:f>
              <c:strCache>
                <c:ptCount val="1"/>
                <c:pt idx="0">
                  <c:v>400.0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抗原エスケープモデル!$AG$35:$BG$35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抗原エスケープモデル!$AG$116:$BG$116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2.94908021358839E-16</c:v>
                </c:pt>
                <c:pt idx="2">
                  <c:v>2.9059934992362041E-13</c:v>
                </c:pt>
                <c:pt idx="3">
                  <c:v>2.5027901835456893E-10</c:v>
                </c:pt>
                <c:pt idx="4">
                  <c:v>1.8297393962298347E-7</c:v>
                </c:pt>
                <c:pt idx="5">
                  <c:v>1.0715394948292202E-4</c:v>
                </c:pt>
                <c:pt idx="6">
                  <c:v>4.246640523963667E-2</c:v>
                </c:pt>
                <c:pt idx="7">
                  <c:v>2.5976013352418423</c:v>
                </c:pt>
                <c:pt idx="8">
                  <c:v>2.6951771583774464</c:v>
                </c:pt>
                <c:pt idx="9">
                  <c:v>2.6953078952222946</c:v>
                </c:pt>
                <c:pt idx="10">
                  <c:v>2.6953083124567456</c:v>
                </c:pt>
                <c:pt idx="11">
                  <c:v>2.6953083315314439</c:v>
                </c:pt>
                <c:pt idx="12">
                  <c:v>2.6955091054671692</c:v>
                </c:pt>
                <c:pt idx="13">
                  <c:v>2.6953083315314434</c:v>
                </c:pt>
                <c:pt idx="14">
                  <c:v>2.6953083124567461</c:v>
                </c:pt>
                <c:pt idx="15">
                  <c:v>2.6953078952222946</c:v>
                </c:pt>
                <c:pt idx="16">
                  <c:v>2.6951771583774469</c:v>
                </c:pt>
                <c:pt idx="17">
                  <c:v>2.5976013352418423</c:v>
                </c:pt>
                <c:pt idx="18">
                  <c:v>4.2466405239636698E-2</c:v>
                </c:pt>
                <c:pt idx="19">
                  <c:v>1.0715394948292202E-4</c:v>
                </c:pt>
                <c:pt idx="20">
                  <c:v>1.8297393962298357E-7</c:v>
                </c:pt>
                <c:pt idx="21">
                  <c:v>2.5027901835456898E-10</c:v>
                </c:pt>
                <c:pt idx="22">
                  <c:v>2.9059934992378046E-13</c:v>
                </c:pt>
                <c:pt idx="23">
                  <c:v>2.9490823789073327E-16</c:v>
                </c:pt>
                <c:pt idx="24">
                  <c:v>2.6627792998034348E-19</c:v>
                </c:pt>
                <c:pt idx="25">
                  <c:v>2.165317860626398E-22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89-4107-A135-E70D44CA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13" Type="http://schemas.openxmlformats.org/officeDocument/2006/relationships/chart" Target="../charts/chart9.xml"/><Relationship Id="rId3" Type="http://schemas.openxmlformats.org/officeDocument/2006/relationships/image" Target="../media/image2.png"/><Relationship Id="rId7" Type="http://schemas.openxmlformats.org/officeDocument/2006/relationships/chart" Target="../charts/chart3.xml"/><Relationship Id="rId12" Type="http://schemas.openxmlformats.org/officeDocument/2006/relationships/chart" Target="../charts/chart8.xml"/><Relationship Id="rId17" Type="http://schemas.openxmlformats.org/officeDocument/2006/relationships/image" Target="../media/image5.png"/><Relationship Id="rId2" Type="http://schemas.openxmlformats.org/officeDocument/2006/relationships/image" Target="../media/image1.png"/><Relationship Id="rId16" Type="http://schemas.openxmlformats.org/officeDocument/2006/relationships/chart" Target="../charts/chart12.xml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11" Type="http://schemas.openxmlformats.org/officeDocument/2006/relationships/chart" Target="../charts/chart7.xml"/><Relationship Id="rId5" Type="http://schemas.openxmlformats.org/officeDocument/2006/relationships/image" Target="../media/image4.png"/><Relationship Id="rId15" Type="http://schemas.openxmlformats.org/officeDocument/2006/relationships/chart" Target="../charts/chart11.xml"/><Relationship Id="rId10" Type="http://schemas.openxmlformats.org/officeDocument/2006/relationships/chart" Target="../charts/chart6.xml"/><Relationship Id="rId4" Type="http://schemas.openxmlformats.org/officeDocument/2006/relationships/image" Target="../media/image3.png"/><Relationship Id="rId9" Type="http://schemas.openxmlformats.org/officeDocument/2006/relationships/chart" Target="../charts/chart5.xml"/><Relationship Id="rId1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653143" y="3543300"/>
          <a:ext cx="653143" cy="168729"/>
        </a:xfrm>
        <a:prstGeom prst="line">
          <a:avLst/>
        </a:prstGeom>
        <a:solidFill>
          <a:srgbClr val="FFFFFF"/>
        </a:solidFill>
        <a:ln w="0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314325</xdr:colOff>
      <xdr:row>3</xdr:row>
      <xdr:rowOff>178256</xdr:rowOff>
    </xdr:from>
    <xdr:to>
      <xdr:col>31</xdr:col>
      <xdr:colOff>48986</xdr:colOff>
      <xdr:row>31</xdr:row>
      <xdr:rowOff>130629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5</xdr:col>
      <xdr:colOff>424543</xdr:colOff>
      <xdr:row>3</xdr:row>
      <xdr:rowOff>201386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59ACE79-8D32-454C-B9AA-1C590E91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9229"/>
          <a:ext cx="3037114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4</xdr:row>
      <xdr:rowOff>161925</xdr:rowOff>
    </xdr:from>
    <xdr:to>
      <xdr:col>2</xdr:col>
      <xdr:colOff>200025</xdr:colOff>
      <xdr:row>6</xdr:row>
      <xdr:rowOff>104775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342051E-F9D4-4CB6-BDA7-7B31D38E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62025"/>
          <a:ext cx="8191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15</xdr:row>
      <xdr:rowOff>180975</xdr:rowOff>
    </xdr:from>
    <xdr:to>
      <xdr:col>3</xdr:col>
      <xdr:colOff>161925</xdr:colOff>
      <xdr:row>17</xdr:row>
      <xdr:rowOff>152400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5810180D-B384-4A0B-9A13-98DD2575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95575"/>
          <a:ext cx="1447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7</xdr:col>
      <xdr:colOff>615043</xdr:colOff>
      <xdr:row>14</xdr:row>
      <xdr:rowOff>174171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9514E54-4BC7-482E-922F-4A42F695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24843"/>
          <a:ext cx="4588329" cy="36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0</xdr:colOff>
      <xdr:row>35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2E418B8E-6F69-482E-BEDE-3E50DADBCD03}"/>
            </a:ext>
          </a:extLst>
        </xdr:cNvPr>
        <xdr:cNvCxnSpPr/>
      </xdr:nvCxnSpPr>
      <xdr:spPr bwMode="auto">
        <a:xfrm>
          <a:off x="228600" y="7134225"/>
          <a:ext cx="657225" cy="247650"/>
        </a:xfrm>
        <a:prstGeom prst="line">
          <a:avLst/>
        </a:prstGeom>
        <a:solidFill>
          <a:srgbClr val="FFFFFF"/>
        </a:solidFill>
        <a:ln w="0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48986</xdr:colOff>
      <xdr:row>38</xdr:row>
      <xdr:rowOff>1</xdr:rowOff>
    </xdr:from>
    <xdr:to>
      <xdr:col>11</xdr:col>
      <xdr:colOff>391886</xdr:colOff>
      <xdr:row>65</xdr:row>
      <xdr:rowOff>140155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977C942-F26A-4448-93F9-3129D5E5A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469446</xdr:colOff>
      <xdr:row>38</xdr:row>
      <xdr:rowOff>17689</xdr:rowOff>
    </xdr:from>
    <xdr:to>
      <xdr:col>21</xdr:col>
      <xdr:colOff>115661</xdr:colOff>
      <xdr:row>65</xdr:row>
      <xdr:rowOff>122464</xdr:rowOff>
    </xdr:to>
    <xdr:graphicFrame macro="">
      <xdr:nvGraphicFramePr>
        <xdr:cNvPr id="29" name="Chart 2">
          <a:extLst>
            <a:ext uri="{FF2B5EF4-FFF2-40B4-BE49-F238E27FC236}">
              <a16:creationId xmlns:a16="http://schemas.microsoft.com/office/drawing/2014/main" id="{708C6E1C-C80F-46EC-AFA0-DA8C28BCD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239488</xdr:colOff>
      <xdr:row>38</xdr:row>
      <xdr:rowOff>6807</xdr:rowOff>
    </xdr:from>
    <xdr:to>
      <xdr:col>30</xdr:col>
      <xdr:colOff>401410</xdr:colOff>
      <xdr:row>64</xdr:row>
      <xdr:rowOff>151039</xdr:rowOff>
    </xdr:to>
    <xdr:graphicFrame macro="">
      <xdr:nvGraphicFramePr>
        <xdr:cNvPr id="30" name="Chart 2">
          <a:extLst>
            <a:ext uri="{FF2B5EF4-FFF2-40B4-BE49-F238E27FC236}">
              <a16:creationId xmlns:a16="http://schemas.microsoft.com/office/drawing/2014/main" id="{D6744E72-A85C-4C97-AF3B-695DE35F4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11</xdr:col>
      <xdr:colOff>160562</xdr:colOff>
      <xdr:row>93</xdr:row>
      <xdr:rowOff>140150</xdr:rowOff>
    </xdr:to>
    <xdr:graphicFrame macro="">
      <xdr:nvGraphicFramePr>
        <xdr:cNvPr id="31" name="Chart 2">
          <a:extLst>
            <a:ext uri="{FF2B5EF4-FFF2-40B4-BE49-F238E27FC236}">
              <a16:creationId xmlns:a16="http://schemas.microsoft.com/office/drawing/2014/main" id="{2E9F4F9B-6EFB-48BC-8133-1FDC74D4A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438150</xdr:colOff>
      <xdr:row>66</xdr:row>
      <xdr:rowOff>152400</xdr:rowOff>
    </xdr:from>
    <xdr:to>
      <xdr:col>20</xdr:col>
      <xdr:colOff>601433</xdr:colOff>
      <xdr:row>93</xdr:row>
      <xdr:rowOff>133347</xdr:rowOff>
    </xdr:to>
    <xdr:graphicFrame macro="">
      <xdr:nvGraphicFramePr>
        <xdr:cNvPr id="32" name="Chart 2">
          <a:extLst>
            <a:ext uri="{FF2B5EF4-FFF2-40B4-BE49-F238E27FC236}">
              <a16:creationId xmlns:a16="http://schemas.microsoft.com/office/drawing/2014/main" id="{8495F65E-0057-4A50-8F3E-54102FEC7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160564</xdr:colOff>
      <xdr:row>66</xdr:row>
      <xdr:rowOff>152400</xdr:rowOff>
    </xdr:from>
    <xdr:to>
      <xdr:col>30</xdr:col>
      <xdr:colOff>333372</xdr:colOff>
      <xdr:row>93</xdr:row>
      <xdr:rowOff>134707</xdr:rowOff>
    </xdr:to>
    <xdr:graphicFrame macro="">
      <xdr:nvGraphicFramePr>
        <xdr:cNvPr id="33" name="Chart 2">
          <a:extLst>
            <a:ext uri="{FF2B5EF4-FFF2-40B4-BE49-F238E27FC236}">
              <a16:creationId xmlns:a16="http://schemas.microsoft.com/office/drawing/2014/main" id="{0A0185AC-B5C3-42CA-A992-4D60EAE13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606879</xdr:colOff>
      <xdr:row>94</xdr:row>
      <xdr:rowOff>96611</xdr:rowOff>
    </xdr:from>
    <xdr:to>
      <xdr:col>11</xdr:col>
      <xdr:colOff>125182</xdr:colOff>
      <xdr:row>121</xdr:row>
      <xdr:rowOff>74836</xdr:rowOff>
    </xdr:to>
    <xdr:graphicFrame macro="">
      <xdr:nvGraphicFramePr>
        <xdr:cNvPr id="35" name="Chart 2">
          <a:extLst>
            <a:ext uri="{FF2B5EF4-FFF2-40B4-BE49-F238E27FC236}">
              <a16:creationId xmlns:a16="http://schemas.microsoft.com/office/drawing/2014/main" id="{DE1B3A54-1164-4BCC-AA80-E44592476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428625</xdr:colOff>
      <xdr:row>94</xdr:row>
      <xdr:rowOff>104775</xdr:rowOff>
    </xdr:from>
    <xdr:to>
      <xdr:col>20</xdr:col>
      <xdr:colOff>600071</xdr:colOff>
      <xdr:row>121</xdr:row>
      <xdr:rowOff>87082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1A710116-08FC-4A42-BEF5-1AA260B33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187779</xdr:colOff>
      <xdr:row>94</xdr:row>
      <xdr:rowOff>121104</xdr:rowOff>
    </xdr:from>
    <xdr:to>
      <xdr:col>30</xdr:col>
      <xdr:colOff>361947</xdr:colOff>
      <xdr:row>121</xdr:row>
      <xdr:rowOff>104771</xdr:rowOff>
    </xdr:to>
    <xdr:graphicFrame macro="">
      <xdr:nvGraphicFramePr>
        <xdr:cNvPr id="37" name="Chart 2">
          <a:extLst>
            <a:ext uri="{FF2B5EF4-FFF2-40B4-BE49-F238E27FC236}">
              <a16:creationId xmlns:a16="http://schemas.microsoft.com/office/drawing/2014/main" id="{53D0DD5E-EDDD-476F-AFB5-70705B000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122</xdr:row>
      <xdr:rowOff>57150</xdr:rowOff>
    </xdr:from>
    <xdr:to>
      <xdr:col>11</xdr:col>
      <xdr:colOff>171447</xdr:colOff>
      <xdr:row>147</xdr:row>
      <xdr:rowOff>155117</xdr:rowOff>
    </xdr:to>
    <xdr:graphicFrame macro="">
      <xdr:nvGraphicFramePr>
        <xdr:cNvPr id="39" name="Chart 2">
          <a:extLst>
            <a:ext uri="{FF2B5EF4-FFF2-40B4-BE49-F238E27FC236}">
              <a16:creationId xmlns:a16="http://schemas.microsoft.com/office/drawing/2014/main" id="{7AFD93B5-A72E-4558-B67A-35AE6E2DA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32</xdr:col>
      <xdr:colOff>94571</xdr:colOff>
      <xdr:row>38</xdr:row>
      <xdr:rowOff>19050</xdr:rowOff>
    </xdr:from>
    <xdr:to>
      <xdr:col>38</xdr:col>
      <xdr:colOff>438150</xdr:colOff>
      <xdr:row>65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EE7C343-AEF2-406E-9434-D290D7394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9</xdr:col>
      <xdr:colOff>65316</xdr:colOff>
      <xdr:row>1</xdr:row>
      <xdr:rowOff>66675</xdr:rowOff>
    </xdr:from>
    <xdr:to>
      <xdr:col>14</xdr:col>
      <xdr:colOff>504826</xdr:colOff>
      <xdr:row>8</xdr:row>
      <xdr:rowOff>31169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3E4A602-19EB-486A-9C0C-5460AC916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551716" y="247650"/>
          <a:ext cx="3725635" cy="1498019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</xdr:row>
      <xdr:rowOff>219076</xdr:rowOff>
    </xdr:from>
    <xdr:to>
      <xdr:col>14</xdr:col>
      <xdr:colOff>122464</xdr:colOff>
      <xdr:row>8</xdr:row>
      <xdr:rowOff>172811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E91CF3C-E420-4810-87A5-A598E2E3791A}"/>
            </a:ext>
          </a:extLst>
        </xdr:cNvPr>
        <xdr:cNvSpPr txBox="1"/>
      </xdr:nvSpPr>
      <xdr:spPr>
        <a:xfrm>
          <a:off x="6143625" y="1704976"/>
          <a:ext cx="2751364" cy="182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日本医療研究開発機構のプレスリリースより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0.88899</cdr:y>
    </cdr:from>
    <cdr:to>
      <cdr:x>0.97117</cdr:x>
      <cdr:y>0.9634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87992" y="3868507"/>
          <a:ext cx="325650" cy="323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0.57777</cdr:x>
      <cdr:y>0.72079</cdr:y>
    </cdr:from>
    <cdr:to>
      <cdr:x>0.63645</cdr:x>
      <cdr:y>0.77564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518135" y="3136557"/>
          <a:ext cx="357313" cy="2386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0.02955</cdr:x>
      <cdr:y>0.02187</cdr:y>
    </cdr:from>
    <cdr:to>
      <cdr:x>0.09073</cdr:x>
      <cdr:y>0.07957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79928" y="95178"/>
          <a:ext cx="372537" cy="251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t=400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0.28517</cdr:x>
      <cdr:y>0.72529</cdr:y>
    </cdr:from>
    <cdr:to>
      <cdr:x>0.34385</cdr:x>
      <cdr:y>0.78014</cdr:y>
    </cdr:to>
    <cdr:sp macro="" textlink="">
      <cdr:nvSpPr>
        <cdr:cNvPr id="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5573C89A-0D98-4E4E-A495-306CFD728ABD}"/>
            </a:ext>
          </a:extLst>
        </cdr:cNvPr>
        <cdr:cNvSpPr txBox="1"/>
      </cdr:nvSpPr>
      <cdr:spPr>
        <a:xfrm xmlns:a="http://schemas.openxmlformats.org/drawingml/2006/main">
          <a:off x="1736466" y="3156144"/>
          <a:ext cx="357314" cy="2386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0.88461</cdr:y>
    </cdr:from>
    <cdr:to>
      <cdr:x>0.97117</cdr:x>
      <cdr:y>0.95902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90489" y="3850622"/>
          <a:ext cx="325795" cy="3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0.62319</cdr:x>
      <cdr:y>0.32437</cdr:y>
    </cdr:from>
    <cdr:to>
      <cdr:x>0.68187</cdr:x>
      <cdr:y>0.37922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796432" y="1411955"/>
          <a:ext cx="357473" cy="238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0.02642</cdr:x>
      <cdr:y>0.02186</cdr:y>
    </cdr:from>
    <cdr:to>
      <cdr:x>0.0876</cdr:x>
      <cdr:y>0.07956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0878" y="95204"/>
          <a:ext cx="372537" cy="25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t=450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0.24757</cdr:x>
      <cdr:y>0.32012</cdr:y>
    </cdr:from>
    <cdr:to>
      <cdr:x>0.30625</cdr:x>
      <cdr:y>0.37497</cdr:y>
    </cdr:to>
    <cdr:sp macro="" textlink="">
      <cdr:nvSpPr>
        <cdr:cNvPr id="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5573C89A-0D98-4E4E-A495-306CFD728ABD}"/>
            </a:ext>
          </a:extLst>
        </cdr:cNvPr>
        <cdr:cNvSpPr txBox="1"/>
      </cdr:nvSpPr>
      <cdr:spPr>
        <a:xfrm xmlns:a="http://schemas.openxmlformats.org/drawingml/2006/main">
          <a:off x="1508181" y="1393443"/>
          <a:ext cx="357473" cy="238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0.91925</cdr:x>
      <cdr:y>0.88894</cdr:y>
    </cdr:from>
    <cdr:to>
      <cdr:x>0.97273</cdr:x>
      <cdr:y>0.96335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97517" y="3874331"/>
          <a:ext cx="325650" cy="324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0.65442</cdr:x>
      <cdr:y>0.07315</cdr:y>
    </cdr:from>
    <cdr:to>
      <cdr:x>0.7131</cdr:x>
      <cdr:y>0.128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984917" y="318803"/>
          <a:ext cx="357314" cy="2390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0.02642</cdr:x>
      <cdr:y>0.02186</cdr:y>
    </cdr:from>
    <cdr:to>
      <cdr:x>0.0876</cdr:x>
      <cdr:y>0.07956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0776" y="95204"/>
          <a:ext cx="372371" cy="25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t=500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0.21634</cdr:x>
      <cdr:y>0.07546</cdr:y>
    </cdr:from>
    <cdr:to>
      <cdr:x>0.27502</cdr:x>
      <cdr:y>0.13031</cdr:y>
    </cdr:to>
    <cdr:sp macro="" textlink="">
      <cdr:nvSpPr>
        <cdr:cNvPr id="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5573C89A-0D98-4E4E-A495-306CFD728ABD}"/>
            </a:ext>
          </a:extLst>
        </cdr:cNvPr>
        <cdr:cNvSpPr txBox="1"/>
      </cdr:nvSpPr>
      <cdr:spPr>
        <a:xfrm xmlns:a="http://schemas.openxmlformats.org/drawingml/2006/main">
          <a:off x="1317309" y="328894"/>
          <a:ext cx="357313" cy="2390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0.00153</cdr:x>
      <cdr:y>0.01302</cdr:y>
    </cdr:from>
    <cdr:to>
      <cdr:x>0.09408</cdr:x>
      <cdr:y>0.07738</cdr:y>
    </cdr:to>
    <cdr:sp macro="" textlink="">
      <cdr:nvSpPr>
        <cdr:cNvPr id="3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90ADD418-4239-4C3B-B3DE-9ED03AB64D0C}"/>
            </a:ext>
          </a:extLst>
        </cdr:cNvPr>
        <cdr:cNvSpPr txBox="1"/>
      </cdr:nvSpPr>
      <cdr:spPr>
        <a:xfrm xmlns:a="http://schemas.openxmlformats.org/drawingml/2006/main">
          <a:off x="6531" y="56728"/>
          <a:ext cx="396263" cy="2802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B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0.8878</cdr:x>
      <cdr:y>0.91901</cdr:y>
    </cdr:from>
    <cdr:to>
      <cdr:x>0.98035</cdr:x>
      <cdr:y>0.98336</cdr:y>
    </cdr:to>
    <cdr:sp macro="" textlink="">
      <cdr:nvSpPr>
        <cdr:cNvPr id="5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909FB0C9-7029-49D7-8682-8DD220D61AC5}"/>
            </a:ext>
          </a:extLst>
        </cdr:cNvPr>
        <cdr:cNvSpPr txBox="1"/>
      </cdr:nvSpPr>
      <cdr:spPr>
        <a:xfrm xmlns:a="http://schemas.openxmlformats.org/drawingml/2006/main">
          <a:off x="3565525" y="3584575"/>
          <a:ext cx="371705" cy="2510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0.15495</cdr:x>
      <cdr:y>0.5991</cdr:y>
    </cdr:from>
    <cdr:to>
      <cdr:x>0.27461</cdr:x>
      <cdr:y>0.66346</cdr:y>
    </cdr:to>
    <cdr:sp macro="" textlink="">
      <cdr:nvSpPr>
        <cdr:cNvPr id="7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909FB0C9-7029-49D7-8682-8DD220D61AC5}"/>
            </a:ext>
          </a:extLst>
        </cdr:cNvPr>
        <cdr:cNvSpPr txBox="1"/>
      </cdr:nvSpPr>
      <cdr:spPr>
        <a:xfrm xmlns:a="http://schemas.openxmlformats.org/drawingml/2006/main">
          <a:off x="622300" y="2336800"/>
          <a:ext cx="480558" cy="2510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 baseline="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kumimoji="1" lang="en-US" altLang="ja-JP" sz="600" baseline="0">
              <a:latin typeface="Arial" panose="020B0604020202020204" pitchFamily="34" charset="0"/>
              <a:cs typeface="Arial" panose="020B0604020202020204" pitchFamily="34" charset="0"/>
            </a:rPr>
            <a:t>12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0.65058</cdr:x>
      <cdr:y>0.59331</cdr:y>
    </cdr:from>
    <cdr:to>
      <cdr:x>0.77024</cdr:x>
      <cdr:y>0.65766</cdr:y>
    </cdr:to>
    <cdr:sp macro="" textlink="">
      <cdr:nvSpPr>
        <cdr:cNvPr id="8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ADFC685B-E113-4C33-AC7F-669FE364F15E}"/>
            </a:ext>
          </a:extLst>
        </cdr:cNvPr>
        <cdr:cNvSpPr txBox="1"/>
      </cdr:nvSpPr>
      <cdr:spPr>
        <a:xfrm xmlns:a="http://schemas.openxmlformats.org/drawingml/2006/main">
          <a:off x="2785461" y="2584247"/>
          <a:ext cx="512307" cy="2802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kumimoji="1" lang="en-US" altLang="ja-JP" sz="600" baseline="0">
              <a:latin typeface="Arial" panose="020B0604020202020204" pitchFamily="34" charset="0"/>
              <a:cs typeface="Arial" panose="020B0604020202020204" pitchFamily="34" charset="0"/>
            </a:rPr>
            <a:t>6,18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0.40032</cdr:x>
      <cdr:y>0.59936</cdr:y>
    </cdr:from>
    <cdr:to>
      <cdr:x>0.51998</cdr:x>
      <cdr:y>0.66371</cdr:y>
    </cdr:to>
    <cdr:sp macro="" textlink="">
      <cdr:nvSpPr>
        <cdr:cNvPr id="10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ADFC685B-E113-4C33-AC7F-669FE364F15E}"/>
            </a:ext>
          </a:extLst>
        </cdr:cNvPr>
        <cdr:cNvSpPr txBox="1"/>
      </cdr:nvSpPr>
      <cdr:spPr>
        <a:xfrm xmlns:a="http://schemas.openxmlformats.org/drawingml/2006/main">
          <a:off x="1713969" y="2610599"/>
          <a:ext cx="512307" cy="2802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kumimoji="1" lang="en-US" altLang="ja-JP" sz="600" baseline="0">
              <a:latin typeface="Arial" panose="020B0604020202020204" pitchFamily="34" charset="0"/>
              <a:cs typeface="Arial" panose="020B0604020202020204" pitchFamily="34" charset="0"/>
            </a:rPr>
            <a:t>9,15</a:t>
          </a:r>
          <a:endParaRPr kumimoji="1" lang="ja-JP" alt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0.85616</cdr:y>
    </cdr:from>
    <cdr:to>
      <cdr:x>0.97117</cdr:x>
      <cdr:y>0.93057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6107447" y="3372628"/>
          <a:ext cx="355947" cy="293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0.4257</cdr:x>
      <cdr:y>0.69869</cdr:y>
    </cdr:from>
    <cdr:to>
      <cdr:x>0.50057</cdr:x>
      <cdr:y>0.73847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4083774" y="4020600"/>
          <a:ext cx="718187" cy="2289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.t=50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0.6008</cdr:x>
      <cdr:y>0.39556</cdr:y>
    </cdr:from>
    <cdr:to>
      <cdr:x>0.69021</cdr:x>
      <cdr:y>0.43722</cdr:y>
    </cdr:to>
    <cdr:sp macro="" textlink="">
      <cdr:nvSpPr>
        <cdr:cNvPr id="8" name="テキスト ボックス 21"/>
        <cdr:cNvSpPr txBox="1"/>
      </cdr:nvSpPr>
      <cdr:spPr>
        <a:xfrm xmlns:a="http://schemas.openxmlformats.org/drawingml/2006/main">
          <a:off x="5763453" y="2276242"/>
          <a:ext cx="857783" cy="239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t=450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0.47094</cdr:x>
      <cdr:y>0.18788</cdr:y>
    </cdr:from>
    <cdr:to>
      <cdr:x>0.57766</cdr:x>
      <cdr:y>0.23263</cdr:y>
    </cdr:to>
    <cdr:sp macro="" textlink="">
      <cdr:nvSpPr>
        <cdr:cNvPr id="9" name="テキスト ボックス 21"/>
        <cdr:cNvSpPr txBox="1"/>
      </cdr:nvSpPr>
      <cdr:spPr>
        <a:xfrm xmlns:a="http://schemas.openxmlformats.org/drawingml/2006/main">
          <a:off x="4517744" y="1081156"/>
          <a:ext cx="1023769" cy="257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0.56311</cdr:x>
      <cdr:y>0.42494</cdr:y>
    </cdr:from>
    <cdr:to>
      <cdr:x>0.65149</cdr:x>
      <cdr:y>0.47032</cdr:y>
    </cdr:to>
    <cdr:sp macro="" textlink="">
      <cdr:nvSpPr>
        <cdr:cNvPr id="17" name="テキスト ボックス 21"/>
        <cdr:cNvSpPr txBox="1"/>
      </cdr:nvSpPr>
      <cdr:spPr>
        <a:xfrm xmlns:a="http://schemas.openxmlformats.org/drawingml/2006/main">
          <a:off x="5401918" y="2445324"/>
          <a:ext cx="847844" cy="261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0.03737</cdr:x>
      <cdr:y>0.00655</cdr:y>
    </cdr:from>
    <cdr:to>
      <cdr:x>0.09855</cdr:x>
      <cdr:y>0.06425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248705" y="25795"/>
          <a:ext cx="407160" cy="227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N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0.62497</cdr:x>
      <cdr:y>0.16272</cdr:y>
    </cdr:from>
    <cdr:to>
      <cdr:x>0.73991</cdr:x>
      <cdr:y>0.21762</cdr:y>
    </cdr:to>
    <cdr:sp macro="" textlink="">
      <cdr:nvSpPr>
        <cdr:cNvPr id="13" name="テキスト ボックス 21"/>
        <cdr:cNvSpPr txBox="1"/>
      </cdr:nvSpPr>
      <cdr:spPr>
        <a:xfrm xmlns:a="http://schemas.openxmlformats.org/drawingml/2006/main">
          <a:off x="5995351" y="936349"/>
          <a:ext cx="1102623" cy="315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t=500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0.58915</cdr:x>
      <cdr:y>0.74571</cdr:y>
    </cdr:from>
    <cdr:to>
      <cdr:x>0.68227</cdr:x>
      <cdr:y>0.78813</cdr:y>
    </cdr:to>
    <cdr:sp macro="" textlink="">
      <cdr:nvSpPr>
        <cdr:cNvPr id="10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CD3240C6-1EF6-4C9A-B632-1880E05B230B}"/>
            </a:ext>
          </a:extLst>
        </cdr:cNvPr>
        <cdr:cNvSpPr txBox="1"/>
      </cdr:nvSpPr>
      <cdr:spPr>
        <a:xfrm xmlns:a="http://schemas.openxmlformats.org/drawingml/2006/main">
          <a:off x="5651722" y="4291174"/>
          <a:ext cx="893314" cy="24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0.60377</cdr:x>
      <cdr:y>0.83033</cdr:y>
    </cdr:from>
    <cdr:to>
      <cdr:x>0.69716</cdr:x>
      <cdr:y>0.87917</cdr:y>
    </cdr:to>
    <cdr:sp macro="" textlink="">
      <cdr:nvSpPr>
        <cdr:cNvPr id="11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CA2346F7-61B2-45F1-997C-404286338FA7}"/>
            </a:ext>
          </a:extLst>
        </cdr:cNvPr>
        <cdr:cNvSpPr txBox="1"/>
      </cdr:nvSpPr>
      <cdr:spPr>
        <a:xfrm xmlns:a="http://schemas.openxmlformats.org/drawingml/2006/main">
          <a:off x="5791990" y="4778098"/>
          <a:ext cx="895922" cy="281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0.45413</cdr:x>
      <cdr:y>0.41255</cdr:y>
    </cdr:from>
    <cdr:to>
      <cdr:x>0.53631</cdr:x>
      <cdr:y>0.45543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4356440" y="2374026"/>
          <a:ext cx="788421" cy="246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0.51297</cdr:x>
      <cdr:y>0.42623</cdr:y>
    </cdr:from>
    <cdr:to>
      <cdr:x>0.60681</cdr:x>
      <cdr:y>0.47529</cdr:y>
    </cdr:to>
    <cdr:sp macro="" textlink="">
      <cdr:nvSpPr>
        <cdr:cNvPr id="16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C2FF8597-0B13-4DE0-8260-19C786A5239D}"/>
            </a:ext>
          </a:extLst>
        </cdr:cNvPr>
        <cdr:cNvSpPr txBox="1"/>
      </cdr:nvSpPr>
      <cdr:spPr>
        <a:xfrm xmlns:a="http://schemas.openxmlformats.org/drawingml/2006/main">
          <a:off x="4920971" y="2452750"/>
          <a:ext cx="900165" cy="282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0.40048</cdr:x>
      <cdr:y>0.41579</cdr:y>
    </cdr:from>
    <cdr:to>
      <cdr:x>0.47972</cdr:x>
      <cdr:y>0.45543</cdr:y>
    </cdr:to>
    <cdr:sp macro="" textlink="">
      <cdr:nvSpPr>
        <cdr:cNvPr id="21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16E35D0C-3188-4AF4-9EF9-8C8AAEE968DF}"/>
            </a:ext>
          </a:extLst>
        </cdr:cNvPr>
        <cdr:cNvSpPr txBox="1"/>
      </cdr:nvSpPr>
      <cdr:spPr>
        <a:xfrm xmlns:a="http://schemas.openxmlformats.org/drawingml/2006/main">
          <a:off x="3841773" y="2392643"/>
          <a:ext cx="760163" cy="228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0.35381</cdr:x>
      <cdr:y>0.19081</cdr:y>
    </cdr:from>
    <cdr:to>
      <cdr:x>0.46052</cdr:x>
      <cdr:y>0.23555</cdr:y>
    </cdr:to>
    <cdr:sp macro="" textlink="">
      <cdr:nvSpPr>
        <cdr:cNvPr id="22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975F90DC-8C05-466F-B1C7-0F07C089B45F}"/>
            </a:ext>
          </a:extLst>
        </cdr:cNvPr>
        <cdr:cNvSpPr txBox="1"/>
      </cdr:nvSpPr>
      <cdr:spPr>
        <a:xfrm xmlns:a="http://schemas.openxmlformats.org/drawingml/2006/main">
          <a:off x="3394112" y="1097986"/>
          <a:ext cx="1023673" cy="257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0.31905</cdr:x>
      <cdr:y>0.42755</cdr:y>
    </cdr:from>
    <cdr:to>
      <cdr:x>0.41915</cdr:x>
      <cdr:y>0.47363</cdr:y>
    </cdr:to>
    <cdr:sp macro="" textlink="">
      <cdr:nvSpPr>
        <cdr:cNvPr id="23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F314F7B-07B9-4692-A86A-F9D4D204CAE1}"/>
            </a:ext>
          </a:extLst>
        </cdr:cNvPr>
        <cdr:cNvSpPr txBox="1"/>
      </cdr:nvSpPr>
      <cdr:spPr>
        <a:xfrm xmlns:a="http://schemas.openxmlformats.org/drawingml/2006/main">
          <a:off x="3060662" y="2460291"/>
          <a:ext cx="960249" cy="26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0.27239</cdr:x>
      <cdr:y>0.42569</cdr:y>
    </cdr:from>
    <cdr:to>
      <cdr:x>0.3705</cdr:x>
      <cdr:y>0.46867</cdr:y>
    </cdr:to>
    <cdr:sp macro="" textlink="">
      <cdr:nvSpPr>
        <cdr:cNvPr id="2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822461AC-3DA8-4943-B559-2A036377B4A1}"/>
            </a:ext>
          </a:extLst>
        </cdr:cNvPr>
        <cdr:cNvSpPr txBox="1"/>
      </cdr:nvSpPr>
      <cdr:spPr>
        <a:xfrm xmlns:a="http://schemas.openxmlformats.org/drawingml/2006/main">
          <a:off x="2613047" y="2449637"/>
          <a:ext cx="941139" cy="247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0.24061</cdr:x>
      <cdr:y>0.75361</cdr:y>
    </cdr:from>
    <cdr:to>
      <cdr:x>0.33773</cdr:x>
      <cdr:y>0.79144</cdr:y>
    </cdr:to>
    <cdr:sp macro="" textlink="">
      <cdr:nvSpPr>
        <cdr:cNvPr id="26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8CC42C-894C-4E1A-A7D8-208663516FBC}"/>
            </a:ext>
          </a:extLst>
        </cdr:cNvPr>
        <cdr:cNvSpPr txBox="1"/>
      </cdr:nvSpPr>
      <cdr:spPr>
        <a:xfrm xmlns:a="http://schemas.openxmlformats.org/drawingml/2006/main">
          <a:off x="2308216" y="4336615"/>
          <a:ext cx="931646" cy="217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0.22671</cdr:x>
      <cdr:y>0.843</cdr:y>
    </cdr:from>
    <cdr:to>
      <cdr:x>0.3139</cdr:x>
      <cdr:y>0.87917</cdr:y>
    </cdr:to>
    <cdr:sp macro="" textlink="">
      <cdr:nvSpPr>
        <cdr:cNvPr id="2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781FFC5E-E833-44B2-A130-AC09A2F7012D}"/>
            </a:ext>
          </a:extLst>
        </cdr:cNvPr>
        <cdr:cNvSpPr txBox="1"/>
      </cdr:nvSpPr>
      <cdr:spPr>
        <a:xfrm xmlns:a="http://schemas.openxmlformats.org/drawingml/2006/main">
          <a:off x="2174858" y="4850984"/>
          <a:ext cx="836403" cy="208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0.2426</cdr:x>
      <cdr:y>0.3992</cdr:y>
    </cdr:from>
    <cdr:to>
      <cdr:x>0.32482</cdr:x>
      <cdr:y>0.44384</cdr:y>
    </cdr:to>
    <cdr:sp macro="" textlink="">
      <cdr:nvSpPr>
        <cdr:cNvPr id="29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12404C76-CA0D-4847-8950-47439DF9C666}"/>
            </a:ext>
          </a:extLst>
        </cdr:cNvPr>
        <cdr:cNvSpPr txBox="1"/>
      </cdr:nvSpPr>
      <cdr:spPr>
        <a:xfrm xmlns:a="http://schemas.openxmlformats.org/drawingml/2006/main">
          <a:off x="2327311" y="2297153"/>
          <a:ext cx="788725" cy="256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t=450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0.20785</cdr:x>
      <cdr:y>0.16761</cdr:y>
    </cdr:from>
    <cdr:to>
      <cdr:x>0.28312</cdr:x>
      <cdr:y>0.21211</cdr:y>
    </cdr:to>
    <cdr:sp macro="" textlink="">
      <cdr:nvSpPr>
        <cdr:cNvPr id="30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76E2DDF5-8F28-4DC6-8A58-2FCE6ACA7E63}"/>
            </a:ext>
          </a:extLst>
        </cdr:cNvPr>
        <cdr:cNvSpPr txBox="1"/>
      </cdr:nvSpPr>
      <cdr:spPr>
        <a:xfrm xmlns:a="http://schemas.openxmlformats.org/drawingml/2006/main">
          <a:off x="1993940" y="964485"/>
          <a:ext cx="722046" cy="256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t=500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0.42728</cdr:x>
      <cdr:y>0.82983</cdr:y>
    </cdr:from>
    <cdr:to>
      <cdr:x>0.50947</cdr:x>
      <cdr:y>0.8727</cdr:y>
    </cdr:to>
    <cdr:sp macro="" textlink="">
      <cdr:nvSpPr>
        <cdr:cNvPr id="27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CC433489-52D1-4253-BD57-B16203C0861C}"/>
            </a:ext>
          </a:extLst>
        </cdr:cNvPr>
        <cdr:cNvSpPr txBox="1"/>
      </cdr:nvSpPr>
      <cdr:spPr>
        <a:xfrm xmlns:a="http://schemas.openxmlformats.org/drawingml/2006/main">
          <a:off x="4098925" y="4775200"/>
          <a:ext cx="788421" cy="246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0.88148</cdr:y>
    </cdr:from>
    <cdr:to>
      <cdr:x>0.97117</cdr:x>
      <cdr:y>0.95589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742835" y="3978570"/>
          <a:ext cx="334674" cy="335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0.42239</cdr:x>
      <cdr:y>0.133</cdr:y>
    </cdr:from>
    <cdr:to>
      <cdr:x>0.52226</cdr:x>
      <cdr:y>0.18785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2643287" y="600108"/>
          <a:ext cx="624979" cy="2474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0.43757</cdr:x>
      <cdr:y>0.80651</cdr:y>
    </cdr:from>
    <cdr:to>
      <cdr:x>0.4975</cdr:x>
      <cdr:y>0.86852</cdr:y>
    </cdr:to>
    <cdr:sp macro="" textlink="">
      <cdr:nvSpPr>
        <cdr:cNvPr id="17" name="テキスト ボックス 21"/>
        <cdr:cNvSpPr txBox="1"/>
      </cdr:nvSpPr>
      <cdr:spPr>
        <a:xfrm xmlns:a="http://schemas.openxmlformats.org/drawingml/2006/main">
          <a:off x="2738261" y="3639059"/>
          <a:ext cx="375054" cy="279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0.02672</cdr:x>
      <cdr:y>0.02977</cdr:y>
    </cdr:from>
    <cdr:to>
      <cdr:x>0.0879</cdr:x>
      <cdr:y>0.08747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7184" y="134329"/>
          <a:ext cx="382860" cy="260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0.43525</cdr:x>
      <cdr:y>0.66527</cdr:y>
    </cdr:from>
    <cdr:to>
      <cdr:x>0.4975</cdr:x>
      <cdr:y>0.72728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723769" y="3001802"/>
          <a:ext cx="389546" cy="279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0.88168</cdr:y>
    </cdr:from>
    <cdr:to>
      <cdr:x>0.97117</cdr:x>
      <cdr:y>0.95609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707872" y="3948280"/>
          <a:ext cx="332636" cy="333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0.44388</cdr:x>
      <cdr:y>0.38616</cdr:y>
    </cdr:from>
    <cdr:to>
      <cdr:x>0.48818</cdr:x>
      <cdr:y>0.44101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2760270" y="1728734"/>
          <a:ext cx="275484" cy="2455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0.40775</cdr:x>
      <cdr:y>0.13419</cdr:y>
    </cdr:from>
    <cdr:to>
      <cdr:x>0.51701</cdr:x>
      <cdr:y>0.1962</cdr:y>
    </cdr:to>
    <cdr:sp macro="" textlink="">
      <cdr:nvSpPr>
        <cdr:cNvPr id="17" name="テキスト ボックス 21"/>
        <cdr:cNvSpPr txBox="1"/>
      </cdr:nvSpPr>
      <cdr:spPr>
        <a:xfrm xmlns:a="http://schemas.openxmlformats.org/drawingml/2006/main">
          <a:off x="2535574" y="60073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0.02205</cdr:x>
      <cdr:y>0.02783</cdr:y>
    </cdr:from>
    <cdr:to>
      <cdr:x>0.08323</cdr:x>
      <cdr:y>0.08553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37134" y="124573"/>
          <a:ext cx="380446" cy="258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0.43847</cdr:x>
      <cdr:y>0.80066</cdr:y>
    </cdr:from>
    <cdr:to>
      <cdr:x>0.48666</cdr:x>
      <cdr:y>0.86267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727186" y="3585435"/>
          <a:ext cx="299733" cy="277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0.88462</cdr:y>
    </cdr:from>
    <cdr:to>
      <cdr:x>0.97117</cdr:x>
      <cdr:y>0.95903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75505" y="3848292"/>
          <a:ext cx="324923" cy="323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0.48847</cdr:x>
      <cdr:y>0.37336</cdr:y>
    </cdr:from>
    <cdr:to>
      <cdr:x>0.54715</cdr:x>
      <cdr:y>0.42821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2967716" y="1624210"/>
          <a:ext cx="356516" cy="2386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0.02796</cdr:x>
      <cdr:y>0.02626</cdr:y>
    </cdr:from>
    <cdr:to>
      <cdr:x>0.08914</cdr:x>
      <cdr:y>0.08396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9873" y="114236"/>
          <a:ext cx="371705" cy="251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0.38619</cdr:x>
      <cdr:y>0.37514</cdr:y>
    </cdr:from>
    <cdr:to>
      <cdr:x>0.43552</cdr:x>
      <cdr:y>0.43897</cdr:y>
    </cdr:to>
    <cdr:sp macro="" textlink="">
      <cdr:nvSpPr>
        <cdr:cNvPr id="1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E2AC52FB-5588-4948-8189-98CCE281F287}"/>
            </a:ext>
          </a:extLst>
        </cdr:cNvPr>
        <cdr:cNvSpPr txBox="1"/>
      </cdr:nvSpPr>
      <cdr:spPr>
        <a:xfrm xmlns:a="http://schemas.openxmlformats.org/drawingml/2006/main">
          <a:off x="2346343" y="1631949"/>
          <a:ext cx="299709" cy="277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0.91612</cdr:x>
      <cdr:y>0.8868</cdr:y>
    </cdr:from>
    <cdr:to>
      <cdr:x>0.9696</cdr:x>
      <cdr:y>0.96121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69726" y="3858982"/>
          <a:ext cx="325141" cy="32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0.53234</cdr:x>
      <cdr:y>0.10627</cdr:y>
    </cdr:from>
    <cdr:to>
      <cdr:x>0.59102</cdr:x>
      <cdr:y>0.16112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236455" y="462429"/>
          <a:ext cx="356755" cy="2386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0.02484</cdr:x>
      <cdr:y>0.02625</cdr:y>
    </cdr:from>
    <cdr:to>
      <cdr:x>0.08602</cdr:x>
      <cdr:y>0.08395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50997" y="114228"/>
          <a:ext cx="371954" cy="251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0.33736</cdr:x>
      <cdr:y>0.10798</cdr:y>
    </cdr:from>
    <cdr:to>
      <cdr:x>0.39604</cdr:x>
      <cdr:y>0.16283</cdr:y>
    </cdr:to>
    <cdr:sp macro="" textlink="">
      <cdr:nvSpPr>
        <cdr:cNvPr id="7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015CD33-E27E-4F73-A2C2-2DE14A753C7D}"/>
            </a:ext>
          </a:extLst>
        </cdr:cNvPr>
        <cdr:cNvSpPr txBox="1"/>
      </cdr:nvSpPr>
      <cdr:spPr>
        <a:xfrm xmlns:a="http://schemas.openxmlformats.org/drawingml/2006/main">
          <a:off x="2051050" y="469900"/>
          <a:ext cx="356755" cy="2386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0.88678</cdr:y>
    </cdr:from>
    <cdr:to>
      <cdr:x>0.97117</cdr:x>
      <cdr:y>0.96119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81748" y="3862477"/>
          <a:ext cx="325287" cy="32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0.5433</cdr:x>
      <cdr:y>0.38399</cdr:y>
    </cdr:from>
    <cdr:to>
      <cdr:x>0.60198</cdr:x>
      <cdr:y>0.43884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304575" y="1672525"/>
          <a:ext cx="356914" cy="2389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0.02328</cdr:x>
      <cdr:y>0.02623</cdr:y>
    </cdr:from>
    <cdr:to>
      <cdr:x>0.08446</cdr:x>
      <cdr:y>0.08393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41574" y="114254"/>
          <a:ext cx="372121" cy="25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0.32468</cdr:x>
      <cdr:y>0.37905</cdr:y>
    </cdr:from>
    <cdr:to>
      <cdr:x>0.38336</cdr:x>
      <cdr:y>0.4339</cdr:y>
    </cdr:to>
    <cdr:sp macro="" textlink="">
      <cdr:nvSpPr>
        <cdr:cNvPr id="7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B194036E-96DE-43F9-AA2C-55E143A91025}"/>
            </a:ext>
          </a:extLst>
        </cdr:cNvPr>
        <cdr:cNvSpPr txBox="1"/>
      </cdr:nvSpPr>
      <cdr:spPr>
        <a:xfrm xmlns:a="http://schemas.openxmlformats.org/drawingml/2006/main">
          <a:off x="1974855" y="1651008"/>
          <a:ext cx="356914" cy="2389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0.89118</cdr:y>
    </cdr:from>
    <cdr:to>
      <cdr:x>0.97117</cdr:x>
      <cdr:y>0.96559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84246" y="3878032"/>
          <a:ext cx="325432" cy="32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0.58869</cdr:x>
      <cdr:y>0.64427</cdr:y>
    </cdr:from>
    <cdr:to>
      <cdr:x>0.64737</cdr:x>
      <cdr:y>0.69912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582251" y="2803587"/>
          <a:ext cx="357075" cy="2386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0.02798</cdr:x>
      <cdr:y>0.02187</cdr:y>
    </cdr:from>
    <cdr:to>
      <cdr:x>0.08916</cdr:x>
      <cdr:y>0.07957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70251" y="95178"/>
          <a:ext cx="372287" cy="251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0.2853</cdr:x>
      <cdr:y>0.64835</cdr:y>
    </cdr:from>
    <cdr:to>
      <cdr:x>0.34398</cdr:x>
      <cdr:y>0.7032</cdr:y>
    </cdr:to>
    <cdr:sp macro="" textlink="">
      <cdr:nvSpPr>
        <cdr:cNvPr id="7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1E03DD2A-396C-4785-9ABB-EAB44F45EB88}"/>
            </a:ext>
          </a:extLst>
        </cdr:cNvPr>
        <cdr:cNvSpPr txBox="1"/>
      </cdr:nvSpPr>
      <cdr:spPr>
        <a:xfrm xmlns:a="http://schemas.openxmlformats.org/drawingml/2006/main">
          <a:off x="1736086" y="2821342"/>
          <a:ext cx="357075" cy="2386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0.88679</cdr:y>
    </cdr:from>
    <cdr:to>
      <cdr:x>0.97117</cdr:x>
      <cdr:y>0.9612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87991" y="3860147"/>
          <a:ext cx="325650" cy="3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0.60749</cdr:x>
      <cdr:y>0.75562</cdr:y>
    </cdr:from>
    <cdr:to>
      <cdr:x>0.66617</cdr:x>
      <cdr:y>0.81047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699116" y="3289159"/>
          <a:ext cx="357314" cy="238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0.02955</cdr:x>
      <cdr:y>0.01968</cdr:y>
    </cdr:from>
    <cdr:to>
      <cdr:x>0.09073</cdr:x>
      <cdr:y>0.07738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79928" y="85662"/>
          <a:ext cx="372537" cy="251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0.26014</cdr:x>
      <cdr:y>0.75575</cdr:y>
    </cdr:from>
    <cdr:to>
      <cdr:x>0.31882</cdr:x>
      <cdr:y>0.8106</cdr:y>
    </cdr:to>
    <cdr:sp macro="" textlink="">
      <cdr:nvSpPr>
        <cdr:cNvPr id="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5573C89A-0D98-4E4E-A495-306CFD728ABD}"/>
            </a:ext>
          </a:extLst>
        </cdr:cNvPr>
        <cdr:cNvSpPr txBox="1"/>
      </cdr:nvSpPr>
      <cdr:spPr>
        <a:xfrm xmlns:a="http://schemas.openxmlformats.org/drawingml/2006/main">
          <a:off x="1584058" y="3289717"/>
          <a:ext cx="357314" cy="238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OCU~1\NOTE\MARUZEN\Maruzen\M97\Ode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1"/>
      <sheetName val="Ode"/>
      <sheetName val="Sheet1"/>
      <sheetName val="Sheet2"/>
      <sheetName val="Sheet3"/>
      <sheetName val="Sheet4"/>
      <sheetName val="Sheet5"/>
    </sheetNames>
    <sheetDataSet>
      <sheetData sheetId="0">
        <row r="6">
          <cell r="E6">
            <v>21</v>
          </cell>
        </row>
        <row r="7">
          <cell r="E7">
            <v>0</v>
          </cell>
        </row>
        <row r="8">
          <cell r="E8">
            <v>1.05</v>
          </cell>
        </row>
        <row r="10">
          <cell r="E10">
            <v>0</v>
          </cell>
        </row>
        <row r="11">
          <cell r="E11">
            <v>0.14899999999999999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4A0E-631E-4A97-A2A6-65D33F503261}">
  <sheetPr>
    <pageSetUpPr fitToPage="1"/>
  </sheetPr>
  <dimension ref="A1:BV2341"/>
  <sheetViews>
    <sheetView tabSelected="1" workbookViewId="0"/>
  </sheetViews>
  <sheetFormatPr defaultRowHeight="14.15"/>
  <cols>
    <col min="1" max="1" width="3.23046875" style="4" customWidth="1"/>
    <col min="2" max="31" width="9.3046875" style="4" customWidth="1"/>
    <col min="32" max="66" width="9.3046875" style="5" customWidth="1"/>
    <col min="67" max="70" width="9.3046875" style="4" customWidth="1"/>
    <col min="71" max="16384" width="9.23046875" style="4"/>
  </cols>
  <sheetData>
    <row r="1" spans="1:20">
      <c r="A1" s="3" t="s">
        <v>10</v>
      </c>
    </row>
    <row r="3" spans="1:20" ht="17.600000000000001">
      <c r="B3" s="46"/>
      <c r="C3" s="7"/>
      <c r="D3" s="6"/>
      <c r="O3" s="6"/>
      <c r="P3" s="8"/>
      <c r="Q3" s="8"/>
    </row>
    <row r="4" spans="1:20" ht="17.600000000000001">
      <c r="B4" s="6"/>
      <c r="C4" s="7"/>
      <c r="D4" s="6"/>
      <c r="G4" s="2"/>
      <c r="O4" s="6"/>
      <c r="P4" s="8"/>
      <c r="Q4" s="8"/>
    </row>
    <row r="5" spans="1:20" ht="18" customHeight="1">
      <c r="D5" s="46"/>
      <c r="G5" s="2"/>
      <c r="O5" s="9"/>
    </row>
    <row r="6" spans="1:20" ht="18" customHeight="1">
      <c r="J6" s="47"/>
      <c r="O6" s="9"/>
    </row>
    <row r="7" spans="1:20" ht="18" customHeight="1">
      <c r="O7" s="9"/>
    </row>
    <row r="8" spans="1:20" ht="18" customHeight="1">
      <c r="O8" s="9"/>
    </row>
    <row r="9" spans="1:20" ht="18" customHeight="1">
      <c r="B9" s="4" t="s">
        <v>32</v>
      </c>
      <c r="F9" s="59"/>
      <c r="O9" s="9"/>
    </row>
    <row r="10" spans="1:20" ht="18" customHeight="1">
      <c r="B10" s="4" t="s">
        <v>30</v>
      </c>
      <c r="F10" s="59"/>
      <c r="O10" s="9"/>
    </row>
    <row r="11" spans="1:20" ht="18" customHeight="1">
      <c r="F11" s="43" t="s">
        <v>31</v>
      </c>
      <c r="O11" s="9"/>
    </row>
    <row r="12" spans="1:20" ht="18" customHeight="1">
      <c r="B12" s="4" t="s">
        <v>2</v>
      </c>
    </row>
    <row r="13" spans="1:20" ht="15">
      <c r="B13" s="10"/>
      <c r="C13" s="11"/>
      <c r="D13" s="12"/>
      <c r="E13" s="13"/>
      <c r="G13" s="14"/>
      <c r="O13" s="10"/>
      <c r="P13" s="11"/>
      <c r="Q13" s="10"/>
      <c r="R13" s="10"/>
      <c r="S13" s="12"/>
      <c r="T13" s="13"/>
    </row>
    <row r="14" spans="1:20" ht="15">
      <c r="B14" s="48"/>
      <c r="C14" s="11"/>
      <c r="D14" s="12"/>
      <c r="E14" s="13"/>
      <c r="G14" s="14"/>
      <c r="O14" s="10"/>
      <c r="P14" s="11"/>
      <c r="Q14" s="10"/>
      <c r="R14" s="10"/>
      <c r="S14" s="12"/>
      <c r="T14" s="13"/>
    </row>
    <row r="15" spans="1:20" ht="15">
      <c r="B15" s="10"/>
      <c r="C15" s="11"/>
      <c r="D15" s="12"/>
      <c r="E15" s="13"/>
      <c r="G15" s="14"/>
      <c r="O15" s="10"/>
      <c r="P15" s="11"/>
      <c r="Q15" s="10"/>
      <c r="R15" s="10"/>
      <c r="S15" s="12"/>
      <c r="T15" s="13"/>
    </row>
    <row r="16" spans="1:20" ht="15">
      <c r="B16" s="10"/>
      <c r="C16" s="11"/>
      <c r="D16" s="12"/>
      <c r="E16" s="13"/>
      <c r="G16" s="14"/>
      <c r="O16" s="10"/>
      <c r="P16" s="11"/>
      <c r="Q16" s="10"/>
      <c r="R16" s="10"/>
      <c r="S16" s="12"/>
      <c r="T16" s="13"/>
    </row>
    <row r="17" spans="2:20" ht="15">
      <c r="B17" s="10"/>
      <c r="C17" s="11"/>
      <c r="D17" s="12"/>
      <c r="E17" s="13"/>
      <c r="G17" s="14"/>
      <c r="O17" s="10"/>
      <c r="P17" s="11"/>
      <c r="Q17" s="10"/>
      <c r="R17" s="10"/>
      <c r="S17" s="12"/>
      <c r="T17" s="13"/>
    </row>
    <row r="18" spans="2:20" ht="19.75">
      <c r="C18" s="11"/>
      <c r="D18" s="12"/>
      <c r="E18" s="13"/>
      <c r="G18" s="1"/>
      <c r="O18" s="10"/>
      <c r="P18" s="11"/>
      <c r="Q18" s="10"/>
      <c r="R18" s="10"/>
      <c r="S18" s="12"/>
      <c r="T18" s="13"/>
    </row>
    <row r="19" spans="2:20" ht="15">
      <c r="B19" s="10"/>
      <c r="C19" s="11"/>
      <c r="D19" s="15"/>
      <c r="G19" s="14"/>
      <c r="O19" s="10"/>
      <c r="P19" s="11"/>
      <c r="Q19" s="10"/>
      <c r="R19" s="10"/>
      <c r="S19" s="15"/>
      <c r="T19" s="13"/>
    </row>
    <row r="20" spans="2:20">
      <c r="B20" s="4" t="s">
        <v>3</v>
      </c>
      <c r="D20" s="16"/>
    </row>
    <row r="21" spans="2:20">
      <c r="D21" s="16"/>
    </row>
    <row r="22" spans="2:20" ht="18.45">
      <c r="B22" s="49" t="s">
        <v>28</v>
      </c>
      <c r="D22" s="16"/>
      <c r="J22" s="12"/>
      <c r="L22" s="12"/>
    </row>
    <row r="23" spans="2:20" ht="18.45">
      <c r="B23" s="49" t="s">
        <v>15</v>
      </c>
      <c r="D23" s="16"/>
      <c r="L23" s="5"/>
    </row>
    <row r="24" spans="2:20" ht="15">
      <c r="B24" s="12"/>
      <c r="D24" s="16"/>
      <c r="L24" s="5"/>
    </row>
    <row r="25" spans="2:20">
      <c r="B25" s="17" t="s">
        <v>4</v>
      </c>
      <c r="C25" s="18">
        <v>1</v>
      </c>
      <c r="D25" s="19"/>
      <c r="F25" s="64" t="s">
        <v>18</v>
      </c>
      <c r="G25" s="65"/>
      <c r="H25" s="20">
        <f>C26*C25^2*(D29-D30*(1-D31))</f>
        <v>0.59975000000000001</v>
      </c>
      <c r="I25" s="52" t="s">
        <v>19</v>
      </c>
      <c r="J25" s="53"/>
      <c r="L25" s="5"/>
    </row>
    <row r="26" spans="2:20">
      <c r="B26" s="17" t="s">
        <v>5</v>
      </c>
      <c r="C26" s="18">
        <v>5</v>
      </c>
      <c r="D26" s="19"/>
      <c r="F26" s="64" t="s">
        <v>17</v>
      </c>
      <c r="G26" s="65"/>
      <c r="H26" s="20">
        <f>C26*C25^2*D33</f>
        <v>0.5</v>
      </c>
      <c r="I26" s="52" t="s">
        <v>20</v>
      </c>
      <c r="J26" s="53"/>
      <c r="L26" s="5"/>
      <c r="M26" s="16"/>
      <c r="N26" s="21"/>
      <c r="O26" s="16"/>
      <c r="P26" s="16"/>
    </row>
    <row r="27" spans="2:20">
      <c r="B27" s="17" t="s">
        <v>6</v>
      </c>
      <c r="C27" s="22">
        <f>$C$26/(2*$C$25^2)</f>
        <v>2.5</v>
      </c>
      <c r="D27" s="19" t="s">
        <v>0</v>
      </c>
      <c r="F27" s="64" t="s">
        <v>16</v>
      </c>
      <c r="G27" s="65"/>
      <c r="H27" s="50">
        <f>C26*D31*D30</f>
        <v>2.5000000000000001E-4</v>
      </c>
      <c r="I27" s="54" t="s">
        <v>21</v>
      </c>
      <c r="J27" s="54" t="s">
        <v>22</v>
      </c>
      <c r="L27" s="5"/>
      <c r="M27" s="23"/>
      <c r="N27" s="23"/>
      <c r="O27" s="23"/>
      <c r="P27" s="23"/>
    </row>
    <row r="28" spans="2:20" ht="17.25" customHeight="1">
      <c r="B28" s="19"/>
      <c r="C28" s="19"/>
      <c r="D28" s="19"/>
      <c r="E28" s="19"/>
      <c r="F28" s="64" t="s">
        <v>29</v>
      </c>
      <c r="G28" s="65"/>
      <c r="H28" s="20">
        <f>2*$H$27-1</f>
        <v>-0.99950000000000006</v>
      </c>
      <c r="I28" s="52" t="s">
        <v>19</v>
      </c>
      <c r="J28" s="51"/>
      <c r="L28" s="5"/>
      <c r="M28" s="23"/>
      <c r="N28" s="23"/>
      <c r="O28" s="23"/>
      <c r="P28" s="23"/>
    </row>
    <row r="29" spans="2:20" ht="15" customHeight="1">
      <c r="B29" s="61" t="s">
        <v>36</v>
      </c>
      <c r="C29" s="45" t="s">
        <v>1</v>
      </c>
      <c r="D29" s="18">
        <v>0.12</v>
      </c>
      <c r="E29" s="19"/>
      <c r="F29" s="64" t="s">
        <v>27</v>
      </c>
      <c r="G29" s="65"/>
      <c r="H29" s="18">
        <f>D32*C25</f>
        <v>0.1</v>
      </c>
      <c r="I29" s="52" t="s">
        <v>20</v>
      </c>
      <c r="J29" s="12"/>
      <c r="K29" s="26"/>
      <c r="L29" s="5"/>
      <c r="M29" s="27"/>
      <c r="N29" s="27"/>
    </row>
    <row r="30" spans="2:20" ht="15" customHeight="1">
      <c r="B30" s="61" t="s">
        <v>35</v>
      </c>
      <c r="C30" s="45" t="s">
        <v>13</v>
      </c>
      <c r="D30" s="20">
        <v>1E-4</v>
      </c>
      <c r="E30" s="19"/>
      <c r="F30" s="45" t="s">
        <v>25</v>
      </c>
      <c r="G30" s="18">
        <v>0.01</v>
      </c>
      <c r="J30" s="12"/>
      <c r="K30" s="26"/>
      <c r="L30" s="5"/>
      <c r="M30" s="27"/>
      <c r="N30" s="27"/>
    </row>
    <row r="31" spans="2:20" ht="15" customHeight="1">
      <c r="B31" s="60" t="s">
        <v>34</v>
      </c>
      <c r="C31" s="45" t="s">
        <v>14</v>
      </c>
      <c r="D31" s="24">
        <v>0.5</v>
      </c>
      <c r="E31" s="19"/>
      <c r="F31" s="45" t="s">
        <v>26</v>
      </c>
      <c r="G31" s="44">
        <v>1E-3</v>
      </c>
      <c r="I31" s="28"/>
      <c r="L31" s="5"/>
      <c r="M31" s="29"/>
      <c r="N31" s="29"/>
      <c r="O31" s="30"/>
      <c r="P31" s="30"/>
    </row>
    <row r="32" spans="2:20" ht="15" customHeight="1">
      <c r="B32" s="61" t="s">
        <v>33</v>
      </c>
      <c r="C32" s="45" t="s">
        <v>11</v>
      </c>
      <c r="D32" s="24">
        <v>0.1</v>
      </c>
      <c r="E32" s="19"/>
      <c r="I32" s="28"/>
      <c r="L32" s="5"/>
      <c r="M32" s="29"/>
      <c r="N32" s="29"/>
      <c r="O32" s="30"/>
      <c r="P32" s="30"/>
    </row>
    <row r="33" spans="2:74" ht="15" customHeight="1">
      <c r="B33" s="61" t="s">
        <v>33</v>
      </c>
      <c r="C33" s="45" t="s">
        <v>12</v>
      </c>
      <c r="D33" s="24">
        <v>0.1</v>
      </c>
      <c r="E33" s="19"/>
      <c r="F33" s="17" t="s">
        <v>7</v>
      </c>
      <c r="G33" s="17" t="s">
        <v>8</v>
      </c>
      <c r="H33" s="25">
        <f>2*(D29*D32)^0.5</f>
        <v>0.21908902300206645</v>
      </c>
      <c r="I33" s="28"/>
      <c r="L33" s="5"/>
      <c r="M33" s="29"/>
      <c r="N33" s="29"/>
      <c r="O33" s="30"/>
      <c r="P33" s="30"/>
    </row>
    <row r="34" spans="2:74">
      <c r="I34" s="31"/>
      <c r="AD34" s="62" t="s">
        <v>9</v>
      </c>
      <c r="AF34" s="4"/>
      <c r="AG34" s="4"/>
      <c r="AH34" s="4"/>
      <c r="AI34" s="4"/>
      <c r="AJ34" s="4"/>
      <c r="AK34" s="4"/>
      <c r="AL34" s="4"/>
      <c r="AM34" s="31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62" t="s">
        <v>9</v>
      </c>
    </row>
    <row r="35" spans="2:74" s="35" customFormat="1" ht="19.5" customHeight="1">
      <c r="B35" s="17" t="s">
        <v>23</v>
      </c>
      <c r="C35" s="32">
        <v>0</v>
      </c>
      <c r="D35" s="33">
        <f t="shared" ref="D35:AC35" si="0">+C35+$C$25</f>
        <v>1</v>
      </c>
      <c r="E35" s="33">
        <f t="shared" si="0"/>
        <v>2</v>
      </c>
      <c r="F35" s="33">
        <f t="shared" si="0"/>
        <v>3</v>
      </c>
      <c r="G35" s="33">
        <f t="shared" si="0"/>
        <v>4</v>
      </c>
      <c r="H35" s="33">
        <f t="shared" si="0"/>
        <v>5</v>
      </c>
      <c r="I35" s="33">
        <f t="shared" si="0"/>
        <v>6</v>
      </c>
      <c r="J35" s="33">
        <f t="shared" si="0"/>
        <v>7</v>
      </c>
      <c r="K35" s="33">
        <f t="shared" si="0"/>
        <v>8</v>
      </c>
      <c r="L35" s="33">
        <f t="shared" si="0"/>
        <v>9</v>
      </c>
      <c r="M35" s="33">
        <f t="shared" si="0"/>
        <v>10</v>
      </c>
      <c r="N35" s="33">
        <f t="shared" si="0"/>
        <v>11</v>
      </c>
      <c r="O35" s="33">
        <f t="shared" si="0"/>
        <v>12</v>
      </c>
      <c r="P35" s="33">
        <f t="shared" si="0"/>
        <v>13</v>
      </c>
      <c r="Q35" s="33">
        <f t="shared" si="0"/>
        <v>14</v>
      </c>
      <c r="R35" s="33">
        <f t="shared" si="0"/>
        <v>15</v>
      </c>
      <c r="S35" s="33">
        <f t="shared" si="0"/>
        <v>16</v>
      </c>
      <c r="T35" s="33">
        <f t="shared" si="0"/>
        <v>17</v>
      </c>
      <c r="U35" s="33">
        <f t="shared" si="0"/>
        <v>18</v>
      </c>
      <c r="V35" s="33">
        <f t="shared" si="0"/>
        <v>19</v>
      </c>
      <c r="W35" s="33">
        <f t="shared" si="0"/>
        <v>20</v>
      </c>
      <c r="X35" s="33">
        <f t="shared" si="0"/>
        <v>21</v>
      </c>
      <c r="Y35" s="33">
        <f t="shared" si="0"/>
        <v>22</v>
      </c>
      <c r="Z35" s="33">
        <f t="shared" si="0"/>
        <v>23</v>
      </c>
      <c r="AA35" s="33">
        <f t="shared" si="0"/>
        <v>24</v>
      </c>
      <c r="AB35" s="33">
        <f t="shared" si="0"/>
        <v>25</v>
      </c>
      <c r="AC35" s="33">
        <f t="shared" si="0"/>
        <v>26</v>
      </c>
      <c r="AD35" s="63"/>
      <c r="AE35" s="34"/>
      <c r="AF35" s="17" t="s">
        <v>24</v>
      </c>
      <c r="AG35" s="32">
        <v>0</v>
      </c>
      <c r="AH35" s="33">
        <f t="shared" ref="AH35:BG35" si="1">+AG35+$C$25</f>
        <v>1</v>
      </c>
      <c r="AI35" s="33">
        <f t="shared" si="1"/>
        <v>2</v>
      </c>
      <c r="AJ35" s="33">
        <f t="shared" si="1"/>
        <v>3</v>
      </c>
      <c r="AK35" s="33">
        <f t="shared" si="1"/>
        <v>4</v>
      </c>
      <c r="AL35" s="33">
        <f t="shared" si="1"/>
        <v>5</v>
      </c>
      <c r="AM35" s="33">
        <f t="shared" si="1"/>
        <v>6</v>
      </c>
      <c r="AN35" s="33">
        <f t="shared" si="1"/>
        <v>7</v>
      </c>
      <c r="AO35" s="33">
        <f t="shared" si="1"/>
        <v>8</v>
      </c>
      <c r="AP35" s="33">
        <f t="shared" si="1"/>
        <v>9</v>
      </c>
      <c r="AQ35" s="33">
        <f t="shared" si="1"/>
        <v>10</v>
      </c>
      <c r="AR35" s="33">
        <f t="shared" si="1"/>
        <v>11</v>
      </c>
      <c r="AS35" s="33">
        <f t="shared" si="1"/>
        <v>12</v>
      </c>
      <c r="AT35" s="33">
        <f t="shared" si="1"/>
        <v>13</v>
      </c>
      <c r="AU35" s="33">
        <f t="shared" si="1"/>
        <v>14</v>
      </c>
      <c r="AV35" s="33">
        <f t="shared" si="1"/>
        <v>15</v>
      </c>
      <c r="AW35" s="33">
        <f t="shared" si="1"/>
        <v>16</v>
      </c>
      <c r="AX35" s="33">
        <f t="shared" si="1"/>
        <v>17</v>
      </c>
      <c r="AY35" s="33">
        <f t="shared" si="1"/>
        <v>18</v>
      </c>
      <c r="AZ35" s="33">
        <f t="shared" si="1"/>
        <v>19</v>
      </c>
      <c r="BA35" s="33">
        <f t="shared" si="1"/>
        <v>20</v>
      </c>
      <c r="BB35" s="33">
        <f t="shared" si="1"/>
        <v>21</v>
      </c>
      <c r="BC35" s="33">
        <f t="shared" si="1"/>
        <v>22</v>
      </c>
      <c r="BD35" s="33">
        <f t="shared" si="1"/>
        <v>23</v>
      </c>
      <c r="BE35" s="33">
        <f t="shared" si="1"/>
        <v>24</v>
      </c>
      <c r="BF35" s="33">
        <f t="shared" si="1"/>
        <v>25</v>
      </c>
      <c r="BG35" s="33">
        <f t="shared" si="1"/>
        <v>26</v>
      </c>
      <c r="BH35" s="63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</row>
    <row r="36" spans="2:74" s="19" customFormat="1" ht="12.45">
      <c r="B36" s="36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8">
        <f>$G$30</f>
        <v>0.01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38">
        <f t="shared" ref="AD36:AD67" si="2">SUM(C36:AC36)</f>
        <v>0.01</v>
      </c>
      <c r="AE36" s="39"/>
      <c r="AF36" s="36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55">
        <f>$G$31</f>
        <v>1E-3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f t="shared" ref="BH36:BH38" si="3">SUM(AG36:BG36)</f>
        <v>1E-3</v>
      </c>
    </row>
    <row r="37" spans="2:74" s="19" customFormat="1" ht="12.45">
      <c r="B37" s="40">
        <f t="shared" ref="B37:B68" si="4">B36+$C$26</f>
        <v>5</v>
      </c>
      <c r="C37" s="56">
        <v>0</v>
      </c>
      <c r="D37" s="56">
        <f t="shared" ref="D37:N37" si="5">$H$25*D36-$H$26*D36*AH36+$H$27*E36-$H$28*D36+$H$27*C36</f>
        <v>0</v>
      </c>
      <c r="E37" s="56">
        <f t="shared" si="5"/>
        <v>0</v>
      </c>
      <c r="F37" s="56">
        <f t="shared" si="5"/>
        <v>0</v>
      </c>
      <c r="G37" s="56">
        <f t="shared" si="5"/>
        <v>0</v>
      </c>
      <c r="H37" s="56">
        <f t="shared" si="5"/>
        <v>0</v>
      </c>
      <c r="I37" s="56">
        <f t="shared" si="5"/>
        <v>0</v>
      </c>
      <c r="J37" s="56">
        <f t="shared" si="5"/>
        <v>0</v>
      </c>
      <c r="K37" s="56">
        <f t="shared" si="5"/>
        <v>0</v>
      </c>
      <c r="L37" s="56">
        <f t="shared" si="5"/>
        <v>0</v>
      </c>
      <c r="M37" s="56">
        <f t="shared" si="5"/>
        <v>0</v>
      </c>
      <c r="N37" s="56">
        <f t="shared" si="5"/>
        <v>2.5000000000000002E-6</v>
      </c>
      <c r="O37" s="56">
        <f>$H$25*O36-$H$26*O36*AS36+$H$27*P36-$H$28*O36+$H$27*N36</f>
        <v>1.5987500000000002E-2</v>
      </c>
      <c r="P37" s="56">
        <f t="shared" ref="P37" si="6">$H$25*P36-$H$26*P36*AT36+$H$27*Q36-$H$28*P36+$H$27*O36</f>
        <v>2.5000000000000002E-6</v>
      </c>
      <c r="Q37" s="56">
        <f t="shared" ref="Q37" si="7">$H$25*Q36-$H$26*Q36*AU36+$H$27*R36-$H$28*Q36+$H$27*P36</f>
        <v>0</v>
      </c>
      <c r="R37" s="56">
        <f t="shared" ref="R37" si="8">$H$25*R36-$H$26*R36*AV36+$H$27*S36-$H$28*R36+$H$27*Q36</f>
        <v>0</v>
      </c>
      <c r="S37" s="56">
        <f t="shared" ref="S37" si="9">$H$25*S36-$H$26*S36*AW36+$H$27*T36-$H$28*S36+$H$27*R36</f>
        <v>0</v>
      </c>
      <c r="T37" s="56">
        <f t="shared" ref="T37" si="10">$H$25*T36-$H$26*T36*AX36+$H$27*U36-$H$28*T36+$H$27*S36</f>
        <v>0</v>
      </c>
      <c r="U37" s="56">
        <f t="shared" ref="U37" si="11">$H$25*U36-$H$26*U36*AY36+$H$27*V36-$H$28*U36+$H$27*T36</f>
        <v>0</v>
      </c>
      <c r="V37" s="56">
        <f t="shared" ref="V37" si="12">$H$25*V36-$H$26*V36*AZ36+$H$27*W36-$H$28*V36+$H$27*U36</f>
        <v>0</v>
      </c>
      <c r="W37" s="56">
        <f t="shared" ref="W37" si="13">$H$25*W36-$H$26*W36*BA36+$H$27*X36-$H$28*W36+$H$27*V36</f>
        <v>0</v>
      </c>
      <c r="X37" s="56">
        <f t="shared" ref="X37" si="14">$H$25*X36-$H$26*X36*BB36+$H$27*Y36-$H$28*X36+$H$27*W36</f>
        <v>0</v>
      </c>
      <c r="Y37" s="56">
        <f t="shared" ref="Y37" si="15">$H$25*Y36-$H$26*Y36*BC36+$H$27*Z36-$H$28*Y36+$H$27*X36</f>
        <v>0</v>
      </c>
      <c r="Z37" s="56">
        <f t="shared" ref="Z37:AA37" si="16">$H$25*Z36-$H$26*Z36*BD36+$H$27*AA36-$H$28*Z36+$H$27*Y36</f>
        <v>0</v>
      </c>
      <c r="AA37" s="56">
        <f t="shared" si="16"/>
        <v>0</v>
      </c>
      <c r="AB37" s="56">
        <f t="shared" ref="AB37" si="17">$H$25*AB36-$H$26*AB36*BF36+$H$27*AC36-$H$28*AB36+$H$27*AA36</f>
        <v>0</v>
      </c>
      <c r="AC37" s="56">
        <f>+$H$25*AB36-$H$26*AC36*BG36+$H$27*AA36</f>
        <v>0</v>
      </c>
      <c r="AD37" s="41">
        <f t="shared" si="2"/>
        <v>1.59925E-2</v>
      </c>
      <c r="AE37" s="39"/>
      <c r="AF37" s="40">
        <f>AF36+$C$26</f>
        <v>5</v>
      </c>
      <c r="AG37" s="41">
        <v>0</v>
      </c>
      <c r="AH37" s="56">
        <f t="shared" ref="AH37:AR37" si="18">$H$29*D36+AH36</f>
        <v>0</v>
      </c>
      <c r="AI37" s="56">
        <f t="shared" si="18"/>
        <v>0</v>
      </c>
      <c r="AJ37" s="56">
        <f t="shared" si="18"/>
        <v>0</v>
      </c>
      <c r="AK37" s="56">
        <f t="shared" si="18"/>
        <v>0</v>
      </c>
      <c r="AL37" s="56">
        <f t="shared" si="18"/>
        <v>0</v>
      </c>
      <c r="AM37" s="56">
        <f t="shared" si="18"/>
        <v>0</v>
      </c>
      <c r="AN37" s="56">
        <f t="shared" si="18"/>
        <v>0</v>
      </c>
      <c r="AO37" s="56">
        <f t="shared" si="18"/>
        <v>0</v>
      </c>
      <c r="AP37" s="56">
        <f t="shared" si="18"/>
        <v>0</v>
      </c>
      <c r="AQ37" s="56">
        <f t="shared" si="18"/>
        <v>0</v>
      </c>
      <c r="AR37" s="56">
        <f t="shared" si="18"/>
        <v>0</v>
      </c>
      <c r="AS37" s="56">
        <f>$H$29*O36+AS36</f>
        <v>2E-3</v>
      </c>
      <c r="AT37" s="56">
        <f t="shared" ref="AT37:BF37" si="19">$H$29*P36+AT36</f>
        <v>0</v>
      </c>
      <c r="AU37" s="56">
        <f t="shared" si="19"/>
        <v>0</v>
      </c>
      <c r="AV37" s="56">
        <f t="shared" si="19"/>
        <v>0</v>
      </c>
      <c r="AW37" s="56">
        <f t="shared" si="19"/>
        <v>0</v>
      </c>
      <c r="AX37" s="56">
        <f t="shared" si="19"/>
        <v>0</v>
      </c>
      <c r="AY37" s="56">
        <f t="shared" si="19"/>
        <v>0</v>
      </c>
      <c r="AZ37" s="56">
        <f t="shared" si="19"/>
        <v>0</v>
      </c>
      <c r="BA37" s="56">
        <f t="shared" si="19"/>
        <v>0</v>
      </c>
      <c r="BB37" s="56">
        <f t="shared" si="19"/>
        <v>0</v>
      </c>
      <c r="BC37" s="56">
        <f t="shared" si="19"/>
        <v>0</v>
      </c>
      <c r="BD37" s="56">
        <f t="shared" si="19"/>
        <v>0</v>
      </c>
      <c r="BE37" s="56">
        <f t="shared" si="19"/>
        <v>0</v>
      </c>
      <c r="BF37" s="56">
        <f t="shared" si="19"/>
        <v>0</v>
      </c>
      <c r="BG37" s="56">
        <v>0</v>
      </c>
      <c r="BH37" s="41">
        <f t="shared" si="3"/>
        <v>2E-3</v>
      </c>
    </row>
    <row r="38" spans="2:74" s="19" customFormat="1" ht="12.45">
      <c r="B38" s="40">
        <f t="shared" si="4"/>
        <v>10</v>
      </c>
      <c r="C38" s="56">
        <v>0</v>
      </c>
      <c r="D38" s="56">
        <f t="shared" ref="D38:D101" si="20">$H$25*D37-$H$26*D37*AH37+$H$27*E37-$H$28*D37+$H$27*C37</f>
        <v>0</v>
      </c>
      <c r="E38" s="56">
        <f t="shared" ref="E38:E101" si="21">$H$25*E37-$H$26*E37*AI37+$H$27*F37-$H$28*E37+$H$27*D37</f>
        <v>0</v>
      </c>
      <c r="F38" s="56">
        <f t="shared" ref="F38:F101" si="22">$H$25*F37-$H$26*F37*AJ37+$H$27*G37-$H$28*F37+$H$27*E37</f>
        <v>0</v>
      </c>
      <c r="G38" s="56">
        <f t="shared" ref="G38:G101" si="23">$H$25*G37-$H$26*G37*AK37+$H$27*H37-$H$28*G37+$H$27*F37</f>
        <v>0</v>
      </c>
      <c r="H38" s="56">
        <f t="shared" ref="H38:H101" si="24">$H$25*H37-$H$26*H37*AL37+$H$27*I37-$H$28*H37+$H$27*G37</f>
        <v>0</v>
      </c>
      <c r="I38" s="56">
        <f t="shared" ref="I38:I101" si="25">$H$25*I37-$H$26*I37*AM37+$H$27*J37-$H$28*I37+$H$27*H37</f>
        <v>0</v>
      </c>
      <c r="J38" s="56">
        <f t="shared" ref="J38:J101" si="26">$H$25*J37-$H$26*J37*AN37+$H$27*K37-$H$28*J37+$H$27*I37</f>
        <v>0</v>
      </c>
      <c r="K38" s="56">
        <f t="shared" ref="K38:K101" si="27">$H$25*K37-$H$26*K37*AO37+$H$27*L37-$H$28*K37+$H$27*J37</f>
        <v>0</v>
      </c>
      <c r="L38" s="56">
        <f t="shared" ref="L38:L101" si="28">$H$25*L37-$H$26*L37*AP37+$H$27*M37-$H$28*L37+$H$27*K37</f>
        <v>0</v>
      </c>
      <c r="M38" s="56">
        <f t="shared" ref="M38:M101" si="29">$H$25*M37-$H$26*M37*AQ37+$H$27*N37-$H$28*M37+$H$27*L37</f>
        <v>6.2500000000000001E-10</v>
      </c>
      <c r="N38" s="56">
        <f t="shared" ref="N38:N101" si="30">$H$25*N37-$H$26*N37*AR37+$H$27*O37-$H$28*N37+$H$27*M37</f>
        <v>7.9950000000000005E-6</v>
      </c>
      <c r="O38" s="56">
        <f t="shared" ref="O38:O101" si="31">$H$25*O37-$H$26*O37*AS37+$H$27*P37-$H$28*O37+$H$27*N37</f>
        <v>2.5552023125000007E-2</v>
      </c>
      <c r="P38" s="56">
        <f t="shared" ref="P38:P101" si="32">$H$25*P37-$H$26*P37*AT37+$H$27*Q37-$H$28*P37+$H$27*O37</f>
        <v>7.9950000000000005E-6</v>
      </c>
      <c r="Q38" s="56">
        <f t="shared" ref="Q38:Q101" si="33">$H$25*Q37-$H$26*Q37*AU37+$H$27*R37-$H$28*Q37+$H$27*P37</f>
        <v>6.2500000000000001E-10</v>
      </c>
      <c r="R38" s="56">
        <f t="shared" ref="R38:R101" si="34">$H$25*R37-$H$26*R37*AV37+$H$27*S37-$H$28*R37+$H$27*Q37</f>
        <v>0</v>
      </c>
      <c r="S38" s="56">
        <f t="shared" ref="S38:S101" si="35">$H$25*S37-$H$26*S37*AW37+$H$27*T37-$H$28*S37+$H$27*R37</f>
        <v>0</v>
      </c>
      <c r="T38" s="56">
        <f t="shared" ref="T38:T101" si="36">$H$25*T37-$H$26*T37*AX37+$H$27*U37-$H$28*T37+$H$27*S37</f>
        <v>0</v>
      </c>
      <c r="U38" s="56">
        <f t="shared" ref="U38:U101" si="37">$H$25*U37-$H$26*U37*AY37+$H$27*V37-$H$28*U37+$H$27*T37</f>
        <v>0</v>
      </c>
      <c r="V38" s="56">
        <f t="shared" ref="V38:V101" si="38">$H$25*V37-$H$26*V37*AZ37+$H$27*W37-$H$28*V37+$H$27*U37</f>
        <v>0</v>
      </c>
      <c r="W38" s="56">
        <f t="shared" ref="W38:W101" si="39">$H$25*W37-$H$26*W37*BA37+$H$27*X37-$H$28*W37+$H$27*V37</f>
        <v>0</v>
      </c>
      <c r="X38" s="56">
        <f t="shared" ref="X38:X101" si="40">$H$25*X37-$H$26*X37*BB37+$H$27*Y37-$H$28*X37+$H$27*W37</f>
        <v>0</v>
      </c>
      <c r="Y38" s="56">
        <f t="shared" ref="Y38:Y101" si="41">$H$25*Y37-$H$26*Y37*BC37+$H$27*Z37-$H$28*Y37+$H$27*X37</f>
        <v>0</v>
      </c>
      <c r="Z38" s="56">
        <f t="shared" ref="Z38:Z101" si="42">$H$25*Z37-$H$26*Z37*BD37+$H$27*AA37-$H$28*Z37+$H$27*Y37</f>
        <v>0</v>
      </c>
      <c r="AA38" s="56">
        <f t="shared" ref="AA38:AA101" si="43">$H$25*AA37-$H$26*AA37*BE37+$H$27*AB37-$H$28*AA37+$H$27*Z37</f>
        <v>0</v>
      </c>
      <c r="AB38" s="56">
        <f t="shared" ref="AB38:AB101" si="44">$H$25*AB37-$H$26*AB37*BF37+$H$27*AC37-$H$28*AB37+$H$27*AA37</f>
        <v>0</v>
      </c>
      <c r="AC38" s="56">
        <v>0</v>
      </c>
      <c r="AD38" s="41">
        <f t="shared" si="2"/>
        <v>2.5568014375000007E-2</v>
      </c>
      <c r="AE38" s="39"/>
      <c r="AF38" s="40">
        <f>AF37+$C$26</f>
        <v>10</v>
      </c>
      <c r="AG38" s="41">
        <v>0</v>
      </c>
      <c r="AH38" s="56">
        <f t="shared" ref="AH38:AH39" si="45">$H$29*D37+AH37</f>
        <v>0</v>
      </c>
      <c r="AI38" s="56">
        <f t="shared" ref="AI38:AI39" si="46">$H$29*E37+AI37</f>
        <v>0</v>
      </c>
      <c r="AJ38" s="56">
        <f t="shared" ref="AJ38:AJ39" si="47">$H$29*F37+AJ37</f>
        <v>0</v>
      </c>
      <c r="AK38" s="56">
        <f t="shared" ref="AK38:AK39" si="48">$H$29*G37+AK37</f>
        <v>0</v>
      </c>
      <c r="AL38" s="56">
        <f t="shared" ref="AL38:AL39" si="49">$H$29*H37+AL37</f>
        <v>0</v>
      </c>
      <c r="AM38" s="56">
        <f t="shared" ref="AM38:AM39" si="50">$H$29*I37+AM37</f>
        <v>0</v>
      </c>
      <c r="AN38" s="56">
        <f t="shared" ref="AN38:AN39" si="51">$H$29*J37+AN37</f>
        <v>0</v>
      </c>
      <c r="AO38" s="56">
        <f t="shared" ref="AO38:AO39" si="52">$H$29*K37+AO37</f>
        <v>0</v>
      </c>
      <c r="AP38" s="56">
        <f t="shared" ref="AP38:AP39" si="53">$H$29*L37+AP37</f>
        <v>0</v>
      </c>
      <c r="AQ38" s="56">
        <f t="shared" ref="AQ38:AQ39" si="54">$H$29*M37+AQ37</f>
        <v>0</v>
      </c>
      <c r="AR38" s="56">
        <f t="shared" ref="AR38:AR39" si="55">$H$29*N37+AR37</f>
        <v>2.5000000000000004E-7</v>
      </c>
      <c r="AS38" s="56">
        <f>$H$29*O37+AS37</f>
        <v>3.5987500000000004E-3</v>
      </c>
      <c r="AT38" s="56">
        <f t="shared" ref="AT38:AT39" si="56">$H$29*P37+AT37</f>
        <v>2.5000000000000004E-7</v>
      </c>
      <c r="AU38" s="56">
        <f t="shared" ref="AU38:AU39" si="57">$H$29*Q37+AU37</f>
        <v>0</v>
      </c>
      <c r="AV38" s="56">
        <f t="shared" ref="AV38:AV39" si="58">$H$29*R37+AV37</f>
        <v>0</v>
      </c>
      <c r="AW38" s="56">
        <f t="shared" ref="AW38:AW39" si="59">$H$29*S37+AW37</f>
        <v>0</v>
      </c>
      <c r="AX38" s="56">
        <f t="shared" ref="AX38:AX39" si="60">$H$29*T37+AX37</f>
        <v>0</v>
      </c>
      <c r="AY38" s="56">
        <f t="shared" ref="AY38:AY39" si="61">$H$29*U37+AY37</f>
        <v>0</v>
      </c>
      <c r="AZ38" s="56">
        <f t="shared" ref="AZ38:AZ39" si="62">$H$29*V37+AZ37</f>
        <v>0</v>
      </c>
      <c r="BA38" s="56">
        <f t="shared" ref="BA38:BA39" si="63">$H$29*W37+BA37</f>
        <v>0</v>
      </c>
      <c r="BB38" s="56">
        <f t="shared" ref="BB38:BB39" si="64">$H$29*X37+BB37</f>
        <v>0</v>
      </c>
      <c r="BC38" s="56">
        <f t="shared" ref="BC38:BC39" si="65">$H$29*Y37+BC37</f>
        <v>0</v>
      </c>
      <c r="BD38" s="56">
        <f t="shared" ref="BD38:BD39" si="66">$H$29*Z37+BD37</f>
        <v>0</v>
      </c>
      <c r="BE38" s="56">
        <f t="shared" ref="BE38:BE39" si="67">$H$29*AA37+BE37</f>
        <v>0</v>
      </c>
      <c r="BF38" s="56">
        <f t="shared" ref="BF38:BF39" si="68">$H$29*AB37+BF37</f>
        <v>0</v>
      </c>
      <c r="BG38" s="56">
        <v>0</v>
      </c>
      <c r="BH38" s="41">
        <f t="shared" si="3"/>
        <v>3.59925E-3</v>
      </c>
    </row>
    <row r="39" spans="2:74" s="19" customFormat="1" ht="12.45">
      <c r="B39" s="40">
        <f t="shared" si="4"/>
        <v>15</v>
      </c>
      <c r="C39" s="56">
        <v>0</v>
      </c>
      <c r="D39" s="56">
        <f t="shared" si="20"/>
        <v>0</v>
      </c>
      <c r="E39" s="56">
        <f t="shared" si="21"/>
        <v>0</v>
      </c>
      <c r="F39" s="56">
        <f t="shared" si="22"/>
        <v>0</v>
      </c>
      <c r="G39" s="56">
        <f t="shared" si="23"/>
        <v>0</v>
      </c>
      <c r="H39" s="56">
        <f t="shared" si="24"/>
        <v>0</v>
      </c>
      <c r="I39" s="56">
        <f t="shared" si="25"/>
        <v>0</v>
      </c>
      <c r="J39" s="56">
        <f t="shared" si="26"/>
        <v>0</v>
      </c>
      <c r="K39" s="56">
        <f t="shared" si="27"/>
        <v>0</v>
      </c>
      <c r="L39" s="56">
        <f t="shared" si="28"/>
        <v>1.5625000000000002E-13</v>
      </c>
      <c r="M39" s="56">
        <f t="shared" si="29"/>
        <v>2.9982812500000001E-9</v>
      </c>
      <c r="N39" s="56">
        <f t="shared" si="30"/>
        <v>1.9174008688125004E-5</v>
      </c>
      <c r="O39" s="56">
        <f t="shared" si="31"/>
        <v>4.0818099308545713E-2</v>
      </c>
      <c r="P39" s="56">
        <f t="shared" si="32"/>
        <v>1.9174008688125004E-5</v>
      </c>
      <c r="Q39" s="56">
        <f t="shared" si="33"/>
        <v>2.9982812500000005E-9</v>
      </c>
      <c r="R39" s="56">
        <f t="shared" si="34"/>
        <v>1.5625000000000002E-13</v>
      </c>
      <c r="S39" s="56">
        <f t="shared" si="35"/>
        <v>0</v>
      </c>
      <c r="T39" s="56">
        <f t="shared" si="36"/>
        <v>0</v>
      </c>
      <c r="U39" s="56">
        <f t="shared" si="37"/>
        <v>0</v>
      </c>
      <c r="V39" s="56">
        <f t="shared" si="38"/>
        <v>0</v>
      </c>
      <c r="W39" s="56">
        <f t="shared" si="39"/>
        <v>0</v>
      </c>
      <c r="X39" s="56">
        <f t="shared" si="40"/>
        <v>0</v>
      </c>
      <c r="Y39" s="56">
        <f t="shared" si="41"/>
        <v>0</v>
      </c>
      <c r="Z39" s="56">
        <f t="shared" si="42"/>
        <v>0</v>
      </c>
      <c r="AA39" s="56">
        <f t="shared" si="43"/>
        <v>0</v>
      </c>
      <c r="AB39" s="56">
        <f t="shared" si="44"/>
        <v>0</v>
      </c>
      <c r="AC39" s="56">
        <v>0</v>
      </c>
      <c r="AD39" s="41">
        <f t="shared" si="2"/>
        <v>4.0856453322796957E-2</v>
      </c>
      <c r="AE39" s="39"/>
      <c r="AF39" s="40">
        <f t="shared" ref="AF39:AF102" si="69">AF38+$C$26</f>
        <v>15</v>
      </c>
      <c r="AG39" s="41">
        <v>0</v>
      </c>
      <c r="AH39" s="56">
        <f t="shared" si="45"/>
        <v>0</v>
      </c>
      <c r="AI39" s="56">
        <f t="shared" si="46"/>
        <v>0</v>
      </c>
      <c r="AJ39" s="56">
        <f t="shared" si="47"/>
        <v>0</v>
      </c>
      <c r="AK39" s="56">
        <f t="shared" si="48"/>
        <v>0</v>
      </c>
      <c r="AL39" s="56">
        <f t="shared" si="49"/>
        <v>0</v>
      </c>
      <c r="AM39" s="56">
        <f t="shared" si="50"/>
        <v>0</v>
      </c>
      <c r="AN39" s="56">
        <f t="shared" si="51"/>
        <v>0</v>
      </c>
      <c r="AO39" s="56">
        <f t="shared" si="52"/>
        <v>0</v>
      </c>
      <c r="AP39" s="56">
        <f t="shared" si="53"/>
        <v>0</v>
      </c>
      <c r="AQ39" s="56">
        <f t="shared" si="54"/>
        <v>6.2500000000000004E-11</v>
      </c>
      <c r="AR39" s="56">
        <f t="shared" si="55"/>
        <v>1.0495000000000003E-6</v>
      </c>
      <c r="AS39" s="56">
        <f t="shared" ref="AS39:AS102" si="70">$H$29*O38+AS38</f>
        <v>6.1539523125000014E-3</v>
      </c>
      <c r="AT39" s="56">
        <f t="shared" si="56"/>
        <v>1.0495000000000003E-6</v>
      </c>
      <c r="AU39" s="56">
        <f t="shared" si="57"/>
        <v>6.2500000000000004E-11</v>
      </c>
      <c r="AV39" s="56">
        <f t="shared" si="58"/>
        <v>0</v>
      </c>
      <c r="AW39" s="56">
        <f t="shared" si="59"/>
        <v>0</v>
      </c>
      <c r="AX39" s="56">
        <f t="shared" si="60"/>
        <v>0</v>
      </c>
      <c r="AY39" s="56">
        <f t="shared" si="61"/>
        <v>0</v>
      </c>
      <c r="AZ39" s="56">
        <f t="shared" si="62"/>
        <v>0</v>
      </c>
      <c r="BA39" s="56">
        <f t="shared" si="63"/>
        <v>0</v>
      </c>
      <c r="BB39" s="56">
        <f t="shared" si="64"/>
        <v>0</v>
      </c>
      <c r="BC39" s="56">
        <f t="shared" si="65"/>
        <v>0</v>
      </c>
      <c r="BD39" s="56">
        <f t="shared" si="66"/>
        <v>0</v>
      </c>
      <c r="BE39" s="56">
        <f t="shared" si="67"/>
        <v>0</v>
      </c>
      <c r="BF39" s="56">
        <f t="shared" si="68"/>
        <v>0</v>
      </c>
      <c r="BG39" s="56">
        <v>0</v>
      </c>
      <c r="BH39" s="41">
        <f t="shared" ref="BH39:BH102" si="71">SUM(AG39:BG39)</f>
        <v>6.1560514375000016E-3</v>
      </c>
    </row>
    <row r="40" spans="2:74" s="19" customFormat="1" ht="12.45">
      <c r="B40" s="40">
        <f t="shared" si="4"/>
        <v>20</v>
      </c>
      <c r="C40" s="56">
        <v>0</v>
      </c>
      <c r="D40" s="56">
        <f t="shared" si="20"/>
        <v>0</v>
      </c>
      <c r="E40" s="56">
        <f t="shared" si="21"/>
        <v>0</v>
      </c>
      <c r="F40" s="56">
        <f t="shared" si="22"/>
        <v>0</v>
      </c>
      <c r="G40" s="56">
        <f t="shared" si="23"/>
        <v>0</v>
      </c>
      <c r="H40" s="56">
        <f t="shared" si="24"/>
        <v>0</v>
      </c>
      <c r="I40" s="56">
        <f t="shared" si="25"/>
        <v>0</v>
      </c>
      <c r="J40" s="56">
        <f t="shared" si="26"/>
        <v>0</v>
      </c>
      <c r="K40" s="56">
        <f t="shared" si="27"/>
        <v>3.9062500000000006E-17</v>
      </c>
      <c r="L40" s="56">
        <f t="shared" si="28"/>
        <v>9.9945312500000014E-13</v>
      </c>
      <c r="M40" s="56">
        <f t="shared" si="29"/>
        <v>9.5885035000625543E-9</v>
      </c>
      <c r="N40" s="56">
        <f t="shared" si="30"/>
        <v>4.0868548909629598E-5</v>
      </c>
      <c r="O40" s="56">
        <f t="shared" si="31"/>
        <v>6.515275858788025E-2</v>
      </c>
      <c r="P40" s="56">
        <f t="shared" si="32"/>
        <v>4.0868548909629592E-5</v>
      </c>
      <c r="Q40" s="56">
        <f t="shared" si="33"/>
        <v>9.5885035000625543E-9</v>
      </c>
      <c r="R40" s="56">
        <f t="shared" si="34"/>
        <v>9.9945312500000034E-13</v>
      </c>
      <c r="S40" s="56">
        <f t="shared" si="35"/>
        <v>3.9062500000000006E-17</v>
      </c>
      <c r="T40" s="56">
        <f t="shared" si="36"/>
        <v>0</v>
      </c>
      <c r="U40" s="56">
        <f t="shared" si="37"/>
        <v>0</v>
      </c>
      <c r="V40" s="56">
        <f t="shared" si="38"/>
        <v>0</v>
      </c>
      <c r="W40" s="56">
        <f t="shared" si="39"/>
        <v>0</v>
      </c>
      <c r="X40" s="56">
        <f t="shared" si="40"/>
        <v>0</v>
      </c>
      <c r="Y40" s="56">
        <f t="shared" si="41"/>
        <v>0</v>
      </c>
      <c r="Z40" s="56">
        <f t="shared" si="42"/>
        <v>0</v>
      </c>
      <c r="AA40" s="56">
        <f t="shared" si="43"/>
        <v>0</v>
      </c>
      <c r="AB40" s="56">
        <f t="shared" si="44"/>
        <v>0</v>
      </c>
      <c r="AC40" s="56">
        <v>0</v>
      </c>
      <c r="AD40" s="41">
        <f t="shared" si="2"/>
        <v>6.5234514864705495E-2</v>
      </c>
      <c r="AE40" s="39"/>
      <c r="AF40" s="40">
        <f t="shared" si="69"/>
        <v>20</v>
      </c>
      <c r="AG40" s="41">
        <v>0</v>
      </c>
      <c r="AH40" s="56">
        <f t="shared" ref="AH40:AH103" si="72">$H$29*D39+AH39</f>
        <v>0</v>
      </c>
      <c r="AI40" s="56">
        <f t="shared" ref="AI40:AI103" si="73">$H$29*E39+AI39</f>
        <v>0</v>
      </c>
      <c r="AJ40" s="56">
        <f t="shared" ref="AJ40:AJ103" si="74">$H$29*F39+AJ39</f>
        <v>0</v>
      </c>
      <c r="AK40" s="56">
        <f t="shared" ref="AK40:AK103" si="75">$H$29*G39+AK39</f>
        <v>0</v>
      </c>
      <c r="AL40" s="56">
        <f t="shared" ref="AL40:AL103" si="76">$H$29*H39+AL39</f>
        <v>0</v>
      </c>
      <c r="AM40" s="56">
        <f t="shared" ref="AM40:AM103" si="77">$H$29*I39+AM39</f>
        <v>0</v>
      </c>
      <c r="AN40" s="56">
        <f t="shared" ref="AN40:AN103" si="78">$H$29*J39+AN39</f>
        <v>0</v>
      </c>
      <c r="AO40" s="56">
        <f t="shared" ref="AO40:AO103" si="79">$H$29*K39+AO39</f>
        <v>0</v>
      </c>
      <c r="AP40" s="56">
        <f t="shared" ref="AP40:AP103" si="80">$H$29*L39+AP39</f>
        <v>1.5625000000000003E-14</v>
      </c>
      <c r="AQ40" s="56">
        <f t="shared" ref="AQ40:AQ103" si="81">$H$29*M39+AQ39</f>
        <v>3.62328125E-10</v>
      </c>
      <c r="AR40" s="56">
        <f t="shared" ref="AR40:AR103" si="82">$H$29*N39+AR39</f>
        <v>2.9669008688125008E-6</v>
      </c>
      <c r="AS40" s="56">
        <f t="shared" si="70"/>
        <v>1.0235762243354573E-2</v>
      </c>
      <c r="AT40" s="56">
        <f t="shared" ref="AT40:AT103" si="83">$H$29*P39+AT39</f>
        <v>2.9669008688125008E-6</v>
      </c>
      <c r="AU40" s="56">
        <f t="shared" ref="AU40:AU103" si="84">$H$29*Q39+AU39</f>
        <v>3.6232812500000005E-10</v>
      </c>
      <c r="AV40" s="56">
        <f t="shared" ref="AV40:AV103" si="85">$H$29*R39+AV39</f>
        <v>1.5625000000000003E-14</v>
      </c>
      <c r="AW40" s="56">
        <f t="shared" ref="AW40:AW103" si="86">$H$29*S39+AW39</f>
        <v>0</v>
      </c>
      <c r="AX40" s="56">
        <f t="shared" ref="AX40:AX103" si="87">$H$29*T39+AX39</f>
        <v>0</v>
      </c>
      <c r="AY40" s="56">
        <f t="shared" ref="AY40:AY103" si="88">$H$29*U39+AY39</f>
        <v>0</v>
      </c>
      <c r="AZ40" s="56">
        <f t="shared" ref="AZ40:AZ103" si="89">$H$29*V39+AZ39</f>
        <v>0</v>
      </c>
      <c r="BA40" s="56">
        <f t="shared" ref="BA40:BA103" si="90">$H$29*W39+BA39</f>
        <v>0</v>
      </c>
      <c r="BB40" s="56">
        <f t="shared" ref="BB40:BB103" si="91">$H$29*X39+BB39</f>
        <v>0</v>
      </c>
      <c r="BC40" s="56">
        <f t="shared" ref="BC40:BC103" si="92">$H$29*Y39+BC39</f>
        <v>0</v>
      </c>
      <c r="BD40" s="56">
        <f t="shared" ref="BD40:BD103" si="93">$H$29*Z39+BD39</f>
        <v>0</v>
      </c>
      <c r="BE40" s="56">
        <f t="shared" ref="BE40:BE103" si="94">$H$29*AA39+BE39</f>
        <v>0</v>
      </c>
      <c r="BF40" s="56">
        <f t="shared" ref="BF40:BF103" si="95">$H$29*AB39+BF39</f>
        <v>0</v>
      </c>
      <c r="BG40" s="56">
        <v>0</v>
      </c>
      <c r="BH40" s="41">
        <f t="shared" si="71"/>
        <v>1.0241696769779698E-2</v>
      </c>
    </row>
    <row r="41" spans="2:74" s="19" customFormat="1" ht="12.45">
      <c r="B41" s="40">
        <f t="shared" si="4"/>
        <v>25</v>
      </c>
      <c r="C41" s="56">
        <v>0</v>
      </c>
      <c r="D41" s="56">
        <f t="shared" si="20"/>
        <v>0</v>
      </c>
      <c r="E41" s="56">
        <f t="shared" si="21"/>
        <v>0</v>
      </c>
      <c r="F41" s="56">
        <f t="shared" si="22"/>
        <v>0</v>
      </c>
      <c r="G41" s="56">
        <f t="shared" si="23"/>
        <v>0</v>
      </c>
      <c r="H41" s="56">
        <f t="shared" si="24"/>
        <v>0</v>
      </c>
      <c r="I41" s="56">
        <f t="shared" si="25"/>
        <v>0</v>
      </c>
      <c r="J41" s="56">
        <f t="shared" si="26"/>
        <v>9.7656250000000022E-21</v>
      </c>
      <c r="K41" s="56">
        <f t="shared" si="27"/>
        <v>3.1233398437500001E-16</v>
      </c>
      <c r="L41" s="56">
        <f t="shared" si="28"/>
        <v>3.995501294937506E-12</v>
      </c>
      <c r="M41" s="56">
        <f t="shared" si="29"/>
        <v>2.5551551698008629E-8</v>
      </c>
      <c r="N41" s="56">
        <f t="shared" si="30"/>
        <v>8.1647158261354447E-5</v>
      </c>
      <c r="O41" s="56">
        <f t="shared" si="31"/>
        <v>0.10386212553273984</v>
      </c>
      <c r="P41" s="56">
        <f t="shared" si="32"/>
        <v>8.1647158261354433E-5</v>
      </c>
      <c r="Q41" s="56">
        <f t="shared" si="33"/>
        <v>2.5551551698008629E-8</v>
      </c>
      <c r="R41" s="56">
        <f t="shared" si="34"/>
        <v>3.995501294937506E-12</v>
      </c>
      <c r="S41" s="56">
        <f t="shared" si="35"/>
        <v>3.1233398437500011E-16</v>
      </c>
      <c r="T41" s="56">
        <f t="shared" si="36"/>
        <v>9.7656250000000022E-21</v>
      </c>
      <c r="U41" s="56">
        <f t="shared" si="37"/>
        <v>0</v>
      </c>
      <c r="V41" s="56">
        <f t="shared" si="38"/>
        <v>0</v>
      </c>
      <c r="W41" s="56">
        <f t="shared" si="39"/>
        <v>0</v>
      </c>
      <c r="X41" s="56">
        <f t="shared" si="40"/>
        <v>0</v>
      </c>
      <c r="Y41" s="56">
        <f t="shared" si="41"/>
        <v>0</v>
      </c>
      <c r="Z41" s="56">
        <f t="shared" si="42"/>
        <v>0</v>
      </c>
      <c r="AA41" s="56">
        <f t="shared" si="43"/>
        <v>0</v>
      </c>
      <c r="AB41" s="56">
        <f t="shared" si="44"/>
        <v>0</v>
      </c>
      <c r="AC41" s="56">
        <v>0</v>
      </c>
      <c r="AD41" s="41">
        <f t="shared" si="2"/>
        <v>0.10402547096035757</v>
      </c>
      <c r="AE41" s="39"/>
      <c r="AF41" s="40">
        <f t="shared" si="69"/>
        <v>25</v>
      </c>
      <c r="AG41" s="41">
        <v>0</v>
      </c>
      <c r="AH41" s="56">
        <f t="shared" si="72"/>
        <v>0</v>
      </c>
      <c r="AI41" s="56">
        <f t="shared" si="73"/>
        <v>0</v>
      </c>
      <c r="AJ41" s="56">
        <f t="shared" si="74"/>
        <v>0</v>
      </c>
      <c r="AK41" s="56">
        <f t="shared" si="75"/>
        <v>0</v>
      </c>
      <c r="AL41" s="56">
        <f t="shared" si="76"/>
        <v>0</v>
      </c>
      <c r="AM41" s="56">
        <f t="shared" si="77"/>
        <v>0</v>
      </c>
      <c r="AN41" s="56">
        <f t="shared" si="78"/>
        <v>0</v>
      </c>
      <c r="AO41" s="56">
        <f t="shared" si="79"/>
        <v>3.9062500000000011E-18</v>
      </c>
      <c r="AP41" s="56">
        <f t="shared" si="80"/>
        <v>1.1557031250000001E-13</v>
      </c>
      <c r="AQ41" s="56">
        <f t="shared" si="81"/>
        <v>1.3211784750062555E-9</v>
      </c>
      <c r="AR41" s="56">
        <f t="shared" si="82"/>
        <v>7.0537557597754606E-6</v>
      </c>
      <c r="AS41" s="56">
        <f t="shared" si="70"/>
        <v>1.6751038102142599E-2</v>
      </c>
      <c r="AT41" s="56">
        <f t="shared" si="83"/>
        <v>7.0537557597754598E-6</v>
      </c>
      <c r="AU41" s="56">
        <f t="shared" si="84"/>
        <v>1.3211784750062557E-9</v>
      </c>
      <c r="AV41" s="56">
        <f t="shared" si="85"/>
        <v>1.1557031250000004E-13</v>
      </c>
      <c r="AW41" s="56">
        <f t="shared" si="86"/>
        <v>3.9062500000000011E-18</v>
      </c>
      <c r="AX41" s="56">
        <f t="shared" si="87"/>
        <v>0</v>
      </c>
      <c r="AY41" s="56">
        <f t="shared" si="88"/>
        <v>0</v>
      </c>
      <c r="AZ41" s="56">
        <f t="shared" si="89"/>
        <v>0</v>
      </c>
      <c r="BA41" s="56">
        <f t="shared" si="90"/>
        <v>0</v>
      </c>
      <c r="BB41" s="56">
        <f t="shared" si="91"/>
        <v>0</v>
      </c>
      <c r="BC41" s="56">
        <f t="shared" si="92"/>
        <v>0</v>
      </c>
      <c r="BD41" s="56">
        <f t="shared" si="93"/>
        <v>0</v>
      </c>
      <c r="BE41" s="56">
        <f t="shared" si="94"/>
        <v>0</v>
      </c>
      <c r="BF41" s="56">
        <f t="shared" si="95"/>
        <v>0</v>
      </c>
      <c r="BG41" s="56">
        <v>0</v>
      </c>
      <c r="BH41" s="41">
        <f t="shared" si="71"/>
        <v>1.6765148256250247E-2</v>
      </c>
    </row>
    <row r="42" spans="2:74" s="19" customFormat="1" ht="13.5" customHeight="1">
      <c r="B42" s="40">
        <f t="shared" si="4"/>
        <v>30</v>
      </c>
      <c r="C42" s="56">
        <v>0</v>
      </c>
      <c r="D42" s="56">
        <f t="shared" si="20"/>
        <v>0</v>
      </c>
      <c r="E42" s="56">
        <f t="shared" si="21"/>
        <v>0</v>
      </c>
      <c r="F42" s="56">
        <f t="shared" si="22"/>
        <v>0</v>
      </c>
      <c r="G42" s="56">
        <f t="shared" si="23"/>
        <v>0</v>
      </c>
      <c r="H42" s="56">
        <f t="shared" si="24"/>
        <v>0</v>
      </c>
      <c r="I42" s="56">
        <f t="shared" si="25"/>
        <v>2.4414062500000006E-24</v>
      </c>
      <c r="J42" s="56">
        <f t="shared" si="26"/>
        <v>9.3701171875000011E-20</v>
      </c>
      <c r="K42" s="56">
        <f t="shared" si="27"/>
        <v>1.4983754506875015E-15</v>
      </c>
      <c r="L42" s="56">
        <f t="shared" si="28"/>
        <v>1.2777693448514228E-11</v>
      </c>
      <c r="M42" s="56">
        <f t="shared" si="29"/>
        <v>6.1275109600375162E-8</v>
      </c>
      <c r="N42" s="56">
        <f t="shared" si="30"/>
        <v>1.5653946766098757E-4</v>
      </c>
      <c r="O42" s="56">
        <f t="shared" si="31"/>
        <v>0.16523164587072911</v>
      </c>
      <c r="P42" s="56">
        <f t="shared" si="32"/>
        <v>1.5653946766098754E-4</v>
      </c>
      <c r="Q42" s="56">
        <f t="shared" si="33"/>
        <v>6.1275109600375149E-8</v>
      </c>
      <c r="R42" s="56">
        <f t="shared" si="34"/>
        <v>1.277769344851423E-11</v>
      </c>
      <c r="S42" s="56">
        <f t="shared" si="35"/>
        <v>1.4983754506875017E-15</v>
      </c>
      <c r="T42" s="56">
        <f t="shared" si="36"/>
        <v>9.3701171875000035E-20</v>
      </c>
      <c r="U42" s="56">
        <f t="shared" si="37"/>
        <v>2.4414062500000006E-24</v>
      </c>
      <c r="V42" s="56">
        <f t="shared" si="38"/>
        <v>0</v>
      </c>
      <c r="W42" s="56">
        <f t="shared" si="39"/>
        <v>0</v>
      </c>
      <c r="X42" s="56">
        <f t="shared" si="40"/>
        <v>0</v>
      </c>
      <c r="Y42" s="56">
        <f t="shared" si="41"/>
        <v>0</v>
      </c>
      <c r="Z42" s="56">
        <f t="shared" si="42"/>
        <v>0</v>
      </c>
      <c r="AA42" s="56">
        <f t="shared" si="43"/>
        <v>0</v>
      </c>
      <c r="AB42" s="56">
        <f t="shared" si="44"/>
        <v>0</v>
      </c>
      <c r="AC42" s="56">
        <v>0</v>
      </c>
      <c r="AD42" s="41">
        <f t="shared" si="2"/>
        <v>0.16554484738182865</v>
      </c>
      <c r="AE42" s="39"/>
      <c r="AF42" s="40">
        <f t="shared" si="69"/>
        <v>30</v>
      </c>
      <c r="AG42" s="41">
        <v>0</v>
      </c>
      <c r="AH42" s="56">
        <f t="shared" si="72"/>
        <v>0</v>
      </c>
      <c r="AI42" s="56">
        <f t="shared" si="73"/>
        <v>0</v>
      </c>
      <c r="AJ42" s="56">
        <f t="shared" si="74"/>
        <v>0</v>
      </c>
      <c r="AK42" s="56">
        <f t="shared" si="75"/>
        <v>0</v>
      </c>
      <c r="AL42" s="56">
        <f t="shared" si="76"/>
        <v>0</v>
      </c>
      <c r="AM42" s="56">
        <f t="shared" si="77"/>
        <v>0</v>
      </c>
      <c r="AN42" s="56">
        <f t="shared" si="78"/>
        <v>9.7656250000000026E-22</v>
      </c>
      <c r="AO42" s="56">
        <f t="shared" si="79"/>
        <v>3.5139648437500004E-17</v>
      </c>
      <c r="AP42" s="56">
        <f t="shared" si="80"/>
        <v>5.1512044199375065E-13</v>
      </c>
      <c r="AQ42" s="56">
        <f t="shared" si="81"/>
        <v>3.8763336448071188E-9</v>
      </c>
      <c r="AR42" s="56">
        <f t="shared" si="82"/>
        <v>1.5218471585910905E-5</v>
      </c>
      <c r="AS42" s="56">
        <f t="shared" si="70"/>
        <v>2.7137250655416584E-2</v>
      </c>
      <c r="AT42" s="56">
        <f t="shared" si="83"/>
        <v>1.5218471585910905E-5</v>
      </c>
      <c r="AU42" s="56">
        <f t="shared" si="84"/>
        <v>3.8763336448071188E-9</v>
      </c>
      <c r="AV42" s="56">
        <f t="shared" si="85"/>
        <v>5.1512044199375065E-13</v>
      </c>
      <c r="AW42" s="56">
        <f t="shared" si="86"/>
        <v>3.5139648437500017E-17</v>
      </c>
      <c r="AX42" s="56">
        <f t="shared" si="87"/>
        <v>9.7656250000000026E-22</v>
      </c>
      <c r="AY42" s="56">
        <f t="shared" si="88"/>
        <v>0</v>
      </c>
      <c r="AZ42" s="56">
        <f t="shared" si="89"/>
        <v>0</v>
      </c>
      <c r="BA42" s="56">
        <f t="shared" si="90"/>
        <v>0</v>
      </c>
      <c r="BB42" s="56">
        <f t="shared" si="91"/>
        <v>0</v>
      </c>
      <c r="BC42" s="56">
        <f t="shared" si="92"/>
        <v>0</v>
      </c>
      <c r="BD42" s="56">
        <f t="shared" si="93"/>
        <v>0</v>
      </c>
      <c r="BE42" s="56">
        <f t="shared" si="94"/>
        <v>0</v>
      </c>
      <c r="BF42" s="56">
        <f t="shared" si="95"/>
        <v>0</v>
      </c>
      <c r="BG42" s="56">
        <v>0</v>
      </c>
      <c r="BH42" s="41">
        <f t="shared" si="71"/>
        <v>2.7167695352286005E-2</v>
      </c>
    </row>
    <row r="43" spans="2:74" s="19" customFormat="1" ht="12.45">
      <c r="B43" s="40">
        <f t="shared" si="4"/>
        <v>35</v>
      </c>
      <c r="C43" s="56">
        <v>0</v>
      </c>
      <c r="D43" s="56">
        <f t="shared" si="20"/>
        <v>0</v>
      </c>
      <c r="E43" s="56">
        <f t="shared" si="21"/>
        <v>0</v>
      </c>
      <c r="F43" s="56">
        <f t="shared" si="22"/>
        <v>0</v>
      </c>
      <c r="G43" s="56">
        <f t="shared" si="23"/>
        <v>0</v>
      </c>
      <c r="H43" s="56">
        <f t="shared" si="24"/>
        <v>6.1035156250000016E-28</v>
      </c>
      <c r="I43" s="56">
        <f t="shared" si="25"/>
        <v>2.7329711914062503E-23</v>
      </c>
      <c r="J43" s="56">
        <f t="shared" si="26"/>
        <v>5.2444546240332077E-19</v>
      </c>
      <c r="K43" s="56">
        <f t="shared" si="27"/>
        <v>5.5907003250658366E-15</v>
      </c>
      <c r="L43" s="56">
        <f t="shared" si="28"/>
        <v>3.5753504022220746E-11</v>
      </c>
      <c r="M43" s="56">
        <f t="shared" si="29"/>
        <v>1.3712908901930887E-7</v>
      </c>
      <c r="N43" s="56">
        <f t="shared" si="30"/>
        <v>2.9165247929757374E-4</v>
      </c>
      <c r="O43" s="56">
        <f t="shared" si="31"/>
        <v>0.26200482163339683</v>
      </c>
      <c r="P43" s="56">
        <f t="shared" si="32"/>
        <v>2.9165247929757368E-4</v>
      </c>
      <c r="Q43" s="56">
        <f t="shared" si="33"/>
        <v>1.3712908901930882E-7</v>
      </c>
      <c r="R43" s="56">
        <f t="shared" si="34"/>
        <v>3.5753504022220746E-11</v>
      </c>
      <c r="S43" s="56">
        <f t="shared" si="35"/>
        <v>5.5907003250658374E-15</v>
      </c>
      <c r="T43" s="56">
        <f t="shared" si="36"/>
        <v>5.2444546240332087E-19</v>
      </c>
      <c r="U43" s="56">
        <f t="shared" si="37"/>
        <v>2.7329711914062514E-23</v>
      </c>
      <c r="V43" s="56">
        <f t="shared" si="38"/>
        <v>6.1035156250000016E-28</v>
      </c>
      <c r="W43" s="56">
        <f t="shared" si="39"/>
        <v>0</v>
      </c>
      <c r="X43" s="56">
        <f t="shared" si="40"/>
        <v>0</v>
      </c>
      <c r="Y43" s="56">
        <f t="shared" si="41"/>
        <v>0</v>
      </c>
      <c r="Z43" s="56">
        <f t="shared" si="42"/>
        <v>0</v>
      </c>
      <c r="AA43" s="56">
        <f t="shared" si="43"/>
        <v>0</v>
      </c>
      <c r="AB43" s="56">
        <f t="shared" si="44"/>
        <v>0</v>
      </c>
      <c r="AC43" s="56">
        <v>0</v>
      </c>
      <c r="AD43" s="41">
        <f t="shared" si="2"/>
        <v>0.26258840092168823</v>
      </c>
      <c r="AE43" s="39"/>
      <c r="AF43" s="40">
        <f t="shared" si="69"/>
        <v>35</v>
      </c>
      <c r="AG43" s="41">
        <v>0</v>
      </c>
      <c r="AH43" s="56">
        <f t="shared" si="72"/>
        <v>0</v>
      </c>
      <c r="AI43" s="56">
        <f t="shared" si="73"/>
        <v>0</v>
      </c>
      <c r="AJ43" s="56">
        <f t="shared" si="74"/>
        <v>0</v>
      </c>
      <c r="AK43" s="56">
        <f t="shared" si="75"/>
        <v>0</v>
      </c>
      <c r="AL43" s="56">
        <f t="shared" si="76"/>
        <v>0</v>
      </c>
      <c r="AM43" s="56">
        <f t="shared" si="77"/>
        <v>2.4414062500000007E-25</v>
      </c>
      <c r="AN43" s="56">
        <f t="shared" si="78"/>
        <v>1.0346679687500002E-20</v>
      </c>
      <c r="AO43" s="56">
        <f t="shared" si="79"/>
        <v>1.8497719350625015E-16</v>
      </c>
      <c r="AP43" s="56">
        <f t="shared" si="80"/>
        <v>1.7928897868451734E-12</v>
      </c>
      <c r="AQ43" s="56">
        <f t="shared" si="81"/>
        <v>1.0003844604844636E-8</v>
      </c>
      <c r="AR43" s="56">
        <f t="shared" si="82"/>
        <v>3.0872418352009663E-5</v>
      </c>
      <c r="AS43" s="56">
        <f t="shared" si="70"/>
        <v>4.3660415242489495E-2</v>
      </c>
      <c r="AT43" s="56">
        <f t="shared" si="83"/>
        <v>3.0872418352009663E-5</v>
      </c>
      <c r="AU43" s="56">
        <f t="shared" si="84"/>
        <v>1.0003844604844633E-8</v>
      </c>
      <c r="AV43" s="56">
        <f t="shared" si="85"/>
        <v>1.7928897868451738E-12</v>
      </c>
      <c r="AW43" s="56">
        <f t="shared" si="86"/>
        <v>1.8497719350625018E-16</v>
      </c>
      <c r="AX43" s="56">
        <f t="shared" si="87"/>
        <v>1.0346679687500006E-20</v>
      </c>
      <c r="AY43" s="56">
        <f t="shared" si="88"/>
        <v>2.4414062500000007E-25</v>
      </c>
      <c r="AZ43" s="56">
        <f t="shared" si="89"/>
        <v>0</v>
      </c>
      <c r="BA43" s="56">
        <f t="shared" si="90"/>
        <v>0</v>
      </c>
      <c r="BB43" s="56">
        <f t="shared" si="91"/>
        <v>0</v>
      </c>
      <c r="BC43" s="56">
        <f t="shared" si="92"/>
        <v>0</v>
      </c>
      <c r="BD43" s="56">
        <f t="shared" si="93"/>
        <v>0</v>
      </c>
      <c r="BE43" s="56">
        <f t="shared" si="94"/>
        <v>0</v>
      </c>
      <c r="BF43" s="56">
        <f t="shared" si="95"/>
        <v>0</v>
      </c>
      <c r="BG43" s="56">
        <v>0</v>
      </c>
      <c r="BH43" s="41">
        <f t="shared" si="71"/>
        <v>4.3722180090468875E-2</v>
      </c>
    </row>
    <row r="44" spans="2:74" s="19" customFormat="1" ht="12.45">
      <c r="B44" s="40">
        <f t="shared" si="4"/>
        <v>40</v>
      </c>
      <c r="C44" s="56">
        <v>0</v>
      </c>
      <c r="D44" s="56">
        <f t="shared" si="20"/>
        <v>0</v>
      </c>
      <c r="E44" s="56">
        <f t="shared" si="21"/>
        <v>0</v>
      </c>
      <c r="F44" s="56">
        <f t="shared" si="22"/>
        <v>0</v>
      </c>
      <c r="G44" s="56">
        <f t="shared" si="23"/>
        <v>1.5258789062500005E-31</v>
      </c>
      <c r="H44" s="56">
        <f t="shared" si="24"/>
        <v>7.8085327148437517E-27</v>
      </c>
      <c r="I44" s="56">
        <f t="shared" si="25"/>
        <v>1.7481840753198253E-22</v>
      </c>
      <c r="J44" s="56">
        <f t="shared" si="26"/>
        <v>2.2363944938473979E-18</v>
      </c>
      <c r="K44" s="56">
        <f t="shared" si="27"/>
        <v>1.7879303631528089E-14</v>
      </c>
      <c r="L44" s="56">
        <f t="shared" si="28"/>
        <v>9.1461064960006788E-11</v>
      </c>
      <c r="M44" s="56">
        <f t="shared" si="29"/>
        <v>2.9221682369099012E-7</v>
      </c>
      <c r="N44" s="56">
        <f t="shared" si="30"/>
        <v>5.3192196519858911E-4</v>
      </c>
      <c r="O44" s="56">
        <f t="shared" si="31"/>
        <v>0.4132917371694253</v>
      </c>
      <c r="P44" s="56">
        <f t="shared" si="32"/>
        <v>5.31921965198589E-4</v>
      </c>
      <c r="Q44" s="56">
        <f t="shared" si="33"/>
        <v>2.9221682369099002E-7</v>
      </c>
      <c r="R44" s="56">
        <f t="shared" si="34"/>
        <v>9.1461064960006775E-11</v>
      </c>
      <c r="S44" s="56">
        <f t="shared" si="35"/>
        <v>1.7879303631528092E-14</v>
      </c>
      <c r="T44" s="56">
        <f t="shared" si="36"/>
        <v>2.2363944938473983E-18</v>
      </c>
      <c r="U44" s="56">
        <f t="shared" si="37"/>
        <v>1.7481840753198258E-22</v>
      </c>
      <c r="V44" s="56">
        <f t="shared" si="38"/>
        <v>7.8085327148437546E-27</v>
      </c>
      <c r="W44" s="56">
        <f t="shared" si="39"/>
        <v>1.5258789062500005E-31</v>
      </c>
      <c r="X44" s="56">
        <f t="shared" si="40"/>
        <v>0</v>
      </c>
      <c r="Y44" s="56">
        <f t="shared" si="41"/>
        <v>0</v>
      </c>
      <c r="Z44" s="56">
        <f t="shared" si="42"/>
        <v>0</v>
      </c>
      <c r="AA44" s="56">
        <f t="shared" si="43"/>
        <v>0</v>
      </c>
      <c r="AB44" s="56">
        <f t="shared" si="44"/>
        <v>0</v>
      </c>
      <c r="AC44" s="56">
        <v>0</v>
      </c>
      <c r="AD44" s="41">
        <f t="shared" si="2"/>
        <v>0.41435616571642775</v>
      </c>
      <c r="AE44" s="39"/>
      <c r="AF44" s="40">
        <f t="shared" si="69"/>
        <v>40</v>
      </c>
      <c r="AG44" s="41">
        <v>0</v>
      </c>
      <c r="AH44" s="56">
        <f t="shared" si="72"/>
        <v>0</v>
      </c>
      <c r="AI44" s="56">
        <f t="shared" si="73"/>
        <v>0</v>
      </c>
      <c r="AJ44" s="56">
        <f t="shared" si="74"/>
        <v>0</v>
      </c>
      <c r="AK44" s="56">
        <f t="shared" si="75"/>
        <v>0</v>
      </c>
      <c r="AL44" s="56">
        <f t="shared" si="76"/>
        <v>6.1035156250000018E-29</v>
      </c>
      <c r="AM44" s="56">
        <f t="shared" si="77"/>
        <v>2.9771118164062503E-24</v>
      </c>
      <c r="AN44" s="56">
        <f t="shared" si="78"/>
        <v>6.279122592783208E-20</v>
      </c>
      <c r="AO44" s="56">
        <f t="shared" si="79"/>
        <v>7.4404722601283384E-16</v>
      </c>
      <c r="AP44" s="56">
        <f t="shared" si="80"/>
        <v>5.3682401890672478E-12</v>
      </c>
      <c r="AQ44" s="56">
        <f t="shared" si="81"/>
        <v>2.3716753506775525E-8</v>
      </c>
      <c r="AR44" s="56">
        <f t="shared" si="82"/>
        <v>6.0037666281767038E-5</v>
      </c>
      <c r="AS44" s="56">
        <f t="shared" si="70"/>
        <v>6.9860897405829181E-2</v>
      </c>
      <c r="AT44" s="56">
        <f t="shared" si="83"/>
        <v>6.0037666281767031E-5</v>
      </c>
      <c r="AU44" s="56">
        <f t="shared" si="84"/>
        <v>2.3716753506775515E-8</v>
      </c>
      <c r="AV44" s="56">
        <f t="shared" si="85"/>
        <v>5.3682401890672486E-12</v>
      </c>
      <c r="AW44" s="56">
        <f t="shared" si="86"/>
        <v>7.4404722601283394E-16</v>
      </c>
      <c r="AX44" s="56">
        <f t="shared" si="87"/>
        <v>6.2791225927832092E-20</v>
      </c>
      <c r="AY44" s="56">
        <f t="shared" si="88"/>
        <v>2.9771118164062518E-24</v>
      </c>
      <c r="AZ44" s="56">
        <f t="shared" si="89"/>
        <v>6.1035156250000018E-29</v>
      </c>
      <c r="BA44" s="56">
        <f t="shared" si="90"/>
        <v>0</v>
      </c>
      <c r="BB44" s="56">
        <f t="shared" si="91"/>
        <v>0</v>
      </c>
      <c r="BC44" s="56">
        <f t="shared" si="92"/>
        <v>0</v>
      </c>
      <c r="BD44" s="56">
        <f t="shared" si="93"/>
        <v>0</v>
      </c>
      <c r="BE44" s="56">
        <f t="shared" si="94"/>
        <v>0</v>
      </c>
      <c r="BF44" s="56">
        <f t="shared" si="95"/>
        <v>0</v>
      </c>
      <c r="BG44" s="56">
        <v>0</v>
      </c>
      <c r="BH44" s="41">
        <f t="shared" si="71"/>
        <v>6.9981020182637688E-2</v>
      </c>
    </row>
    <row r="45" spans="2:74" s="19" customFormat="1" ht="12.45">
      <c r="B45" s="40">
        <f t="shared" si="4"/>
        <v>45</v>
      </c>
      <c r="C45" s="56">
        <v>0</v>
      </c>
      <c r="D45" s="56">
        <f t="shared" si="20"/>
        <v>0</v>
      </c>
      <c r="E45" s="56">
        <f t="shared" si="21"/>
        <v>0</v>
      </c>
      <c r="F45" s="56">
        <f t="shared" si="22"/>
        <v>3.8146972656250014E-35</v>
      </c>
      <c r="G45" s="56">
        <f t="shared" si="23"/>
        <v>2.1961593627929693E-30</v>
      </c>
      <c r="H45" s="56">
        <f t="shared" si="24"/>
        <v>5.6192397865356482E-26</v>
      </c>
      <c r="I45" s="56">
        <f t="shared" si="25"/>
        <v>8.3867696365950571E-22</v>
      </c>
      <c r="J45" s="56">
        <f t="shared" si="26"/>
        <v>8.0463798458720755E-18</v>
      </c>
      <c r="K45" s="56">
        <f t="shared" si="27"/>
        <v>5.1458743131821612E-14</v>
      </c>
      <c r="L45" s="56">
        <f t="shared" si="28"/>
        <v>2.1932331852961879E-10</v>
      </c>
      <c r="M45" s="56">
        <f t="shared" si="29"/>
        <v>6.0030826598751232E-7</v>
      </c>
      <c r="N45" s="56">
        <f t="shared" si="30"/>
        <v>9.5398324251368865E-4</v>
      </c>
      <c r="O45" s="56">
        <f t="shared" si="31"/>
        <v>0.64652061080465095</v>
      </c>
      <c r="P45" s="56">
        <f t="shared" si="32"/>
        <v>9.5398324251368854E-4</v>
      </c>
      <c r="Q45" s="56">
        <f t="shared" si="33"/>
        <v>6.003082659875121E-7</v>
      </c>
      <c r="R45" s="56">
        <f t="shared" si="34"/>
        <v>2.1932331852961876E-10</v>
      </c>
      <c r="S45" s="56">
        <f t="shared" si="35"/>
        <v>5.1458743131821612E-14</v>
      </c>
      <c r="T45" s="56">
        <f t="shared" si="36"/>
        <v>8.046379845872077E-18</v>
      </c>
      <c r="U45" s="56">
        <f t="shared" si="37"/>
        <v>8.386769636595059E-22</v>
      </c>
      <c r="V45" s="56">
        <f t="shared" si="38"/>
        <v>5.6192397865356494E-26</v>
      </c>
      <c r="W45" s="56">
        <f t="shared" si="39"/>
        <v>2.19615936279297E-30</v>
      </c>
      <c r="X45" s="56">
        <f t="shared" si="40"/>
        <v>3.8146972656250014E-35</v>
      </c>
      <c r="Y45" s="56">
        <f t="shared" si="41"/>
        <v>0</v>
      </c>
      <c r="Z45" s="56">
        <f t="shared" si="42"/>
        <v>0</v>
      </c>
      <c r="AA45" s="56">
        <f t="shared" si="43"/>
        <v>0</v>
      </c>
      <c r="AB45" s="56">
        <f t="shared" si="44"/>
        <v>0</v>
      </c>
      <c r="AC45" s="56">
        <v>0</v>
      </c>
      <c r="AD45" s="41">
        <f t="shared" si="2"/>
        <v>0.64842977834495985</v>
      </c>
      <c r="AE45" s="39"/>
      <c r="AF45" s="40">
        <f t="shared" si="69"/>
        <v>45</v>
      </c>
      <c r="AG45" s="41">
        <v>0</v>
      </c>
      <c r="AH45" s="56">
        <f t="shared" si="72"/>
        <v>0</v>
      </c>
      <c r="AI45" s="56">
        <f t="shared" si="73"/>
        <v>0</v>
      </c>
      <c r="AJ45" s="56">
        <f t="shared" si="74"/>
        <v>0</v>
      </c>
      <c r="AK45" s="56">
        <f t="shared" si="75"/>
        <v>1.5258789062500006E-32</v>
      </c>
      <c r="AL45" s="56">
        <f t="shared" si="76"/>
        <v>8.4188842773437523E-28</v>
      </c>
      <c r="AM45" s="56">
        <f t="shared" si="77"/>
        <v>2.0458952569604505E-23</v>
      </c>
      <c r="AN45" s="56">
        <f t="shared" si="78"/>
        <v>2.8643067531257185E-19</v>
      </c>
      <c r="AO45" s="56">
        <f t="shared" si="79"/>
        <v>2.5319775891656429E-15</v>
      </c>
      <c r="AP45" s="56">
        <f t="shared" si="80"/>
        <v>1.4514346685067927E-11</v>
      </c>
      <c r="AQ45" s="56">
        <f t="shared" si="81"/>
        <v>5.2938435875874535E-8</v>
      </c>
      <c r="AR45" s="56">
        <f t="shared" si="82"/>
        <v>1.1322986280162594E-4</v>
      </c>
      <c r="AS45" s="56">
        <f t="shared" si="70"/>
        <v>0.11119007112277171</v>
      </c>
      <c r="AT45" s="56">
        <f t="shared" si="83"/>
        <v>1.1322986280162593E-4</v>
      </c>
      <c r="AU45" s="56">
        <f t="shared" si="84"/>
        <v>5.2938435875874522E-8</v>
      </c>
      <c r="AV45" s="56">
        <f t="shared" si="85"/>
        <v>1.4514346685067928E-11</v>
      </c>
      <c r="AW45" s="56">
        <f t="shared" si="86"/>
        <v>2.5319775891656433E-15</v>
      </c>
      <c r="AX45" s="56">
        <f t="shared" si="87"/>
        <v>2.8643067531257194E-19</v>
      </c>
      <c r="AY45" s="56">
        <f t="shared" si="88"/>
        <v>2.0458952569604511E-23</v>
      </c>
      <c r="AZ45" s="56">
        <f t="shared" si="89"/>
        <v>8.4188842773437559E-28</v>
      </c>
      <c r="BA45" s="56">
        <f t="shared" si="90"/>
        <v>1.5258789062500006E-32</v>
      </c>
      <c r="BB45" s="56">
        <f t="shared" si="91"/>
        <v>0</v>
      </c>
      <c r="BC45" s="56">
        <f t="shared" si="92"/>
        <v>0</v>
      </c>
      <c r="BD45" s="56">
        <f t="shared" si="93"/>
        <v>0</v>
      </c>
      <c r="BE45" s="56">
        <f t="shared" si="94"/>
        <v>0</v>
      </c>
      <c r="BF45" s="56">
        <f t="shared" si="95"/>
        <v>0</v>
      </c>
      <c r="BG45" s="56">
        <v>0</v>
      </c>
      <c r="BH45" s="41">
        <f t="shared" si="71"/>
        <v>0.11141663675428047</v>
      </c>
    </row>
    <row r="46" spans="2:74" s="19" customFormat="1" ht="12" customHeight="1">
      <c r="B46" s="40">
        <f t="shared" si="4"/>
        <v>50</v>
      </c>
      <c r="C46" s="56">
        <v>0</v>
      </c>
      <c r="D46" s="56">
        <f t="shared" si="20"/>
        <v>0</v>
      </c>
      <c r="E46" s="56">
        <f t="shared" si="21"/>
        <v>9.5367431640625031E-39</v>
      </c>
      <c r="F46" s="56">
        <f t="shared" si="22"/>
        <v>6.1004638671875013E-34</v>
      </c>
      <c r="G46" s="56">
        <f t="shared" si="23"/>
        <v>1.7560307336822519E-29</v>
      </c>
      <c r="H46" s="56">
        <f t="shared" si="24"/>
        <v>2.9953493375008763E-25</v>
      </c>
      <c r="I46" s="56">
        <f t="shared" si="25"/>
        <v>3.3528491096485829E-21</v>
      </c>
      <c r="J46" s="56">
        <f t="shared" si="26"/>
        <v>2.5732858961135565E-17</v>
      </c>
      <c r="K46" s="56">
        <f t="shared" si="27"/>
        <v>1.3712622659756529E-13</v>
      </c>
      <c r="L46" s="56">
        <f t="shared" si="28"/>
        <v>5.0082989651846503E-10</v>
      </c>
      <c r="M46" s="56">
        <f t="shared" si="29"/>
        <v>1.1985388439500906E-6</v>
      </c>
      <c r="N46" s="56">
        <f t="shared" si="30"/>
        <v>1.6872339936724135E-3</v>
      </c>
      <c r="O46" s="56">
        <f t="shared" si="31"/>
        <v>0.99800522747210585</v>
      </c>
      <c r="P46" s="56">
        <f t="shared" si="32"/>
        <v>1.6872339936724132E-3</v>
      </c>
      <c r="Q46" s="56">
        <f t="shared" si="33"/>
        <v>1.1985388439500902E-6</v>
      </c>
      <c r="R46" s="56">
        <f t="shared" si="34"/>
        <v>5.0082989651846493E-10</v>
      </c>
      <c r="S46" s="56">
        <f t="shared" si="35"/>
        <v>1.3712622659756532E-13</v>
      </c>
      <c r="T46" s="56">
        <f t="shared" si="36"/>
        <v>2.5732858961135562E-17</v>
      </c>
      <c r="U46" s="56">
        <f t="shared" si="37"/>
        <v>3.3528491096485837E-21</v>
      </c>
      <c r="V46" s="56">
        <f t="shared" si="38"/>
        <v>2.9953493375008772E-25</v>
      </c>
      <c r="W46" s="56">
        <f t="shared" si="39"/>
        <v>1.7560307336822525E-29</v>
      </c>
      <c r="X46" s="56">
        <f t="shared" si="40"/>
        <v>6.100463867187503E-34</v>
      </c>
      <c r="Y46" s="56">
        <f t="shared" si="41"/>
        <v>9.5367431640625031E-39</v>
      </c>
      <c r="Z46" s="56">
        <f t="shared" si="42"/>
        <v>0</v>
      </c>
      <c r="AA46" s="56">
        <f t="shared" si="43"/>
        <v>0</v>
      </c>
      <c r="AB46" s="56">
        <f t="shared" si="44"/>
        <v>0</v>
      </c>
      <c r="AC46" s="56">
        <v>0</v>
      </c>
      <c r="AD46" s="41">
        <f t="shared" si="2"/>
        <v>1.0013820935390727</v>
      </c>
      <c r="AE46" s="39"/>
      <c r="AF46" s="40">
        <f t="shared" si="69"/>
        <v>50</v>
      </c>
      <c r="AG46" s="41">
        <v>0</v>
      </c>
      <c r="AH46" s="56">
        <f t="shared" si="72"/>
        <v>0</v>
      </c>
      <c r="AI46" s="56">
        <f t="shared" si="73"/>
        <v>0</v>
      </c>
      <c r="AJ46" s="56">
        <f t="shared" si="74"/>
        <v>3.8146972656250017E-36</v>
      </c>
      <c r="AK46" s="56">
        <f t="shared" si="75"/>
        <v>2.3487472534179696E-31</v>
      </c>
      <c r="AL46" s="56">
        <f t="shared" si="76"/>
        <v>6.4611282142700232E-27</v>
      </c>
      <c r="AM46" s="56">
        <f t="shared" si="77"/>
        <v>1.0432664893555508E-22</v>
      </c>
      <c r="AN46" s="56">
        <f t="shared" si="78"/>
        <v>1.0910686598997794E-18</v>
      </c>
      <c r="AO46" s="56">
        <f t="shared" si="79"/>
        <v>7.677851902347805E-15</v>
      </c>
      <c r="AP46" s="56">
        <f t="shared" si="80"/>
        <v>3.6446678538029809E-11</v>
      </c>
      <c r="AQ46" s="56">
        <f t="shared" si="81"/>
        <v>1.1296926247462577E-7</v>
      </c>
      <c r="AR46" s="56">
        <f t="shared" si="82"/>
        <v>2.0862818705299482E-4</v>
      </c>
      <c r="AS46" s="56">
        <f t="shared" si="70"/>
        <v>0.1758421322032368</v>
      </c>
      <c r="AT46" s="56">
        <f t="shared" si="83"/>
        <v>2.0862818705299479E-4</v>
      </c>
      <c r="AU46" s="56">
        <f t="shared" si="84"/>
        <v>1.1296926247462574E-7</v>
      </c>
      <c r="AV46" s="56">
        <f t="shared" si="85"/>
        <v>3.6446678538029803E-11</v>
      </c>
      <c r="AW46" s="56">
        <f t="shared" si="86"/>
        <v>7.677851902347805E-15</v>
      </c>
      <c r="AX46" s="56">
        <f t="shared" si="87"/>
        <v>1.0910686598997796E-18</v>
      </c>
      <c r="AY46" s="56">
        <f t="shared" si="88"/>
        <v>1.043266489355551E-22</v>
      </c>
      <c r="AZ46" s="56">
        <f t="shared" si="89"/>
        <v>6.4611282142700254E-27</v>
      </c>
      <c r="BA46" s="56">
        <f t="shared" si="90"/>
        <v>2.34874725341797E-31</v>
      </c>
      <c r="BB46" s="56">
        <f t="shared" si="91"/>
        <v>3.8146972656250017E-36</v>
      </c>
      <c r="BC46" s="56">
        <f t="shared" si="92"/>
        <v>0</v>
      </c>
      <c r="BD46" s="56">
        <f t="shared" si="93"/>
        <v>0</v>
      </c>
      <c r="BE46" s="56">
        <f t="shared" si="94"/>
        <v>0</v>
      </c>
      <c r="BF46" s="56">
        <f t="shared" si="95"/>
        <v>0</v>
      </c>
      <c r="BG46" s="56">
        <v>0</v>
      </c>
      <c r="BH46" s="41">
        <f t="shared" si="71"/>
        <v>0.17625961458877648</v>
      </c>
    </row>
    <row r="47" spans="2:74" s="19" customFormat="1" ht="12.45">
      <c r="B47" s="40">
        <f t="shared" si="4"/>
        <v>55</v>
      </c>
      <c r="C47" s="56">
        <v>0</v>
      </c>
      <c r="D47" s="56">
        <f t="shared" si="20"/>
        <v>2.384185791015626E-42</v>
      </c>
      <c r="E47" s="56">
        <f t="shared" si="21"/>
        <v>1.6776323318481449E-37</v>
      </c>
      <c r="F47" s="56">
        <f t="shared" si="22"/>
        <v>5.3656935205497764E-33</v>
      </c>
      <c r="G47" s="56">
        <f t="shared" si="23"/>
        <v>1.0296705509844693E-28</v>
      </c>
      <c r="H47" s="56">
        <f t="shared" si="24"/>
        <v>1.3172435246020503E-24</v>
      </c>
      <c r="I47" s="56">
        <f t="shared" si="25"/>
        <v>1.1795258753773121E-20</v>
      </c>
      <c r="J47" s="56">
        <f t="shared" si="26"/>
        <v>7.5434832181199657E-17</v>
      </c>
      <c r="K47" s="56">
        <f t="shared" si="27"/>
        <v>3.4450659844898674E-13</v>
      </c>
      <c r="L47" s="56">
        <f t="shared" si="28"/>
        <v>1.1005869572671077E-9</v>
      </c>
      <c r="M47" s="56">
        <f t="shared" si="29"/>
        <v>2.3385718021137353E-6</v>
      </c>
      <c r="N47" s="56">
        <f t="shared" si="30"/>
        <v>2.9476345685987278E-3</v>
      </c>
      <c r="O47" s="56">
        <f t="shared" si="31"/>
        <v>1.5083150200774265</v>
      </c>
      <c r="P47" s="56">
        <f t="shared" si="32"/>
        <v>2.9476345685987269E-3</v>
      </c>
      <c r="Q47" s="56">
        <f t="shared" si="33"/>
        <v>2.3385718021137344E-6</v>
      </c>
      <c r="R47" s="56">
        <f t="shared" si="34"/>
        <v>1.1005869572671075E-9</v>
      </c>
      <c r="S47" s="56">
        <f t="shared" si="35"/>
        <v>3.4450659844898674E-13</v>
      </c>
      <c r="T47" s="56">
        <f t="shared" si="36"/>
        <v>7.5434832181199657E-17</v>
      </c>
      <c r="U47" s="56">
        <f t="shared" si="37"/>
        <v>1.1795258753773122E-20</v>
      </c>
      <c r="V47" s="56">
        <f t="shared" si="38"/>
        <v>1.3172435246020507E-24</v>
      </c>
      <c r="W47" s="56">
        <f t="shared" si="39"/>
        <v>1.0296705509844695E-28</v>
      </c>
      <c r="X47" s="56">
        <f t="shared" si="40"/>
        <v>5.3656935205497785E-33</v>
      </c>
      <c r="Y47" s="56">
        <f t="shared" si="41"/>
        <v>1.6776323318481453E-37</v>
      </c>
      <c r="Z47" s="56">
        <f t="shared" si="42"/>
        <v>2.384185791015626E-42</v>
      </c>
      <c r="AA47" s="56">
        <f t="shared" si="43"/>
        <v>0</v>
      </c>
      <c r="AB47" s="56">
        <f t="shared" si="44"/>
        <v>0</v>
      </c>
      <c r="AC47" s="56">
        <v>0</v>
      </c>
      <c r="AD47" s="41">
        <f t="shared" si="2"/>
        <v>1.5142149685600914</v>
      </c>
      <c r="AE47" s="39"/>
      <c r="AF47" s="40">
        <f t="shared" si="69"/>
        <v>55</v>
      </c>
      <c r="AG47" s="41">
        <v>0</v>
      </c>
      <c r="AH47" s="56">
        <f t="shared" si="72"/>
        <v>0</v>
      </c>
      <c r="AI47" s="56">
        <f t="shared" si="73"/>
        <v>9.5367431640625038E-40</v>
      </c>
      <c r="AJ47" s="56">
        <f t="shared" si="74"/>
        <v>6.4819335937500015E-35</v>
      </c>
      <c r="AK47" s="56">
        <f t="shared" si="75"/>
        <v>1.9909054590240491E-30</v>
      </c>
      <c r="AL47" s="56">
        <f t="shared" si="76"/>
        <v>3.6414621589278782E-26</v>
      </c>
      <c r="AM47" s="56">
        <f t="shared" si="77"/>
        <v>4.396115599004134E-22</v>
      </c>
      <c r="AN47" s="56">
        <f t="shared" si="78"/>
        <v>3.6643545560133361E-18</v>
      </c>
      <c r="AO47" s="56">
        <f t="shared" si="79"/>
        <v>2.1390474562104334E-14</v>
      </c>
      <c r="AP47" s="56">
        <f t="shared" si="80"/>
        <v>8.6529668189876311E-11</v>
      </c>
      <c r="AQ47" s="56">
        <f t="shared" si="81"/>
        <v>2.3282314686963482E-7</v>
      </c>
      <c r="AR47" s="56">
        <f t="shared" si="82"/>
        <v>3.7735158642023621E-4</v>
      </c>
      <c r="AS47" s="56">
        <f t="shared" si="70"/>
        <v>0.27564265495044737</v>
      </c>
      <c r="AT47" s="56">
        <f t="shared" si="83"/>
        <v>3.773515864202361E-4</v>
      </c>
      <c r="AU47" s="56">
        <f t="shared" si="84"/>
        <v>2.3282314686963477E-7</v>
      </c>
      <c r="AV47" s="56">
        <f t="shared" si="85"/>
        <v>8.6529668189876298E-11</v>
      </c>
      <c r="AW47" s="56">
        <f t="shared" si="86"/>
        <v>2.1390474562104338E-14</v>
      </c>
      <c r="AX47" s="56">
        <f t="shared" si="87"/>
        <v>3.6643545560133361E-18</v>
      </c>
      <c r="AY47" s="56">
        <f t="shared" si="88"/>
        <v>4.396115599004135E-22</v>
      </c>
      <c r="AZ47" s="56">
        <f t="shared" si="89"/>
        <v>3.6414621589278799E-26</v>
      </c>
      <c r="BA47" s="56">
        <f t="shared" si="90"/>
        <v>1.9909054590240498E-30</v>
      </c>
      <c r="BB47" s="56">
        <f t="shared" si="91"/>
        <v>6.4819335937500037E-35</v>
      </c>
      <c r="BC47" s="56">
        <f t="shared" si="92"/>
        <v>9.5367431640625038E-40</v>
      </c>
      <c r="BD47" s="56">
        <f t="shared" si="93"/>
        <v>0</v>
      </c>
      <c r="BE47" s="56">
        <f t="shared" si="94"/>
        <v>0</v>
      </c>
      <c r="BF47" s="56">
        <f t="shared" si="95"/>
        <v>0</v>
      </c>
      <c r="BG47" s="56">
        <v>0</v>
      </c>
      <c r="BH47" s="41">
        <f t="shared" si="71"/>
        <v>0.2763978239426837</v>
      </c>
    </row>
    <row r="48" spans="2:74" s="19" customFormat="1" ht="12.45">
      <c r="B48" s="40">
        <f t="shared" si="4"/>
        <v>60</v>
      </c>
      <c r="C48" s="56">
        <v>0</v>
      </c>
      <c r="D48" s="56">
        <f t="shared" si="20"/>
        <v>4.5753717422485364E-41</v>
      </c>
      <c r="E48" s="56">
        <f t="shared" si="21"/>
        <v>1.6097187314043054E-36</v>
      </c>
      <c r="F48" s="56">
        <f t="shared" si="22"/>
        <v>3.432284917929177E-32</v>
      </c>
      <c r="G48" s="56">
        <f t="shared" si="23"/>
        <v>4.9398094535812723E-28</v>
      </c>
      <c r="H48" s="56">
        <f t="shared" si="24"/>
        <v>5.0554164209048731E-24</v>
      </c>
      <c r="I48" s="56">
        <f t="shared" si="25"/>
        <v>3.7722275936582454E-20</v>
      </c>
      <c r="J48" s="56">
        <f t="shared" si="26"/>
        <v>2.0676580792684494E-16</v>
      </c>
      <c r="K48" s="56">
        <f t="shared" si="27"/>
        <v>8.2609893574502332E-13</v>
      </c>
      <c r="L48" s="56">
        <f t="shared" si="28"/>
        <v>2.3447567280168889E-9</v>
      </c>
      <c r="M48" s="56">
        <f t="shared" si="29"/>
        <v>4.4768695995899896E-6</v>
      </c>
      <c r="N48" s="56">
        <f t="shared" si="30"/>
        <v>5.0905277762034983E-3</v>
      </c>
      <c r="O48" s="56">
        <f t="shared" si="31"/>
        <v>2.2042962913582191</v>
      </c>
      <c r="P48" s="56">
        <f t="shared" si="32"/>
        <v>5.0905277762034974E-3</v>
      </c>
      <c r="Q48" s="56">
        <f t="shared" si="33"/>
        <v>4.4768695995899879E-6</v>
      </c>
      <c r="R48" s="56">
        <f t="shared" si="34"/>
        <v>2.3447567280168884E-9</v>
      </c>
      <c r="S48" s="56">
        <f t="shared" si="35"/>
        <v>8.2609893574502332E-13</v>
      </c>
      <c r="T48" s="56">
        <f t="shared" si="36"/>
        <v>2.0676580792684496E-16</v>
      </c>
      <c r="U48" s="56">
        <f t="shared" si="37"/>
        <v>3.772227593658246E-20</v>
      </c>
      <c r="V48" s="56">
        <f t="shared" si="38"/>
        <v>5.0554164209048738E-24</v>
      </c>
      <c r="W48" s="56">
        <f t="shared" si="39"/>
        <v>4.9398094535812732E-28</v>
      </c>
      <c r="X48" s="56">
        <f t="shared" si="40"/>
        <v>3.4322849179291781E-32</v>
      </c>
      <c r="Y48" s="56">
        <f t="shared" si="41"/>
        <v>1.6097187314043057E-36</v>
      </c>
      <c r="Z48" s="56">
        <f t="shared" si="42"/>
        <v>4.5753717422485374E-41</v>
      </c>
      <c r="AA48" s="56">
        <f t="shared" si="43"/>
        <v>5.9604644775390654E-46</v>
      </c>
      <c r="AB48" s="56">
        <f t="shared" si="44"/>
        <v>0</v>
      </c>
      <c r="AC48" s="56">
        <v>0</v>
      </c>
      <c r="AD48" s="41">
        <f t="shared" si="2"/>
        <v>2.2144863053409911</v>
      </c>
      <c r="AE48" s="39"/>
      <c r="AF48" s="40">
        <f t="shared" si="69"/>
        <v>60</v>
      </c>
      <c r="AG48" s="41">
        <v>0</v>
      </c>
      <c r="AH48" s="56">
        <f t="shared" si="72"/>
        <v>2.3841857910156261E-43</v>
      </c>
      <c r="AI48" s="56">
        <f t="shared" si="73"/>
        <v>1.77299976348877E-38</v>
      </c>
      <c r="AJ48" s="56">
        <f t="shared" si="74"/>
        <v>6.0138868799247767E-34</v>
      </c>
      <c r="AK48" s="56">
        <f t="shared" si="75"/>
        <v>1.2287610968868743E-29</v>
      </c>
      <c r="AL48" s="56">
        <f t="shared" si="76"/>
        <v>1.6813897404948384E-25</v>
      </c>
      <c r="AM48" s="56">
        <f t="shared" si="77"/>
        <v>1.6191374352777255E-21</v>
      </c>
      <c r="AN48" s="56">
        <f t="shared" si="78"/>
        <v>1.1207837774133302E-17</v>
      </c>
      <c r="AO48" s="56">
        <f t="shared" si="79"/>
        <v>5.5841134407003011E-14</v>
      </c>
      <c r="AP48" s="56">
        <f t="shared" si="80"/>
        <v>1.9658836391658708E-10</v>
      </c>
      <c r="AQ48" s="56">
        <f t="shared" si="81"/>
        <v>4.6668032708100834E-7</v>
      </c>
      <c r="AR48" s="56">
        <f t="shared" si="82"/>
        <v>6.7211504328010903E-4</v>
      </c>
      <c r="AS48" s="56">
        <f t="shared" si="70"/>
        <v>0.42647415695819002</v>
      </c>
      <c r="AT48" s="56">
        <f t="shared" si="83"/>
        <v>6.7211504328010881E-4</v>
      </c>
      <c r="AU48" s="56">
        <f t="shared" si="84"/>
        <v>4.6668032708100823E-7</v>
      </c>
      <c r="AV48" s="56">
        <f t="shared" si="85"/>
        <v>1.9658836391658706E-10</v>
      </c>
      <c r="AW48" s="56">
        <f t="shared" si="86"/>
        <v>5.5841134407003017E-14</v>
      </c>
      <c r="AX48" s="56">
        <f t="shared" si="87"/>
        <v>1.1207837774133302E-17</v>
      </c>
      <c r="AY48" s="56">
        <f t="shared" si="88"/>
        <v>1.6191374352777259E-21</v>
      </c>
      <c r="AZ48" s="56">
        <f t="shared" si="89"/>
        <v>1.6813897404948388E-25</v>
      </c>
      <c r="BA48" s="56">
        <f t="shared" si="90"/>
        <v>1.2287610968868745E-29</v>
      </c>
      <c r="BB48" s="56">
        <f t="shared" si="91"/>
        <v>6.0138868799247792E-34</v>
      </c>
      <c r="BC48" s="56">
        <f t="shared" si="92"/>
        <v>1.7729997634887705E-38</v>
      </c>
      <c r="BD48" s="56">
        <f t="shared" si="93"/>
        <v>2.3841857910156261E-43</v>
      </c>
      <c r="BE48" s="56">
        <f t="shared" si="94"/>
        <v>0</v>
      </c>
      <c r="BF48" s="56">
        <f t="shared" si="95"/>
        <v>0</v>
      </c>
      <c r="BG48" s="56">
        <v>0</v>
      </c>
      <c r="BH48" s="41">
        <f t="shared" si="71"/>
        <v>0.42781932079869284</v>
      </c>
    </row>
    <row r="49" spans="2:74" s="19" customFormat="1" ht="12.45">
      <c r="B49" s="40">
        <f t="shared" si="4"/>
        <v>65</v>
      </c>
      <c r="C49" s="56">
        <v>0</v>
      </c>
      <c r="D49" s="56">
        <f t="shared" si="20"/>
        <v>4.7560131543898604E-40</v>
      </c>
      <c r="E49" s="56">
        <f t="shared" si="21"/>
        <v>1.1155054987459709E-35</v>
      </c>
      <c r="F49" s="56">
        <f t="shared" si="22"/>
        <v>1.7838605329194389E-31</v>
      </c>
      <c r="G49" s="56">
        <f t="shared" si="23"/>
        <v>2.0538531406709155E-27</v>
      </c>
      <c r="H49" s="56">
        <f t="shared" si="24"/>
        <v>1.7515443818772966E-23</v>
      </c>
      <c r="I49" s="56">
        <f t="shared" si="25"/>
        <v>1.1201880303714484E-19</v>
      </c>
      <c r="J49" s="56">
        <f t="shared" si="26"/>
        <v>5.3719496169383154E-16</v>
      </c>
      <c r="K49" s="56">
        <f t="shared" si="27"/>
        <v>1.9073279566858797E-12</v>
      </c>
      <c r="L49" s="56">
        <f t="shared" si="28"/>
        <v>4.8690698034727651E-9</v>
      </c>
      <c r="M49" s="56">
        <f t="shared" si="29"/>
        <v>8.432265192750863E-6</v>
      </c>
      <c r="N49" s="56">
        <f t="shared" si="30"/>
        <v>8.6903910280020889E-3</v>
      </c>
      <c r="O49" s="56">
        <f t="shared" si="31"/>
        <v>3.0551856879469899</v>
      </c>
      <c r="P49" s="56">
        <f t="shared" si="32"/>
        <v>8.6903910280020872E-3</v>
      </c>
      <c r="Q49" s="56">
        <f t="shared" si="33"/>
        <v>8.4322651927508596E-6</v>
      </c>
      <c r="R49" s="56">
        <f t="shared" si="34"/>
        <v>4.8690698034727643E-9</v>
      </c>
      <c r="S49" s="56">
        <f t="shared" si="35"/>
        <v>1.9073279566858797E-12</v>
      </c>
      <c r="T49" s="56">
        <f t="shared" si="36"/>
        <v>5.3719496169383164E-16</v>
      </c>
      <c r="U49" s="56">
        <f t="shared" si="37"/>
        <v>1.1201880303714484E-19</v>
      </c>
      <c r="V49" s="56">
        <f t="shared" si="38"/>
        <v>1.7515443818772972E-23</v>
      </c>
      <c r="W49" s="56">
        <f t="shared" si="39"/>
        <v>2.0538531406709159E-27</v>
      </c>
      <c r="X49" s="56">
        <f t="shared" si="40"/>
        <v>1.7838605329194391E-31</v>
      </c>
      <c r="Y49" s="56">
        <f t="shared" si="41"/>
        <v>1.115505498745971E-35</v>
      </c>
      <c r="Z49" s="56">
        <f t="shared" si="42"/>
        <v>4.7560131558799781E-40</v>
      </c>
      <c r="AA49" s="56">
        <f t="shared" si="43"/>
        <v>1.2391656637191778E-44</v>
      </c>
      <c r="AB49" s="56">
        <f t="shared" si="44"/>
        <v>1.4901161193847664E-49</v>
      </c>
      <c r="AC49" s="56">
        <v>0</v>
      </c>
      <c r="AD49" s="41">
        <f t="shared" si="2"/>
        <v>3.0725833442753347</v>
      </c>
      <c r="AE49" s="39"/>
      <c r="AF49" s="40">
        <f t="shared" si="69"/>
        <v>65</v>
      </c>
      <c r="AG49" s="41">
        <v>0</v>
      </c>
      <c r="AH49" s="56">
        <f t="shared" si="72"/>
        <v>4.8137903213500993E-42</v>
      </c>
      <c r="AI49" s="56">
        <f t="shared" si="73"/>
        <v>1.7870187077531825E-37</v>
      </c>
      <c r="AJ49" s="56">
        <f t="shared" si="74"/>
        <v>4.033673605921655E-33</v>
      </c>
      <c r="AK49" s="56">
        <f t="shared" si="75"/>
        <v>6.1685705504681467E-29</v>
      </c>
      <c r="AL49" s="56">
        <f t="shared" si="76"/>
        <v>6.7368061613997115E-25</v>
      </c>
      <c r="AM49" s="56">
        <f t="shared" si="77"/>
        <v>5.3913650289359712E-21</v>
      </c>
      <c r="AN49" s="56">
        <f t="shared" si="78"/>
        <v>3.1884418566817801E-17</v>
      </c>
      <c r="AO49" s="56">
        <f t="shared" si="79"/>
        <v>1.3845102798150534E-13</v>
      </c>
      <c r="AP49" s="56">
        <f t="shared" si="80"/>
        <v>4.3106403671827596E-10</v>
      </c>
      <c r="AQ49" s="56">
        <f t="shared" si="81"/>
        <v>9.1436728704000738E-7</v>
      </c>
      <c r="AR49" s="56">
        <f t="shared" si="82"/>
        <v>1.1811678209004588E-3</v>
      </c>
      <c r="AS49" s="56">
        <f t="shared" si="70"/>
        <v>0.64690378609401189</v>
      </c>
      <c r="AT49" s="56">
        <f t="shared" si="83"/>
        <v>1.1811678209004586E-3</v>
      </c>
      <c r="AU49" s="56">
        <f t="shared" si="84"/>
        <v>9.1436728704000707E-7</v>
      </c>
      <c r="AV49" s="56">
        <f t="shared" si="85"/>
        <v>4.3106403671827591E-10</v>
      </c>
      <c r="AW49" s="56">
        <f t="shared" si="86"/>
        <v>1.3845102798150534E-13</v>
      </c>
      <c r="AX49" s="56">
        <f t="shared" si="87"/>
        <v>3.1884418566817801E-17</v>
      </c>
      <c r="AY49" s="56">
        <f t="shared" si="88"/>
        <v>5.3913650289359727E-21</v>
      </c>
      <c r="AZ49" s="56">
        <f t="shared" si="89"/>
        <v>6.7368061613997134E-25</v>
      </c>
      <c r="BA49" s="56">
        <f t="shared" si="90"/>
        <v>6.1685705504681478E-29</v>
      </c>
      <c r="BB49" s="56">
        <f t="shared" si="91"/>
        <v>4.0336736059216563E-33</v>
      </c>
      <c r="BC49" s="56">
        <f t="shared" si="92"/>
        <v>1.7870187077531827E-37</v>
      </c>
      <c r="BD49" s="56">
        <f t="shared" si="93"/>
        <v>4.8137903213500999E-42</v>
      </c>
      <c r="BE49" s="56">
        <f t="shared" si="94"/>
        <v>5.960464477539066E-47</v>
      </c>
      <c r="BF49" s="56">
        <f t="shared" si="95"/>
        <v>0</v>
      </c>
      <c r="BG49" s="56">
        <v>0</v>
      </c>
      <c r="BH49" s="41">
        <f t="shared" si="71"/>
        <v>0.64926795133279191</v>
      </c>
    </row>
    <row r="50" spans="2:74" s="19" customFormat="1" ht="12.45">
      <c r="B50" s="40">
        <f t="shared" si="4"/>
        <v>70</v>
      </c>
      <c r="C50" s="56">
        <v>0</v>
      </c>
      <c r="D50" s="56">
        <f t="shared" si="20"/>
        <v>3.5493691505807259E-39</v>
      </c>
      <c r="E50" s="56">
        <f t="shared" si="21"/>
        <v>6.2436235130581247E-35</v>
      </c>
      <c r="F50" s="56">
        <f t="shared" si="22"/>
        <v>7.9874718368363389E-31</v>
      </c>
      <c r="G50" s="56">
        <f t="shared" si="23"/>
        <v>7.6634856345077174E-27</v>
      </c>
      <c r="H50" s="56">
        <f t="shared" si="24"/>
        <v>5.6016274799922162E-23</v>
      </c>
      <c r="I50" s="56">
        <f t="shared" si="25"/>
        <v>3.1344481555947274E-19</v>
      </c>
      <c r="J50" s="56">
        <f t="shared" si="26"/>
        <v>1.3359410596650309E-15</v>
      </c>
      <c r="K50" s="56">
        <f t="shared" si="27"/>
        <v>4.2675618198966929E-12</v>
      </c>
      <c r="L50" s="56">
        <f t="shared" si="28"/>
        <v>9.8949266571740854E-9</v>
      </c>
      <c r="M50" s="56">
        <f t="shared" si="29"/>
        <v>1.5657895228681065E-5</v>
      </c>
      <c r="N50" s="56">
        <f t="shared" si="30"/>
        <v>1.4656773976468728E-2</v>
      </c>
      <c r="O50" s="56">
        <f t="shared" si="31"/>
        <v>3.8978044622681645</v>
      </c>
      <c r="P50" s="56">
        <f t="shared" si="32"/>
        <v>1.4656773976468727E-2</v>
      </c>
      <c r="Q50" s="56">
        <f t="shared" si="33"/>
        <v>1.5657895228681062E-5</v>
      </c>
      <c r="R50" s="56">
        <f t="shared" si="34"/>
        <v>9.8949266571740821E-9</v>
      </c>
      <c r="S50" s="56">
        <f t="shared" si="35"/>
        <v>4.2675618198966921E-12</v>
      </c>
      <c r="T50" s="56">
        <f t="shared" si="36"/>
        <v>1.3359410596650311E-15</v>
      </c>
      <c r="U50" s="56">
        <f t="shared" si="37"/>
        <v>3.1344481555947278E-19</v>
      </c>
      <c r="V50" s="56">
        <f t="shared" si="38"/>
        <v>5.6016274799922162E-23</v>
      </c>
      <c r="W50" s="56">
        <f t="shared" si="39"/>
        <v>7.6634856345077188E-27</v>
      </c>
      <c r="X50" s="56">
        <f t="shared" si="40"/>
        <v>7.9874718368363407E-31</v>
      </c>
      <c r="Y50" s="56">
        <f t="shared" si="41"/>
        <v>6.2436235130581247E-35</v>
      </c>
      <c r="Z50" s="56">
        <f t="shared" si="42"/>
        <v>3.549369153916947E-39</v>
      </c>
      <c r="AA50" s="56">
        <f t="shared" si="43"/>
        <v>1.3871768581128131E-43</v>
      </c>
      <c r="AB50" s="56">
        <f t="shared" si="44"/>
        <v>3.3362209796905532E-48</v>
      </c>
      <c r="AC50" s="56">
        <v>0</v>
      </c>
      <c r="AD50" s="41">
        <f t="shared" si="2"/>
        <v>3.9271493458099505</v>
      </c>
      <c r="AE50" s="39"/>
      <c r="AF50" s="40">
        <f t="shared" si="69"/>
        <v>70</v>
      </c>
      <c r="AG50" s="41">
        <v>0</v>
      </c>
      <c r="AH50" s="56">
        <f t="shared" si="72"/>
        <v>5.237392186524871E-41</v>
      </c>
      <c r="AI50" s="56">
        <f t="shared" si="73"/>
        <v>1.2942073695212893E-36</v>
      </c>
      <c r="AJ50" s="56">
        <f t="shared" si="74"/>
        <v>2.1872278935116047E-32</v>
      </c>
      <c r="AK50" s="56">
        <f t="shared" si="75"/>
        <v>2.6707101957177301E-28</v>
      </c>
      <c r="AL50" s="56">
        <f t="shared" si="76"/>
        <v>2.425224998017268E-24</v>
      </c>
      <c r="AM50" s="56">
        <f t="shared" si="77"/>
        <v>1.6593245332650457E-20</v>
      </c>
      <c r="AN50" s="56">
        <f t="shared" si="78"/>
        <v>8.5603914736200955E-17</v>
      </c>
      <c r="AO50" s="56">
        <f t="shared" si="79"/>
        <v>3.2918382365009335E-13</v>
      </c>
      <c r="AP50" s="56">
        <f t="shared" si="80"/>
        <v>9.1797101706555246E-10</v>
      </c>
      <c r="AQ50" s="56">
        <f t="shared" si="81"/>
        <v>1.7575938063150938E-6</v>
      </c>
      <c r="AR50" s="56">
        <f t="shared" si="82"/>
        <v>2.0502069237006678E-3</v>
      </c>
      <c r="AS50" s="56">
        <f t="shared" si="70"/>
        <v>0.95242235488871096</v>
      </c>
      <c r="AT50" s="56">
        <f t="shared" si="83"/>
        <v>2.0502069237006673E-3</v>
      </c>
      <c r="AU50" s="56">
        <f t="shared" si="84"/>
        <v>1.757593806315093E-6</v>
      </c>
      <c r="AV50" s="56">
        <f t="shared" si="85"/>
        <v>9.1797101706555246E-10</v>
      </c>
      <c r="AW50" s="56">
        <f t="shared" si="86"/>
        <v>3.2918382365009335E-13</v>
      </c>
      <c r="AX50" s="56">
        <f t="shared" si="87"/>
        <v>8.5603914736200967E-17</v>
      </c>
      <c r="AY50" s="56">
        <f t="shared" si="88"/>
        <v>1.6593245332650457E-20</v>
      </c>
      <c r="AZ50" s="56">
        <f t="shared" si="89"/>
        <v>2.4252249980172687E-24</v>
      </c>
      <c r="BA50" s="56">
        <f t="shared" si="90"/>
        <v>2.6707101957177305E-28</v>
      </c>
      <c r="BB50" s="56">
        <f t="shared" si="91"/>
        <v>2.1872278935116049E-32</v>
      </c>
      <c r="BC50" s="56">
        <f t="shared" si="92"/>
        <v>1.2942073695212895E-36</v>
      </c>
      <c r="BD50" s="56">
        <f t="shared" si="93"/>
        <v>5.2373921880149885E-41</v>
      </c>
      <c r="BE50" s="56">
        <f t="shared" si="94"/>
        <v>1.2987703084945684E-45</v>
      </c>
      <c r="BF50" s="56">
        <f t="shared" si="95"/>
        <v>1.4901161193847664E-50</v>
      </c>
      <c r="BG50" s="56">
        <v>0</v>
      </c>
      <c r="BH50" s="41">
        <f t="shared" si="71"/>
        <v>0.9565262857603255</v>
      </c>
    </row>
    <row r="51" spans="2:74" s="19" customFormat="1" ht="12.45">
      <c r="B51" s="40">
        <f t="shared" si="4"/>
        <v>75</v>
      </c>
      <c r="C51" s="56">
        <v>0</v>
      </c>
      <c r="D51" s="56">
        <f t="shared" si="20"/>
        <v>2.1285387396711539E-38</v>
      </c>
      <c r="E51" s="56">
        <f t="shared" si="21"/>
        <v>2.9953794584083283E-34</v>
      </c>
      <c r="F51" s="56">
        <f t="shared" si="22"/>
        <v>3.1932678577420394E-30</v>
      </c>
      <c r="G51" s="56">
        <f t="shared" si="23"/>
        <v>2.6259898300653808E-26</v>
      </c>
      <c r="H51" s="56">
        <f t="shared" si="24"/>
        <v>1.6794523327951512E-22</v>
      </c>
      <c r="I51" s="56">
        <f t="shared" si="25"/>
        <v>8.352619002038132E-19</v>
      </c>
      <c r="J51" s="56">
        <f t="shared" si="26"/>
        <v>3.2033942730046779E-15</v>
      </c>
      <c r="K51" s="56">
        <f t="shared" si="27"/>
        <v>9.2986302387478707E-12</v>
      </c>
      <c r="L51" s="56">
        <f t="shared" si="28"/>
        <v>1.9738936326004749E-8</v>
      </c>
      <c r="M51" s="56">
        <f t="shared" si="29"/>
        <v>2.8705071152207207E-5</v>
      </c>
      <c r="N51" s="56">
        <f t="shared" si="30"/>
        <v>2.4399276102165628E-2</v>
      </c>
      <c r="O51" s="56">
        <f t="shared" si="31"/>
        <v>4.3773930622447654</v>
      </c>
      <c r="P51" s="56">
        <f t="shared" si="32"/>
        <v>2.4399276102165624E-2</v>
      </c>
      <c r="Q51" s="56">
        <f t="shared" si="33"/>
        <v>2.8705071152207197E-5</v>
      </c>
      <c r="R51" s="56">
        <f t="shared" si="34"/>
        <v>1.9738936326004745E-8</v>
      </c>
      <c r="S51" s="56">
        <f t="shared" si="35"/>
        <v>9.2986302387478675E-12</v>
      </c>
      <c r="T51" s="56">
        <f t="shared" si="36"/>
        <v>3.2033942730046783E-15</v>
      </c>
      <c r="U51" s="56">
        <f t="shared" si="37"/>
        <v>8.352619002038133E-19</v>
      </c>
      <c r="V51" s="56">
        <f t="shared" si="38"/>
        <v>1.6794523327951514E-22</v>
      </c>
      <c r="W51" s="56">
        <f t="shared" si="39"/>
        <v>2.6259898300653802E-26</v>
      </c>
      <c r="X51" s="56">
        <f t="shared" si="40"/>
        <v>3.1932678577420401E-30</v>
      </c>
      <c r="Y51" s="56">
        <f t="shared" si="41"/>
        <v>2.9953794584083287E-34</v>
      </c>
      <c r="Z51" s="56">
        <f t="shared" si="42"/>
        <v>2.128538743672641E-38</v>
      </c>
      <c r="AA51" s="56">
        <f t="shared" si="43"/>
        <v>1.1091865483469837E-42</v>
      </c>
      <c r="AB51" s="56">
        <f t="shared" si="44"/>
        <v>4.0014872854590443E-47</v>
      </c>
      <c r="AC51" s="56">
        <v>0</v>
      </c>
      <c r="AD51" s="41">
        <f t="shared" si="2"/>
        <v>4.4262490640878775</v>
      </c>
      <c r="AE51" s="39"/>
      <c r="AF51" s="40">
        <f t="shared" si="69"/>
        <v>75</v>
      </c>
      <c r="AG51" s="41">
        <v>0</v>
      </c>
      <c r="AH51" s="56">
        <f t="shared" si="72"/>
        <v>4.073108369233213E-40</v>
      </c>
      <c r="AI51" s="56">
        <f t="shared" si="73"/>
        <v>7.5378308825794148E-36</v>
      </c>
      <c r="AJ51" s="56">
        <f t="shared" si="74"/>
        <v>1.0174699730347945E-31</v>
      </c>
      <c r="AK51" s="56">
        <f t="shared" si="75"/>
        <v>1.0334195830225449E-27</v>
      </c>
      <c r="AL51" s="56">
        <f t="shared" si="76"/>
        <v>8.0268524780094844E-24</v>
      </c>
      <c r="AM51" s="56">
        <f t="shared" si="77"/>
        <v>4.793772688859773E-20</v>
      </c>
      <c r="AN51" s="56">
        <f t="shared" si="78"/>
        <v>2.1919802070270406E-16</v>
      </c>
      <c r="AO51" s="56">
        <f t="shared" si="79"/>
        <v>7.5594000563976266E-13</v>
      </c>
      <c r="AP51" s="56">
        <f t="shared" si="80"/>
        <v>1.9074636827829609E-9</v>
      </c>
      <c r="AQ51" s="56">
        <f t="shared" si="81"/>
        <v>3.3233833291832003E-6</v>
      </c>
      <c r="AR51" s="56">
        <f t="shared" si="82"/>
        <v>3.515884321347541E-3</v>
      </c>
      <c r="AS51" s="56">
        <f t="shared" si="70"/>
        <v>1.3422028011155274</v>
      </c>
      <c r="AT51" s="56">
        <f t="shared" si="83"/>
        <v>3.5158843213475401E-3</v>
      </c>
      <c r="AU51" s="56">
        <f t="shared" si="84"/>
        <v>3.323383329183199E-6</v>
      </c>
      <c r="AV51" s="56">
        <f t="shared" si="85"/>
        <v>1.9074636827829609E-9</v>
      </c>
      <c r="AW51" s="56">
        <f t="shared" si="86"/>
        <v>7.5594000563976256E-13</v>
      </c>
      <c r="AX51" s="56">
        <f t="shared" si="87"/>
        <v>2.1919802070270408E-16</v>
      </c>
      <c r="AY51" s="56">
        <f t="shared" si="88"/>
        <v>4.7937726888597736E-20</v>
      </c>
      <c r="AZ51" s="56">
        <f t="shared" si="89"/>
        <v>8.0268524780094858E-24</v>
      </c>
      <c r="BA51" s="56">
        <f t="shared" si="90"/>
        <v>1.0334195830225449E-27</v>
      </c>
      <c r="BB51" s="56">
        <f t="shared" si="91"/>
        <v>1.0174699730347947E-31</v>
      </c>
      <c r="BC51" s="56">
        <f t="shared" si="92"/>
        <v>7.5378308825794148E-36</v>
      </c>
      <c r="BD51" s="56">
        <f t="shared" si="93"/>
        <v>4.0731083727184458E-40</v>
      </c>
      <c r="BE51" s="56">
        <f t="shared" si="94"/>
        <v>1.51705388896227E-44</v>
      </c>
      <c r="BF51" s="56">
        <f t="shared" si="95"/>
        <v>3.4852325916290297E-49</v>
      </c>
      <c r="BG51" s="56">
        <v>0</v>
      </c>
      <c r="BH51" s="41">
        <f t="shared" si="71"/>
        <v>1.3492412203413207</v>
      </c>
    </row>
    <row r="52" spans="2:74" s="19" customFormat="1" ht="12.45">
      <c r="B52" s="40">
        <f t="shared" si="4"/>
        <v>80</v>
      </c>
      <c r="C52" s="56">
        <v>0</v>
      </c>
      <c r="D52" s="56">
        <f t="shared" si="20"/>
        <v>1.0892514225439913E-37</v>
      </c>
      <c r="E52" s="56">
        <f t="shared" si="21"/>
        <v>1.2773530296428087E-33</v>
      </c>
      <c r="F52" s="56">
        <f t="shared" si="22"/>
        <v>1.1671808271541894E-29</v>
      </c>
      <c r="G52" s="56">
        <f t="shared" si="23"/>
        <v>8.3982451475516356E-26</v>
      </c>
      <c r="H52" s="56">
        <f t="shared" si="24"/>
        <v>4.7740189593819243E-22</v>
      </c>
      <c r="I52" s="56">
        <f t="shared" si="25"/>
        <v>2.1366412041384259E-18</v>
      </c>
      <c r="J52" s="56">
        <f t="shared" si="26"/>
        <v>7.4476860596051728E-15</v>
      </c>
      <c r="K52" s="56">
        <f t="shared" si="27"/>
        <v>1.9805569291663773E-11</v>
      </c>
      <c r="L52" s="56">
        <f t="shared" si="28"/>
        <v>3.8743764013246805E-8</v>
      </c>
      <c r="M52" s="56">
        <f t="shared" si="29"/>
        <v>5.20063613014654E-5</v>
      </c>
      <c r="N52" s="56">
        <f t="shared" si="30"/>
        <v>4.0072005232067442E-2</v>
      </c>
      <c r="O52" s="56">
        <f t="shared" si="31"/>
        <v>4.0628834395686928</v>
      </c>
      <c r="P52" s="56">
        <f t="shared" si="32"/>
        <v>4.0072005232067442E-2</v>
      </c>
      <c r="Q52" s="56">
        <f t="shared" si="33"/>
        <v>5.2006361301465386E-5</v>
      </c>
      <c r="R52" s="56">
        <f t="shared" si="34"/>
        <v>3.8743764013246798E-8</v>
      </c>
      <c r="S52" s="56">
        <f t="shared" si="35"/>
        <v>1.9805569291663766E-11</v>
      </c>
      <c r="T52" s="56">
        <f t="shared" si="36"/>
        <v>7.4476860596051728E-15</v>
      </c>
      <c r="U52" s="56">
        <f t="shared" si="37"/>
        <v>2.1366412041384263E-18</v>
      </c>
      <c r="V52" s="56">
        <f t="shared" si="38"/>
        <v>4.7740189593819243E-22</v>
      </c>
      <c r="W52" s="56">
        <f t="shared" si="39"/>
        <v>8.3982451475516344E-26</v>
      </c>
      <c r="X52" s="56">
        <f t="shared" si="40"/>
        <v>1.1671808271541895E-29</v>
      </c>
      <c r="Y52" s="56">
        <f t="shared" si="41"/>
        <v>1.2773530296428088E-33</v>
      </c>
      <c r="Z52" s="56">
        <f t="shared" si="42"/>
        <v>1.0892514259568955E-37</v>
      </c>
      <c r="AA52" s="56">
        <f t="shared" si="43"/>
        <v>7.0952134566292342E-42</v>
      </c>
      <c r="AB52" s="56">
        <f t="shared" si="44"/>
        <v>3.412904224994497E-46</v>
      </c>
      <c r="AC52" s="56">
        <v>0</v>
      </c>
      <c r="AD52" s="41">
        <f t="shared" si="2"/>
        <v>4.1431315402825843</v>
      </c>
      <c r="AE52" s="39"/>
      <c r="AF52" s="40">
        <f t="shared" si="69"/>
        <v>80</v>
      </c>
      <c r="AG52" s="41">
        <v>0</v>
      </c>
      <c r="AH52" s="56">
        <f t="shared" si="72"/>
        <v>2.5358495765944752E-39</v>
      </c>
      <c r="AI52" s="56">
        <f t="shared" si="73"/>
        <v>3.7491625466662696E-35</v>
      </c>
      <c r="AJ52" s="56">
        <f t="shared" si="74"/>
        <v>4.2107378307768341E-31</v>
      </c>
      <c r="AK52" s="56">
        <f t="shared" si="75"/>
        <v>3.6594094130879262E-27</v>
      </c>
      <c r="AL52" s="56">
        <f t="shared" si="76"/>
        <v>2.4821375805960995E-23</v>
      </c>
      <c r="AM52" s="56">
        <f t="shared" si="77"/>
        <v>1.3146391690897904E-19</v>
      </c>
      <c r="AN52" s="56">
        <f t="shared" si="78"/>
        <v>5.3953744800317183E-16</v>
      </c>
      <c r="AO52" s="56">
        <f t="shared" si="79"/>
        <v>1.6858030295145499E-12</v>
      </c>
      <c r="AP52" s="56">
        <f t="shared" si="80"/>
        <v>3.8813573153834359E-9</v>
      </c>
      <c r="AQ52" s="56">
        <f t="shared" si="81"/>
        <v>6.193890444403921E-6</v>
      </c>
      <c r="AR52" s="56">
        <f t="shared" si="82"/>
        <v>5.9558119315641037E-3</v>
      </c>
      <c r="AS52" s="56">
        <f t="shared" si="70"/>
        <v>1.7799421073400039</v>
      </c>
      <c r="AT52" s="56">
        <f t="shared" si="83"/>
        <v>5.9558119315641029E-3</v>
      </c>
      <c r="AU52" s="56">
        <f t="shared" si="84"/>
        <v>6.1938904444039193E-6</v>
      </c>
      <c r="AV52" s="56">
        <f t="shared" si="85"/>
        <v>3.8813573153834351E-9</v>
      </c>
      <c r="AW52" s="56">
        <f t="shared" si="86"/>
        <v>1.6858030295145493E-12</v>
      </c>
      <c r="AX52" s="56">
        <f t="shared" si="87"/>
        <v>5.3953744800317192E-16</v>
      </c>
      <c r="AY52" s="56">
        <f t="shared" si="88"/>
        <v>1.3146391690897907E-19</v>
      </c>
      <c r="AZ52" s="56">
        <f t="shared" si="89"/>
        <v>2.4821375805961001E-23</v>
      </c>
      <c r="BA52" s="56">
        <f t="shared" si="90"/>
        <v>3.6594094130879248E-27</v>
      </c>
      <c r="BB52" s="56">
        <f t="shared" si="91"/>
        <v>4.210737830776835E-31</v>
      </c>
      <c r="BC52" s="56">
        <f t="shared" si="92"/>
        <v>3.7491625466662702E-35</v>
      </c>
      <c r="BD52" s="56">
        <f t="shared" si="93"/>
        <v>2.5358495809444859E-39</v>
      </c>
      <c r="BE52" s="56">
        <f t="shared" si="94"/>
        <v>1.2608919372432108E-43</v>
      </c>
      <c r="BF52" s="56">
        <f t="shared" si="95"/>
        <v>4.350010544621948E-48</v>
      </c>
      <c r="BG52" s="56">
        <v>0</v>
      </c>
      <c r="BH52" s="41">
        <f t="shared" si="71"/>
        <v>1.7918661267501079</v>
      </c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</row>
    <row r="53" spans="2:74" s="19" customFormat="1" ht="12.45">
      <c r="B53" s="40">
        <f t="shared" si="4"/>
        <v>85</v>
      </c>
      <c r="C53" s="56">
        <v>0</v>
      </c>
      <c r="D53" s="56">
        <f t="shared" si="20"/>
        <v>4.9353679116104997E-37</v>
      </c>
      <c r="E53" s="56">
        <f t="shared" si="21"/>
        <v>4.9607589277730206E-33</v>
      </c>
      <c r="F53" s="56">
        <f t="shared" si="22"/>
        <v>3.9661752566480724E-29</v>
      </c>
      <c r="G53" s="56">
        <f t="shared" si="23"/>
        <v>2.5365941242471974E-25</v>
      </c>
      <c r="H53" s="56">
        <f t="shared" si="24"/>
        <v>1.2976453041093737E-21</v>
      </c>
      <c r="I53" s="56">
        <f t="shared" si="25"/>
        <v>5.2789450799701449E-18</v>
      </c>
      <c r="J53" s="56">
        <f t="shared" si="26"/>
        <v>1.6862104787899817E-14</v>
      </c>
      <c r="K53" s="56">
        <f t="shared" si="27"/>
        <v>4.1359999554909809E-11</v>
      </c>
      <c r="L53" s="56">
        <f t="shared" si="28"/>
        <v>7.4962559799754423E-8</v>
      </c>
      <c r="M53" s="56">
        <f t="shared" si="29"/>
        <v>9.3189023244474235E-5</v>
      </c>
      <c r="N53" s="56">
        <f t="shared" si="30"/>
        <v>6.4981557565424938E-2</v>
      </c>
      <c r="O53" s="56">
        <f t="shared" si="31"/>
        <v>2.8817377210814974</v>
      </c>
      <c r="P53" s="56">
        <f t="shared" si="32"/>
        <v>6.4981557565424924E-2</v>
      </c>
      <c r="Q53" s="56">
        <f t="shared" si="33"/>
        <v>9.3189023244474222E-5</v>
      </c>
      <c r="R53" s="56">
        <f t="shared" si="34"/>
        <v>7.4962559799754423E-8</v>
      </c>
      <c r="S53" s="56">
        <f t="shared" si="35"/>
        <v>4.1359999554909796E-11</v>
      </c>
      <c r="T53" s="56">
        <f t="shared" si="36"/>
        <v>1.6862104787899814E-14</v>
      </c>
      <c r="U53" s="56">
        <f t="shared" si="37"/>
        <v>5.2789450799701457E-18</v>
      </c>
      <c r="V53" s="56">
        <f t="shared" si="38"/>
        <v>1.2976453041093737E-21</v>
      </c>
      <c r="W53" s="56">
        <f t="shared" si="39"/>
        <v>2.536594124247197E-25</v>
      </c>
      <c r="X53" s="56">
        <f t="shared" si="40"/>
        <v>3.9661752566480718E-29</v>
      </c>
      <c r="Y53" s="56">
        <f t="shared" si="41"/>
        <v>4.960758927773022E-33</v>
      </c>
      <c r="Z53" s="56">
        <f t="shared" si="42"/>
        <v>4.9353679348066211E-37</v>
      </c>
      <c r="AA53" s="56">
        <f t="shared" si="43"/>
        <v>3.8578305854759299E-41</v>
      </c>
      <c r="AB53" s="56">
        <f t="shared" si="44"/>
        <v>2.3196120723395535E-45</v>
      </c>
      <c r="AC53" s="56">
        <v>0</v>
      </c>
      <c r="AD53" s="41">
        <f t="shared" si="2"/>
        <v>3.011887364266709</v>
      </c>
      <c r="AE53" s="39"/>
      <c r="AF53" s="40">
        <f t="shared" si="69"/>
        <v>85</v>
      </c>
      <c r="AG53" s="41">
        <v>0</v>
      </c>
      <c r="AH53" s="56">
        <f t="shared" si="72"/>
        <v>1.3428363802034387E-38</v>
      </c>
      <c r="AI53" s="56">
        <f t="shared" si="73"/>
        <v>1.6522692843094357E-34</v>
      </c>
      <c r="AJ53" s="56">
        <f t="shared" si="74"/>
        <v>1.5882546102318727E-30</v>
      </c>
      <c r="AK53" s="56">
        <f t="shared" si="75"/>
        <v>1.2057654560639562E-26</v>
      </c>
      <c r="AL53" s="56">
        <f t="shared" si="76"/>
        <v>7.2561565399780239E-23</v>
      </c>
      <c r="AM53" s="56">
        <f t="shared" si="77"/>
        <v>3.4512803732282163E-19</v>
      </c>
      <c r="AN53" s="56">
        <f t="shared" si="78"/>
        <v>1.2843060539636893E-15</v>
      </c>
      <c r="AO53" s="56">
        <f t="shared" si="79"/>
        <v>3.666359958680927E-12</v>
      </c>
      <c r="AP53" s="56">
        <f t="shared" si="80"/>
        <v>7.7557337167081166E-9</v>
      </c>
      <c r="AQ53" s="56">
        <f t="shared" si="81"/>
        <v>1.1394526574550461E-5</v>
      </c>
      <c r="AR53" s="56">
        <f t="shared" si="82"/>
        <v>9.963012454770848E-3</v>
      </c>
      <c r="AS53" s="56">
        <f t="shared" si="70"/>
        <v>2.1862304512968733</v>
      </c>
      <c r="AT53" s="56">
        <f t="shared" si="83"/>
        <v>9.9630124547708462E-3</v>
      </c>
      <c r="AU53" s="56">
        <f t="shared" si="84"/>
        <v>1.1394526574550458E-5</v>
      </c>
      <c r="AV53" s="56">
        <f t="shared" si="85"/>
        <v>7.7557337167081149E-9</v>
      </c>
      <c r="AW53" s="56">
        <f t="shared" si="86"/>
        <v>3.6663599586809262E-12</v>
      </c>
      <c r="AX53" s="56">
        <f t="shared" si="87"/>
        <v>1.2843060539636893E-15</v>
      </c>
      <c r="AY53" s="56">
        <f t="shared" si="88"/>
        <v>3.4512803732282173E-19</v>
      </c>
      <c r="AZ53" s="56">
        <f t="shared" si="89"/>
        <v>7.256156539978025E-23</v>
      </c>
      <c r="BA53" s="56">
        <f t="shared" si="90"/>
        <v>1.2057654560639559E-26</v>
      </c>
      <c r="BB53" s="56">
        <f t="shared" si="91"/>
        <v>1.5882546102318731E-30</v>
      </c>
      <c r="BC53" s="56">
        <f t="shared" si="92"/>
        <v>1.6522692843094361E-34</v>
      </c>
      <c r="BD53" s="56">
        <f t="shared" si="93"/>
        <v>1.3428363840513442E-38</v>
      </c>
      <c r="BE53" s="56">
        <f t="shared" si="94"/>
        <v>8.3561053938724453E-43</v>
      </c>
      <c r="BF53" s="56">
        <f t="shared" si="95"/>
        <v>3.8479052794566922E-47</v>
      </c>
      <c r="BG53" s="56">
        <v>0</v>
      </c>
      <c r="BH53" s="41">
        <f t="shared" si="71"/>
        <v>2.2061792807783673</v>
      </c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</row>
    <row r="54" spans="2:74" s="19" customFormat="1" ht="12.45">
      <c r="B54" s="40">
        <f t="shared" si="4"/>
        <v>90</v>
      </c>
      <c r="C54" s="56">
        <v>0</v>
      </c>
      <c r="D54" s="56">
        <f t="shared" si="20"/>
        <v>2.0294784452075643E-36</v>
      </c>
      <c r="E54" s="56">
        <f t="shared" si="21"/>
        <v>1.7848931980245384E-32</v>
      </c>
      <c r="F54" s="56">
        <f t="shared" si="22"/>
        <v>1.2684391213831395E-28</v>
      </c>
      <c r="G54" s="56">
        <f t="shared" si="23"/>
        <v>7.3007615126301455E-25</v>
      </c>
      <c r="H54" s="56">
        <f t="shared" si="24"/>
        <v>3.3949955860043048E-21</v>
      </c>
      <c r="I54" s="56">
        <f t="shared" si="25"/>
        <v>1.2657879440528534E-17</v>
      </c>
      <c r="J54" s="56">
        <f t="shared" si="26"/>
        <v>3.7306722290512491E-14</v>
      </c>
      <c r="K54" s="56">
        <f t="shared" si="27"/>
        <v>8.4885623453578508E-11</v>
      </c>
      <c r="L54" s="56">
        <f t="shared" si="28"/>
        <v>1.4318113962018089E-7</v>
      </c>
      <c r="M54" s="56">
        <f t="shared" si="29"/>
        <v>1.6527742263332073E-4</v>
      </c>
      <c r="N54" s="56">
        <f t="shared" si="30"/>
        <v>0.10431850763035465</v>
      </c>
      <c r="O54" s="56">
        <f t="shared" si="31"/>
        <v>1.4585801619787548</v>
      </c>
      <c r="P54" s="56">
        <f t="shared" si="32"/>
        <v>0.10431850763035463</v>
      </c>
      <c r="Q54" s="56">
        <f t="shared" si="33"/>
        <v>1.6527742263332067E-4</v>
      </c>
      <c r="R54" s="56">
        <f t="shared" si="34"/>
        <v>1.4318113962018089E-7</v>
      </c>
      <c r="S54" s="56">
        <f t="shared" si="35"/>
        <v>8.488562345357847E-11</v>
      </c>
      <c r="T54" s="56">
        <f t="shared" si="36"/>
        <v>3.7306722290512484E-14</v>
      </c>
      <c r="U54" s="56">
        <f t="shared" si="37"/>
        <v>1.2657879440528535E-17</v>
      </c>
      <c r="V54" s="56">
        <f t="shared" si="38"/>
        <v>3.3949955860043055E-21</v>
      </c>
      <c r="W54" s="56">
        <f t="shared" si="39"/>
        <v>7.3007615126301455E-25</v>
      </c>
      <c r="X54" s="56">
        <f t="shared" si="40"/>
        <v>1.2684391213831395E-28</v>
      </c>
      <c r="Y54" s="56">
        <f t="shared" si="41"/>
        <v>1.7848931980245384E-32</v>
      </c>
      <c r="Z54" s="56">
        <f t="shared" si="42"/>
        <v>2.0294784585617809E-36</v>
      </c>
      <c r="AA54" s="56">
        <f t="shared" si="43"/>
        <v>1.8508055458829235E-40</v>
      </c>
      <c r="AB54" s="56">
        <f t="shared" si="44"/>
        <v>1.3354216070378855E-44</v>
      </c>
      <c r="AC54" s="56">
        <v>0</v>
      </c>
      <c r="AD54" s="41">
        <f t="shared" si="2"/>
        <v>1.6675480186168559</v>
      </c>
      <c r="AE54" s="39"/>
      <c r="AF54" s="40">
        <f t="shared" si="69"/>
        <v>90</v>
      </c>
      <c r="AG54" s="41">
        <v>0</v>
      </c>
      <c r="AH54" s="56">
        <f t="shared" si="72"/>
        <v>6.278204291813938E-38</v>
      </c>
      <c r="AI54" s="56">
        <f t="shared" si="73"/>
        <v>6.6130282120824574E-34</v>
      </c>
      <c r="AJ54" s="56">
        <f t="shared" si="74"/>
        <v>5.5544298668799454E-30</v>
      </c>
      <c r="AK54" s="56">
        <f t="shared" si="75"/>
        <v>3.7423595803111538E-26</v>
      </c>
      <c r="AL54" s="56">
        <f t="shared" si="76"/>
        <v>2.0232609581071763E-22</v>
      </c>
      <c r="AM54" s="56">
        <f t="shared" si="77"/>
        <v>8.7302254531983607E-19</v>
      </c>
      <c r="AN54" s="56">
        <f t="shared" si="78"/>
        <v>2.9705165327536711E-15</v>
      </c>
      <c r="AO54" s="56">
        <f t="shared" si="79"/>
        <v>7.802359914171908E-12</v>
      </c>
      <c r="AP54" s="56">
        <f t="shared" si="80"/>
        <v>1.525198969668356E-8</v>
      </c>
      <c r="AQ54" s="56">
        <f t="shared" si="81"/>
        <v>2.0713428898997884E-5</v>
      </c>
      <c r="AR54" s="56">
        <f t="shared" si="82"/>
        <v>1.646116821131334E-2</v>
      </c>
      <c r="AS54" s="56">
        <f t="shared" si="70"/>
        <v>2.4744042234050232</v>
      </c>
      <c r="AT54" s="56">
        <f t="shared" si="83"/>
        <v>1.646116821131334E-2</v>
      </c>
      <c r="AU54" s="56">
        <f t="shared" si="84"/>
        <v>2.071342889899788E-5</v>
      </c>
      <c r="AV54" s="56">
        <f t="shared" si="85"/>
        <v>1.5251989696683557E-8</v>
      </c>
      <c r="AW54" s="56">
        <f t="shared" si="86"/>
        <v>7.8023599141719063E-12</v>
      </c>
      <c r="AX54" s="56">
        <f t="shared" si="87"/>
        <v>2.9705165327536707E-15</v>
      </c>
      <c r="AY54" s="56">
        <f t="shared" si="88"/>
        <v>8.7302254531983645E-19</v>
      </c>
      <c r="AZ54" s="56">
        <f t="shared" si="89"/>
        <v>2.0232609581071763E-22</v>
      </c>
      <c r="BA54" s="56">
        <f t="shared" si="90"/>
        <v>3.7423595803111526E-26</v>
      </c>
      <c r="BB54" s="56">
        <f t="shared" si="91"/>
        <v>5.5544298668799454E-30</v>
      </c>
      <c r="BC54" s="56">
        <f t="shared" si="92"/>
        <v>6.6130282120824583E-34</v>
      </c>
      <c r="BD54" s="56">
        <f t="shared" si="93"/>
        <v>6.2782043188579652E-38</v>
      </c>
      <c r="BE54" s="56">
        <f t="shared" si="94"/>
        <v>4.6934411248631745E-42</v>
      </c>
      <c r="BF54" s="56">
        <f t="shared" si="95"/>
        <v>2.7044026002852228E-46</v>
      </c>
      <c r="BG54" s="56">
        <v>0</v>
      </c>
      <c r="BH54" s="41">
        <f t="shared" si="71"/>
        <v>2.5073680172050383</v>
      </c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</row>
    <row r="55" spans="2:74" s="19" customFormat="1" ht="12.45">
      <c r="B55" s="40">
        <f t="shared" si="4"/>
        <v>95</v>
      </c>
      <c r="C55" s="41">
        <v>0</v>
      </c>
      <c r="D55" s="56">
        <f t="shared" si="20"/>
        <v>7.7078763985595435E-36</v>
      </c>
      <c r="E55" s="56">
        <f t="shared" si="21"/>
        <v>6.0255883011355538E-32</v>
      </c>
      <c r="F55" s="56">
        <f t="shared" si="22"/>
        <v>3.8537416876518525E-28</v>
      </c>
      <c r="G55" s="56">
        <f t="shared" si="23"/>
        <v>2.0163232131194304E-24</v>
      </c>
      <c r="H55" s="56">
        <f t="shared" si="24"/>
        <v>8.5939167335685556E-21</v>
      </c>
      <c r="I55" s="56">
        <f t="shared" si="25"/>
        <v>2.9569795116642273E-17</v>
      </c>
      <c r="J55" s="56">
        <f t="shared" si="26"/>
        <v>8.0884184650966526E-14</v>
      </c>
      <c r="K55" s="56">
        <f t="shared" si="27"/>
        <v>1.7154862753953009E-10</v>
      </c>
      <c r="L55" s="56">
        <f t="shared" si="28"/>
        <v>2.7030181332541168E-7</v>
      </c>
      <c r="M55" s="56">
        <f t="shared" si="29"/>
        <v>2.9039786911814059E-4</v>
      </c>
      <c r="N55" s="56">
        <f t="shared" si="30"/>
        <v>0.16633745743686679</v>
      </c>
      <c r="O55" s="56">
        <f t="shared" si="31"/>
        <v>0.52812802681083204</v>
      </c>
      <c r="P55" s="56">
        <f t="shared" si="32"/>
        <v>0.16633745743686679</v>
      </c>
      <c r="Q55" s="56">
        <f t="shared" si="33"/>
        <v>2.9039786911814048E-4</v>
      </c>
      <c r="R55" s="56">
        <f t="shared" si="34"/>
        <v>2.7030181332541173E-7</v>
      </c>
      <c r="S55" s="56">
        <f t="shared" si="35"/>
        <v>1.7154862753953003E-10</v>
      </c>
      <c r="T55" s="56">
        <f t="shared" si="36"/>
        <v>8.0884184650966513E-14</v>
      </c>
      <c r="U55" s="56">
        <f t="shared" si="37"/>
        <v>2.9569795116642279E-17</v>
      </c>
      <c r="V55" s="56">
        <f t="shared" si="38"/>
        <v>8.5939167335685586E-21</v>
      </c>
      <c r="W55" s="56">
        <f t="shared" si="39"/>
        <v>2.0163232131194304E-24</v>
      </c>
      <c r="X55" s="56">
        <f t="shared" si="40"/>
        <v>3.853741687651852E-28</v>
      </c>
      <c r="Y55" s="56">
        <f t="shared" si="41"/>
        <v>6.0255883011355538E-32</v>
      </c>
      <c r="Z55" s="56">
        <f t="shared" si="42"/>
        <v>7.7078764661864135E-36</v>
      </c>
      <c r="AA55" s="56">
        <f t="shared" si="43"/>
        <v>8.0335969490432582E-40</v>
      </c>
      <c r="AB55" s="56">
        <f t="shared" si="44"/>
        <v>6.762686869762648E-44</v>
      </c>
      <c r="AC55" s="41">
        <v>0</v>
      </c>
      <c r="AD55" s="41">
        <f t="shared" si="2"/>
        <v>0.86138427836968767</v>
      </c>
      <c r="AE55" s="39"/>
      <c r="AF55" s="40">
        <f t="shared" si="69"/>
        <v>95</v>
      </c>
      <c r="AG55" s="41">
        <v>0</v>
      </c>
      <c r="AH55" s="56">
        <f t="shared" si="72"/>
        <v>2.6572988743889581E-37</v>
      </c>
      <c r="AI55" s="56">
        <f t="shared" si="73"/>
        <v>2.4461960192327842E-33</v>
      </c>
      <c r="AJ55" s="56">
        <f t="shared" si="74"/>
        <v>1.8238821080711339E-29</v>
      </c>
      <c r="AK55" s="56">
        <f t="shared" si="75"/>
        <v>1.1043121092941299E-25</v>
      </c>
      <c r="AL55" s="56">
        <f t="shared" si="76"/>
        <v>5.4182565441114812E-22</v>
      </c>
      <c r="AM55" s="56">
        <f t="shared" si="77"/>
        <v>2.1388104893726893E-18</v>
      </c>
      <c r="AN55" s="56">
        <f t="shared" si="78"/>
        <v>6.7011887618049206E-15</v>
      </c>
      <c r="AO55" s="56">
        <f t="shared" si="79"/>
        <v>1.6290922259529758E-11</v>
      </c>
      <c r="AP55" s="56">
        <f t="shared" si="80"/>
        <v>2.9570103658701649E-8</v>
      </c>
      <c r="AQ55" s="56">
        <f t="shared" si="81"/>
        <v>3.724117116232996E-5</v>
      </c>
      <c r="AR55" s="56">
        <f t="shared" si="82"/>
        <v>2.6893018974348808E-2</v>
      </c>
      <c r="AS55" s="56">
        <f t="shared" si="70"/>
        <v>2.6202622396028987</v>
      </c>
      <c r="AT55" s="56">
        <f t="shared" si="83"/>
        <v>2.6893018974348804E-2</v>
      </c>
      <c r="AU55" s="56">
        <f t="shared" si="84"/>
        <v>3.7241171162329947E-5</v>
      </c>
      <c r="AV55" s="56">
        <f t="shared" si="85"/>
        <v>2.9570103658701646E-8</v>
      </c>
      <c r="AW55" s="56">
        <f t="shared" si="86"/>
        <v>1.6290922259529754E-11</v>
      </c>
      <c r="AX55" s="56">
        <f t="shared" si="87"/>
        <v>6.7011887618049198E-15</v>
      </c>
      <c r="AY55" s="56">
        <f t="shared" si="88"/>
        <v>2.1388104893726901E-18</v>
      </c>
      <c r="AZ55" s="56">
        <f t="shared" si="89"/>
        <v>5.4182565441114821E-22</v>
      </c>
      <c r="BA55" s="56">
        <f t="shared" si="90"/>
        <v>1.1043121092941299E-25</v>
      </c>
      <c r="BB55" s="56">
        <f t="shared" si="91"/>
        <v>1.8238821080711339E-29</v>
      </c>
      <c r="BC55" s="56">
        <f t="shared" si="92"/>
        <v>2.4461960192327842E-33</v>
      </c>
      <c r="BD55" s="56">
        <f t="shared" si="93"/>
        <v>2.6572988904475775E-37</v>
      </c>
      <c r="BE55" s="56">
        <f t="shared" si="94"/>
        <v>2.3201496583692411E-41</v>
      </c>
      <c r="BF55" s="56">
        <f t="shared" si="95"/>
        <v>1.6058618670664078E-45</v>
      </c>
      <c r="BG55" s="56">
        <v>0</v>
      </c>
      <c r="BH55" s="41">
        <f t="shared" si="71"/>
        <v>2.6741228190667234</v>
      </c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</row>
    <row r="56" spans="2:74" s="19" customFormat="1" ht="12.45">
      <c r="B56" s="40">
        <f t="shared" si="4"/>
        <v>100</v>
      </c>
      <c r="C56" s="41">
        <v>0</v>
      </c>
      <c r="D56" s="56">
        <f t="shared" si="20"/>
        <v>2.7390792083235232E-35</v>
      </c>
      <c r="E56" s="56">
        <f t="shared" si="21"/>
        <v>1.9270776502417576E-31</v>
      </c>
      <c r="F56" s="56">
        <f t="shared" si="22"/>
        <v>1.1203904577415508E-27</v>
      </c>
      <c r="G56" s="56">
        <f t="shared" si="23"/>
        <v>5.3730841783169301E-24</v>
      </c>
      <c r="H56" s="56">
        <f t="shared" si="24"/>
        <v>2.1136270619400881E-20</v>
      </c>
      <c r="I56" s="56">
        <f t="shared" si="25"/>
        <v>6.7510543151510977E-17</v>
      </c>
      <c r="J56" s="56">
        <f t="shared" si="26"/>
        <v>1.7224119658038925E-13</v>
      </c>
      <c r="K56" s="56">
        <f t="shared" si="27"/>
        <v>3.4192461614359527E-10</v>
      </c>
      <c r="L56" s="56">
        <f t="shared" si="28"/>
        <v>5.0487968113093034E-7</v>
      </c>
      <c r="M56" s="56">
        <f t="shared" si="29"/>
        <v>5.0599781674348198E-4</v>
      </c>
      <c r="N56" s="56">
        <f t="shared" si="30"/>
        <v>0.26391062521258191</v>
      </c>
      <c r="O56" s="56">
        <f t="shared" si="31"/>
        <v>0.15277495244173631</v>
      </c>
      <c r="P56" s="56">
        <f t="shared" si="32"/>
        <v>0.26391062521258191</v>
      </c>
      <c r="Q56" s="56">
        <f t="shared" si="33"/>
        <v>5.0599781674348177E-4</v>
      </c>
      <c r="R56" s="56">
        <f t="shared" si="34"/>
        <v>5.0487968113093045E-7</v>
      </c>
      <c r="S56" s="56">
        <f t="shared" si="35"/>
        <v>3.4192461614359516E-10</v>
      </c>
      <c r="T56" s="56">
        <f t="shared" si="36"/>
        <v>1.7224119658038922E-13</v>
      </c>
      <c r="U56" s="56">
        <f t="shared" si="37"/>
        <v>6.7510543151510977E-17</v>
      </c>
      <c r="V56" s="56">
        <f t="shared" si="38"/>
        <v>2.113627061940089E-20</v>
      </c>
      <c r="W56" s="56">
        <f t="shared" si="39"/>
        <v>5.3730841783169308E-24</v>
      </c>
      <c r="X56" s="56">
        <f t="shared" si="40"/>
        <v>1.1203904577415508E-27</v>
      </c>
      <c r="Y56" s="56">
        <f t="shared" si="41"/>
        <v>1.9270776502417576E-31</v>
      </c>
      <c r="Z56" s="56">
        <f t="shared" si="42"/>
        <v>2.7390792392227429E-35</v>
      </c>
      <c r="AA56" s="56">
        <f t="shared" si="43"/>
        <v>3.2117421255290637E-39</v>
      </c>
      <c r="AB56" s="56">
        <f t="shared" si="44"/>
        <v>3.0899219349076061E-43</v>
      </c>
      <c r="AC56" s="41">
        <v>0</v>
      </c>
      <c r="AD56" s="41">
        <f t="shared" si="2"/>
        <v>0.68160920894394317</v>
      </c>
      <c r="AE56" s="39"/>
      <c r="AF56" s="40">
        <f t="shared" si="69"/>
        <v>100</v>
      </c>
      <c r="AG56" s="41">
        <v>0</v>
      </c>
      <c r="AH56" s="56">
        <f t="shared" si="72"/>
        <v>1.0365175272948503E-36</v>
      </c>
      <c r="AI56" s="56">
        <f t="shared" si="73"/>
        <v>8.4717843203683376E-33</v>
      </c>
      <c r="AJ56" s="56">
        <f t="shared" si="74"/>
        <v>5.6776237957229864E-29</v>
      </c>
      <c r="AK56" s="56">
        <f t="shared" si="75"/>
        <v>3.1206353224135602E-25</v>
      </c>
      <c r="AL56" s="56">
        <f t="shared" si="76"/>
        <v>1.4012173277680036E-21</v>
      </c>
      <c r="AM56" s="56">
        <f t="shared" si="77"/>
        <v>5.0957900010369166E-18</v>
      </c>
      <c r="AN56" s="56">
        <f t="shared" si="78"/>
        <v>1.4789607226901574E-14</v>
      </c>
      <c r="AO56" s="56">
        <f t="shared" si="79"/>
        <v>3.3445785013482767E-11</v>
      </c>
      <c r="AP56" s="56">
        <f t="shared" si="80"/>
        <v>5.6600284991242823E-8</v>
      </c>
      <c r="AQ56" s="56">
        <f t="shared" si="81"/>
        <v>6.6280958074144022E-5</v>
      </c>
      <c r="AR56" s="56">
        <f t="shared" si="82"/>
        <v>4.3526764718035488E-2</v>
      </c>
      <c r="AS56" s="56">
        <f t="shared" si="70"/>
        <v>2.673075042283982</v>
      </c>
      <c r="AT56" s="56">
        <f t="shared" si="83"/>
        <v>4.3526764718035488E-2</v>
      </c>
      <c r="AU56" s="56">
        <f t="shared" si="84"/>
        <v>6.6280958074143995E-5</v>
      </c>
      <c r="AV56" s="56">
        <f t="shared" si="85"/>
        <v>5.6600284991242823E-8</v>
      </c>
      <c r="AW56" s="56">
        <f t="shared" si="86"/>
        <v>3.3445785013482761E-11</v>
      </c>
      <c r="AX56" s="56">
        <f t="shared" si="87"/>
        <v>1.4789607226901571E-14</v>
      </c>
      <c r="AY56" s="56">
        <f t="shared" si="88"/>
        <v>5.0957900010369181E-18</v>
      </c>
      <c r="AZ56" s="56">
        <f t="shared" si="89"/>
        <v>1.4012173277680042E-21</v>
      </c>
      <c r="BA56" s="56">
        <f t="shared" si="90"/>
        <v>3.1206353224135602E-25</v>
      </c>
      <c r="BB56" s="56">
        <f t="shared" si="91"/>
        <v>5.6776237957229864E-29</v>
      </c>
      <c r="BC56" s="56">
        <f t="shared" si="92"/>
        <v>8.4717843203683376E-33</v>
      </c>
      <c r="BD56" s="56">
        <f t="shared" si="93"/>
        <v>1.0365175356633992E-36</v>
      </c>
      <c r="BE56" s="56">
        <f t="shared" si="94"/>
        <v>1.03537466074125E-40</v>
      </c>
      <c r="BF56" s="56">
        <f t="shared" si="95"/>
        <v>8.3685487368290568E-45</v>
      </c>
      <c r="BG56" s="56">
        <v>0</v>
      </c>
      <c r="BH56" s="41">
        <f t="shared" si="71"/>
        <v>2.760261246903692</v>
      </c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</row>
    <row r="57" spans="2:74" s="19" customFormat="1" ht="12.45">
      <c r="B57" s="40">
        <f t="shared" si="4"/>
        <v>105</v>
      </c>
      <c r="C57" s="41">
        <v>0</v>
      </c>
      <c r="D57" s="56">
        <f t="shared" si="20"/>
        <v>9.1981665495157889E-35</v>
      </c>
      <c r="E57" s="56">
        <f t="shared" si="21"/>
        <v>5.8828551449799885E-31</v>
      </c>
      <c r="F57" s="56">
        <f t="shared" si="22"/>
        <v>3.1350555322993487E-27</v>
      </c>
      <c r="G57" s="56">
        <f t="shared" si="23"/>
        <v>1.3876972807121184E-23</v>
      </c>
      <c r="H57" s="56">
        <f t="shared" si="24"/>
        <v>5.067981791922565E-20</v>
      </c>
      <c r="I57" s="56">
        <f t="shared" si="25"/>
        <v>1.5102654056421888E-16</v>
      </c>
      <c r="J57" s="56">
        <f t="shared" si="26"/>
        <v>3.6093790454472085E-13</v>
      </c>
      <c r="K57" s="56">
        <f t="shared" si="27"/>
        <v>6.7304290570495847E-10</v>
      </c>
      <c r="L57" s="56">
        <f t="shared" si="28"/>
        <v>9.3392835542749797E-7</v>
      </c>
      <c r="M57" s="56">
        <f t="shared" si="29"/>
        <v>8.7517802194004082E-4</v>
      </c>
      <c r="N57" s="56">
        <f t="shared" si="30"/>
        <v>0.41635379976367742</v>
      </c>
      <c r="O57" s="56">
        <f t="shared" si="31"/>
        <v>4.0267841775989285E-2</v>
      </c>
      <c r="P57" s="56">
        <f t="shared" si="32"/>
        <v>0.41635379976367737</v>
      </c>
      <c r="Q57" s="56">
        <f t="shared" si="33"/>
        <v>8.751780219400405E-4</v>
      </c>
      <c r="R57" s="56">
        <f t="shared" si="34"/>
        <v>9.3392835542749818E-7</v>
      </c>
      <c r="S57" s="56">
        <f t="shared" si="35"/>
        <v>6.7304290570495847E-10</v>
      </c>
      <c r="T57" s="56">
        <f t="shared" si="36"/>
        <v>3.6093790454472075E-13</v>
      </c>
      <c r="U57" s="56">
        <f t="shared" si="37"/>
        <v>1.510265405642189E-16</v>
      </c>
      <c r="V57" s="56">
        <f t="shared" si="38"/>
        <v>5.0679817919225662E-20</v>
      </c>
      <c r="W57" s="56">
        <f t="shared" si="39"/>
        <v>1.3876972807121189E-23</v>
      </c>
      <c r="X57" s="56">
        <f t="shared" si="40"/>
        <v>3.1350555322993494E-27</v>
      </c>
      <c r="Y57" s="56">
        <f t="shared" si="41"/>
        <v>5.8828551449799894E-31</v>
      </c>
      <c r="Z57" s="56">
        <f t="shared" si="42"/>
        <v>9.1981666792249192E-35</v>
      </c>
      <c r="AA57" s="56">
        <f t="shared" si="43"/>
        <v>1.198407676955726E-38</v>
      </c>
      <c r="AB57" s="56">
        <f t="shared" si="44"/>
        <v>1.2970912968223647E-42</v>
      </c>
      <c r="AC57" s="41">
        <v>0</v>
      </c>
      <c r="AD57" s="41">
        <f t="shared" si="2"/>
        <v>0.87472766655074297</v>
      </c>
      <c r="AE57" s="39"/>
      <c r="AF57" s="40">
        <f t="shared" si="69"/>
        <v>105</v>
      </c>
      <c r="AG57" s="41">
        <v>0</v>
      </c>
      <c r="AH57" s="56">
        <f t="shared" si="72"/>
        <v>3.7755967356183734E-36</v>
      </c>
      <c r="AI57" s="56">
        <f t="shared" si="73"/>
        <v>2.7742560822785915E-32</v>
      </c>
      <c r="AJ57" s="56">
        <f t="shared" si="74"/>
        <v>1.6881528373138494E-28</v>
      </c>
      <c r="AK57" s="56">
        <f t="shared" si="75"/>
        <v>8.4937195007304908E-25</v>
      </c>
      <c r="AL57" s="56">
        <f t="shared" si="76"/>
        <v>3.5148443897080921E-21</v>
      </c>
      <c r="AM57" s="56">
        <f t="shared" si="77"/>
        <v>1.1846844316188015E-17</v>
      </c>
      <c r="AN57" s="56">
        <f t="shared" si="78"/>
        <v>3.2013726884940496E-14</v>
      </c>
      <c r="AO57" s="56">
        <f t="shared" si="79"/>
        <v>6.7638246627842293E-11</v>
      </c>
      <c r="AP57" s="56">
        <f t="shared" si="80"/>
        <v>1.0708825310433585E-7</v>
      </c>
      <c r="AQ57" s="56">
        <f t="shared" si="81"/>
        <v>1.1688073974849223E-4</v>
      </c>
      <c r="AR57" s="56">
        <f t="shared" si="82"/>
        <v>6.9917827239293684E-2</v>
      </c>
      <c r="AS57" s="56">
        <f t="shared" si="70"/>
        <v>2.6883525375281554</v>
      </c>
      <c r="AT57" s="56">
        <f t="shared" si="83"/>
        <v>6.9917827239293684E-2</v>
      </c>
      <c r="AU57" s="56">
        <f t="shared" si="84"/>
        <v>1.1688073974849218E-4</v>
      </c>
      <c r="AV57" s="56">
        <f t="shared" si="85"/>
        <v>1.0708825310433587E-7</v>
      </c>
      <c r="AW57" s="56">
        <f t="shared" si="86"/>
        <v>6.763824662784228E-11</v>
      </c>
      <c r="AX57" s="56">
        <f t="shared" si="87"/>
        <v>3.2013726884940496E-14</v>
      </c>
      <c r="AY57" s="56">
        <f t="shared" si="88"/>
        <v>1.1846844316188016E-17</v>
      </c>
      <c r="AZ57" s="56">
        <f t="shared" si="89"/>
        <v>3.5148443897080936E-21</v>
      </c>
      <c r="BA57" s="56">
        <f t="shared" si="90"/>
        <v>8.4937195007304926E-25</v>
      </c>
      <c r="BB57" s="56">
        <f t="shared" si="91"/>
        <v>1.6881528373138494E-28</v>
      </c>
      <c r="BC57" s="56">
        <f t="shared" si="92"/>
        <v>2.7742560822785915E-32</v>
      </c>
      <c r="BD57" s="56">
        <f t="shared" si="93"/>
        <v>3.775596774886142E-36</v>
      </c>
      <c r="BE57" s="56">
        <f t="shared" si="94"/>
        <v>4.2471167862703136E-40</v>
      </c>
      <c r="BF57" s="56">
        <f t="shared" si="95"/>
        <v>3.926776808590512E-44</v>
      </c>
      <c r="BG57" s="56">
        <v>0</v>
      </c>
      <c r="BH57" s="41">
        <f t="shared" si="71"/>
        <v>2.8284221677980863</v>
      </c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</row>
    <row r="58" spans="2:74" s="19" customFormat="1" ht="12.45">
      <c r="B58" s="40">
        <f t="shared" si="4"/>
        <v>110</v>
      </c>
      <c r="C58" s="41">
        <v>0</v>
      </c>
      <c r="D58" s="56">
        <f t="shared" si="20"/>
        <v>2.9417305716763099E-34</v>
      </c>
      <c r="E58" s="56">
        <f t="shared" si="21"/>
        <v>1.7245795151311781E-30</v>
      </c>
      <c r="F58" s="56">
        <f t="shared" si="22"/>
        <v>8.482980908881408E-27</v>
      </c>
      <c r="G58" s="56">
        <f t="shared" si="23"/>
        <v>3.4862704025358854E-23</v>
      </c>
      <c r="H58" s="56">
        <f t="shared" si="24"/>
        <v>1.1880633741761955E-19</v>
      </c>
      <c r="I58" s="56">
        <f t="shared" si="25"/>
        <v>3.3176368380346171E-16</v>
      </c>
      <c r="J58" s="56">
        <f t="shared" si="26"/>
        <v>7.4549070802601382E-13</v>
      </c>
      <c r="K58" s="56">
        <f t="shared" si="27"/>
        <v>1.3098460460172438E-9</v>
      </c>
      <c r="L58" s="56">
        <f t="shared" si="28"/>
        <v>1.7123795461567848E-6</v>
      </c>
      <c r="M58" s="56">
        <f t="shared" si="29"/>
        <v>1.5036659892833108E-3</v>
      </c>
      <c r="N58" s="56">
        <f t="shared" si="30"/>
        <v>0.6513088235058605</v>
      </c>
      <c r="O58" s="56">
        <f t="shared" si="31"/>
        <v>1.047944555050118E-2</v>
      </c>
      <c r="P58" s="56">
        <f t="shared" si="32"/>
        <v>0.65130882350586039</v>
      </c>
      <c r="Q58" s="56">
        <f t="shared" si="33"/>
        <v>1.50366598928331E-3</v>
      </c>
      <c r="R58" s="56">
        <f t="shared" si="34"/>
        <v>1.7123795461567852E-6</v>
      </c>
      <c r="S58" s="56">
        <f t="shared" si="35"/>
        <v>1.3098460460172438E-9</v>
      </c>
      <c r="T58" s="56">
        <f t="shared" si="36"/>
        <v>7.4549070802601361E-13</v>
      </c>
      <c r="U58" s="56">
        <f t="shared" si="37"/>
        <v>3.3176368380346171E-16</v>
      </c>
      <c r="V58" s="56">
        <f t="shared" si="38"/>
        <v>1.1880633741761958E-19</v>
      </c>
      <c r="W58" s="56">
        <f t="shared" si="39"/>
        <v>3.4862704025358866E-23</v>
      </c>
      <c r="X58" s="56">
        <f t="shared" si="40"/>
        <v>8.4829809088814123E-27</v>
      </c>
      <c r="Y58" s="56">
        <f t="shared" si="41"/>
        <v>1.7245795151311788E-30</v>
      </c>
      <c r="Z58" s="56">
        <f t="shared" si="42"/>
        <v>2.9417306223802345E-34</v>
      </c>
      <c r="AA58" s="56">
        <f t="shared" si="43"/>
        <v>4.2160951796049576E-38</v>
      </c>
      <c r="AB58" s="56">
        <f t="shared" si="44"/>
        <v>5.0703924488324822E-42</v>
      </c>
      <c r="AC58" s="41">
        <v>0</v>
      </c>
      <c r="AD58" s="41">
        <f t="shared" si="2"/>
        <v>1.3161078519210645</v>
      </c>
      <c r="AE58" s="39"/>
      <c r="AF58" s="40">
        <f t="shared" si="69"/>
        <v>110</v>
      </c>
      <c r="AG58" s="41">
        <v>0</v>
      </c>
      <c r="AH58" s="56">
        <f t="shared" si="72"/>
        <v>1.2973763285134163E-35</v>
      </c>
      <c r="AI58" s="56">
        <f t="shared" si="73"/>
        <v>8.6571112272585798E-32</v>
      </c>
      <c r="AJ58" s="56">
        <f t="shared" si="74"/>
        <v>4.823208369613198E-28</v>
      </c>
      <c r="AK58" s="56">
        <f t="shared" si="75"/>
        <v>2.2370692307851677E-24</v>
      </c>
      <c r="AL58" s="56">
        <f t="shared" si="76"/>
        <v>8.5828261816306566E-21</v>
      </c>
      <c r="AM58" s="56">
        <f t="shared" si="77"/>
        <v>2.6949498372609904E-17</v>
      </c>
      <c r="AN58" s="56">
        <f t="shared" si="78"/>
        <v>6.8107517339412578E-14</v>
      </c>
      <c r="AO58" s="56">
        <f t="shared" si="79"/>
        <v>1.3494253719833815E-10</v>
      </c>
      <c r="AP58" s="56">
        <f t="shared" si="80"/>
        <v>2.0048108864708567E-7</v>
      </c>
      <c r="AQ58" s="56">
        <f t="shared" si="81"/>
        <v>2.0439854194249631E-4</v>
      </c>
      <c r="AR58" s="56">
        <f t="shared" si="82"/>
        <v>0.11155320721566142</v>
      </c>
      <c r="AS58" s="56">
        <f t="shared" si="70"/>
        <v>2.6923793217057543</v>
      </c>
      <c r="AT58" s="56">
        <f t="shared" si="83"/>
        <v>0.11155320721566142</v>
      </c>
      <c r="AU58" s="56">
        <f t="shared" si="84"/>
        <v>2.0439854194249623E-4</v>
      </c>
      <c r="AV58" s="56">
        <f t="shared" si="85"/>
        <v>2.0048108864708569E-7</v>
      </c>
      <c r="AW58" s="56">
        <f t="shared" si="86"/>
        <v>1.3494253719833812E-10</v>
      </c>
      <c r="AX58" s="56">
        <f t="shared" si="87"/>
        <v>6.8107517339412578E-14</v>
      </c>
      <c r="AY58" s="56">
        <f t="shared" si="88"/>
        <v>2.6949498372609907E-17</v>
      </c>
      <c r="AZ58" s="56">
        <f t="shared" si="89"/>
        <v>8.5828261816306596E-21</v>
      </c>
      <c r="BA58" s="56">
        <f t="shared" si="90"/>
        <v>2.2370692307851684E-24</v>
      </c>
      <c r="BB58" s="56">
        <f t="shared" si="91"/>
        <v>4.8232083696131989E-28</v>
      </c>
      <c r="BC58" s="56">
        <f t="shared" si="92"/>
        <v>8.6571112272585809E-32</v>
      </c>
      <c r="BD58" s="56">
        <f t="shared" si="93"/>
        <v>1.2973763454111063E-35</v>
      </c>
      <c r="BE58" s="56">
        <f t="shared" si="94"/>
        <v>1.6231193555827575E-39</v>
      </c>
      <c r="BF58" s="56">
        <f t="shared" si="95"/>
        <v>1.689768977681416E-43</v>
      </c>
      <c r="BG58" s="56">
        <v>0</v>
      </c>
      <c r="BH58" s="41">
        <f t="shared" si="71"/>
        <v>2.9158949344531608</v>
      </c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2:74" s="19" customFormat="1" ht="12.45">
      <c r="B59" s="40">
        <f t="shared" si="4"/>
        <v>115</v>
      </c>
      <c r="C59" s="41">
        <v>0</v>
      </c>
      <c r="D59" s="56">
        <f t="shared" si="20"/>
        <v>9.0160114045812838E-34</v>
      </c>
      <c r="E59" s="56">
        <f t="shared" si="21"/>
        <v>4.8787790903371527E-30</v>
      </c>
      <c r="F59" s="56">
        <f t="shared" si="22"/>
        <v>2.2282083656013187E-26</v>
      </c>
      <c r="G59" s="56">
        <f t="shared" si="23"/>
        <v>8.5455765887705266E-23</v>
      </c>
      <c r="H59" s="56">
        <f t="shared" si="24"/>
        <v>2.7294196478166953E-19</v>
      </c>
      <c r="I59" s="56">
        <f t="shared" si="25"/>
        <v>7.1694577803077393E-16</v>
      </c>
      <c r="J59" s="56">
        <f t="shared" si="26"/>
        <v>1.5196876092558091E-12</v>
      </c>
      <c r="K59" s="56">
        <f t="shared" si="27"/>
        <v>2.5228663619165737E-9</v>
      </c>
      <c r="L59" s="56">
        <f t="shared" si="28"/>
        <v>3.1144396423237193E-6</v>
      </c>
      <c r="M59" s="56">
        <f t="shared" si="29"/>
        <v>2.5674117937647973E-3</v>
      </c>
      <c r="N59" s="56">
        <f t="shared" si="30"/>
        <v>1.0052808376946634</v>
      </c>
      <c r="O59" s="56">
        <f t="shared" si="31"/>
        <v>2.9775864568365677E-3</v>
      </c>
      <c r="P59" s="56">
        <f t="shared" si="32"/>
        <v>1.0052808376946631</v>
      </c>
      <c r="Q59" s="56">
        <f t="shared" si="33"/>
        <v>2.5674117937647964E-3</v>
      </c>
      <c r="R59" s="56">
        <f t="shared" si="34"/>
        <v>3.1144396423237197E-6</v>
      </c>
      <c r="S59" s="56">
        <f t="shared" si="35"/>
        <v>2.5228663619165737E-9</v>
      </c>
      <c r="T59" s="56">
        <f t="shared" si="36"/>
        <v>1.5196876092558089E-12</v>
      </c>
      <c r="U59" s="56">
        <f t="shared" si="37"/>
        <v>7.1694577803077393E-16</v>
      </c>
      <c r="V59" s="56">
        <f t="shared" si="38"/>
        <v>2.7294196478166953E-19</v>
      </c>
      <c r="W59" s="56">
        <f t="shared" si="39"/>
        <v>8.545576588770529E-23</v>
      </c>
      <c r="X59" s="56">
        <f t="shared" si="40"/>
        <v>2.2282083656013193E-26</v>
      </c>
      <c r="Y59" s="56">
        <f t="shared" si="41"/>
        <v>4.8787790903371562E-30</v>
      </c>
      <c r="Z59" s="56">
        <f t="shared" si="42"/>
        <v>9.0160115910719164E-34</v>
      </c>
      <c r="AA59" s="56">
        <f t="shared" si="43"/>
        <v>1.4096916898693627E-37</v>
      </c>
      <c r="AB59" s="56">
        <f t="shared" si="44"/>
        <v>1.8649063072807744E-41</v>
      </c>
      <c r="AC59" s="41">
        <v>0</v>
      </c>
      <c r="AD59" s="41">
        <f t="shared" si="2"/>
        <v>2.0186803193617511</v>
      </c>
      <c r="AE59" s="39"/>
      <c r="AF59" s="40">
        <f t="shared" si="69"/>
        <v>115</v>
      </c>
      <c r="AG59" s="41">
        <v>0</v>
      </c>
      <c r="AH59" s="56">
        <f t="shared" si="72"/>
        <v>4.2391069001897262E-35</v>
      </c>
      <c r="AI59" s="56">
        <f t="shared" si="73"/>
        <v>2.590290637857036E-31</v>
      </c>
      <c r="AJ59" s="56">
        <f t="shared" si="74"/>
        <v>1.3306189278494606E-27</v>
      </c>
      <c r="AK59" s="56">
        <f t="shared" si="75"/>
        <v>5.7233396333210531E-24</v>
      </c>
      <c r="AL59" s="56">
        <f t="shared" si="76"/>
        <v>2.0463459923392614E-20</v>
      </c>
      <c r="AM59" s="56">
        <f t="shared" si="77"/>
        <v>6.0125866752956076E-17</v>
      </c>
      <c r="AN59" s="56">
        <f t="shared" si="78"/>
        <v>1.4265658814201395E-13</v>
      </c>
      <c r="AO59" s="56">
        <f t="shared" si="79"/>
        <v>2.6592714180006253E-10</v>
      </c>
      <c r="AP59" s="56">
        <f t="shared" si="80"/>
        <v>3.7171904326276414E-7</v>
      </c>
      <c r="AQ59" s="56">
        <f t="shared" si="81"/>
        <v>3.5476514087082742E-4</v>
      </c>
      <c r="AR59" s="56">
        <f t="shared" si="82"/>
        <v>0.17668408956624748</v>
      </c>
      <c r="AS59" s="56">
        <f t="shared" si="70"/>
        <v>2.6934272662608043</v>
      </c>
      <c r="AT59" s="56">
        <f t="shared" si="83"/>
        <v>0.17668408956624748</v>
      </c>
      <c r="AU59" s="56">
        <f t="shared" si="84"/>
        <v>3.5476514087082721E-4</v>
      </c>
      <c r="AV59" s="56">
        <f t="shared" si="85"/>
        <v>3.7171904326276425E-7</v>
      </c>
      <c r="AW59" s="56">
        <f t="shared" si="86"/>
        <v>2.6592714180006248E-10</v>
      </c>
      <c r="AX59" s="56">
        <f t="shared" si="87"/>
        <v>1.4265658814201395E-13</v>
      </c>
      <c r="AY59" s="56">
        <f t="shared" si="88"/>
        <v>6.0125866752956076E-17</v>
      </c>
      <c r="AZ59" s="56">
        <f t="shared" si="89"/>
        <v>2.046345992339262E-20</v>
      </c>
      <c r="BA59" s="56">
        <f t="shared" si="90"/>
        <v>5.7233396333210553E-24</v>
      </c>
      <c r="BB59" s="56">
        <f t="shared" si="91"/>
        <v>1.3306189278494613E-27</v>
      </c>
      <c r="BC59" s="56">
        <f t="shared" si="92"/>
        <v>2.5902906378570369E-31</v>
      </c>
      <c r="BD59" s="56">
        <f t="shared" si="93"/>
        <v>4.2391069677913407E-35</v>
      </c>
      <c r="BE59" s="56">
        <f t="shared" si="94"/>
        <v>5.8392145351877156E-39</v>
      </c>
      <c r="BF59" s="56">
        <f t="shared" si="95"/>
        <v>6.760161426513899E-43</v>
      </c>
      <c r="BG59" s="56">
        <v>0</v>
      </c>
      <c r="BH59" s="41">
        <f t="shared" si="71"/>
        <v>3.0475057196452671</v>
      </c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spans="2:74" s="19" customFormat="1" ht="12.45">
      <c r="B60" s="40">
        <f t="shared" si="4"/>
        <v>120</v>
      </c>
      <c r="C60" s="41">
        <v>0</v>
      </c>
      <c r="D60" s="56">
        <f t="shared" si="20"/>
        <v>2.6615803964619499E-33</v>
      </c>
      <c r="E60" s="56">
        <f t="shared" si="21"/>
        <v>1.3372908599625273E-29</v>
      </c>
      <c r="F60" s="56">
        <f t="shared" si="22"/>
        <v>5.6998564978500186E-26</v>
      </c>
      <c r="G60" s="56">
        <f t="shared" si="23"/>
        <v>2.0490063036185096E-22</v>
      </c>
      <c r="H60" s="56">
        <f t="shared" si="24"/>
        <v>6.1573890304871987E-19</v>
      </c>
      <c r="I60" s="56">
        <f t="shared" si="25"/>
        <v>1.5264975060651588E-15</v>
      </c>
      <c r="J60" s="56">
        <f t="shared" si="26"/>
        <v>3.061077178817832E-12</v>
      </c>
      <c r="K60" s="56">
        <f t="shared" si="27"/>
        <v>4.813304319462463E-9</v>
      </c>
      <c r="L60" s="56">
        <f t="shared" si="28"/>
        <v>5.6226205982957362E-6</v>
      </c>
      <c r="M60" s="56">
        <f t="shared" si="29"/>
        <v>4.3567988851085848E-3</v>
      </c>
      <c r="N60" s="56">
        <f t="shared" si="30"/>
        <v>1.5188882011495151</v>
      </c>
      <c r="O60" s="56">
        <f t="shared" si="31"/>
        <v>1.2545892846969563E-3</v>
      </c>
      <c r="P60" s="56">
        <f t="shared" si="32"/>
        <v>1.5188882011495146</v>
      </c>
      <c r="Q60" s="56">
        <f t="shared" si="33"/>
        <v>4.356798885108583E-3</v>
      </c>
      <c r="R60" s="56">
        <f t="shared" si="34"/>
        <v>5.6226205982957362E-6</v>
      </c>
      <c r="S60" s="56">
        <f t="shared" si="35"/>
        <v>4.8133043194624638E-9</v>
      </c>
      <c r="T60" s="56">
        <f t="shared" si="36"/>
        <v>3.061077178817832E-12</v>
      </c>
      <c r="U60" s="56">
        <f t="shared" si="37"/>
        <v>1.5264975060651588E-15</v>
      </c>
      <c r="V60" s="56">
        <f t="shared" si="38"/>
        <v>6.1573890304872007E-19</v>
      </c>
      <c r="W60" s="56">
        <f t="shared" si="39"/>
        <v>2.0490063036185098E-22</v>
      </c>
      <c r="X60" s="56">
        <f t="shared" si="40"/>
        <v>5.6998564978500197E-26</v>
      </c>
      <c r="Y60" s="56">
        <f t="shared" si="41"/>
        <v>1.3372908599625287E-29</v>
      </c>
      <c r="Z60" s="56">
        <f t="shared" si="42"/>
        <v>2.6615804615287576E-33</v>
      </c>
      <c r="AA60" s="56">
        <f t="shared" si="43"/>
        <v>4.5084523794142149E-37</v>
      </c>
      <c r="AB60" s="56">
        <f t="shared" si="44"/>
        <v>6.5066806365921852E-41</v>
      </c>
      <c r="AC60" s="41">
        <v>0</v>
      </c>
      <c r="AD60" s="41">
        <f t="shared" si="2"/>
        <v>3.0477558442278747</v>
      </c>
      <c r="AE60" s="39"/>
      <c r="AF60" s="40">
        <f t="shared" si="69"/>
        <v>120</v>
      </c>
      <c r="AG60" s="41">
        <v>0</v>
      </c>
      <c r="AH60" s="56">
        <f t="shared" si="72"/>
        <v>1.325511830477101E-34</v>
      </c>
      <c r="AI60" s="56">
        <f t="shared" si="73"/>
        <v>7.4690697281941892E-31</v>
      </c>
      <c r="AJ60" s="56">
        <f t="shared" si="74"/>
        <v>3.5588272934507797E-27</v>
      </c>
      <c r="AK60" s="56">
        <f t="shared" si="75"/>
        <v>1.426891622209158E-23</v>
      </c>
      <c r="AL60" s="56">
        <f t="shared" si="76"/>
        <v>4.7757656401559566E-20</v>
      </c>
      <c r="AM60" s="56">
        <f t="shared" si="77"/>
        <v>1.3182044455603348E-16</v>
      </c>
      <c r="AN60" s="56">
        <f t="shared" si="78"/>
        <v>2.9462534906759485E-13</v>
      </c>
      <c r="AO60" s="56">
        <f t="shared" si="79"/>
        <v>5.1821377799171993E-10</v>
      </c>
      <c r="AP60" s="56">
        <f t="shared" si="80"/>
        <v>6.8316300749513611E-7</v>
      </c>
      <c r="AQ60" s="56">
        <f t="shared" si="81"/>
        <v>6.1150632024730713E-4</v>
      </c>
      <c r="AR60" s="56">
        <f t="shared" si="82"/>
        <v>0.2772121733357138</v>
      </c>
      <c r="AS60" s="56">
        <f t="shared" si="70"/>
        <v>2.6937250249064881</v>
      </c>
      <c r="AT60" s="56">
        <f t="shared" si="83"/>
        <v>0.2772121733357138</v>
      </c>
      <c r="AU60" s="56">
        <f t="shared" si="84"/>
        <v>6.1150632024730691E-4</v>
      </c>
      <c r="AV60" s="56">
        <f t="shared" si="85"/>
        <v>6.8316300749513622E-7</v>
      </c>
      <c r="AW60" s="56">
        <f t="shared" si="86"/>
        <v>5.1821377799171993E-10</v>
      </c>
      <c r="AX60" s="56">
        <f t="shared" si="87"/>
        <v>2.9462534906759485E-13</v>
      </c>
      <c r="AY60" s="56">
        <f t="shared" si="88"/>
        <v>1.3182044455603348E-16</v>
      </c>
      <c r="AZ60" s="56">
        <f t="shared" si="89"/>
        <v>4.7757656401559573E-20</v>
      </c>
      <c r="BA60" s="56">
        <f t="shared" si="90"/>
        <v>1.4268916222091586E-23</v>
      </c>
      <c r="BB60" s="56">
        <f t="shared" si="91"/>
        <v>3.5588272934507811E-27</v>
      </c>
      <c r="BC60" s="56">
        <f t="shared" si="92"/>
        <v>7.4690697281941936E-31</v>
      </c>
      <c r="BD60" s="56">
        <f t="shared" si="93"/>
        <v>1.3255118558863259E-34</v>
      </c>
      <c r="BE60" s="56">
        <f t="shared" si="94"/>
        <v>1.9936131433881345E-38</v>
      </c>
      <c r="BF60" s="56">
        <f t="shared" si="95"/>
        <v>2.5409224499321645E-42</v>
      </c>
      <c r="BG60" s="56">
        <v>0</v>
      </c>
      <c r="BH60" s="41">
        <f t="shared" si="71"/>
        <v>3.2493737515814423</v>
      </c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</row>
    <row r="61" spans="2:74" s="19" customFormat="1" ht="12.45">
      <c r="B61" s="40">
        <f t="shared" si="4"/>
        <v>125</v>
      </c>
      <c r="C61" s="41">
        <v>0</v>
      </c>
      <c r="D61" s="56">
        <f t="shared" si="20"/>
        <v>7.5997595989480916E-33</v>
      </c>
      <c r="E61" s="56">
        <f t="shared" si="21"/>
        <v>3.5636265987970857E-29</v>
      </c>
      <c r="F61" s="56">
        <f t="shared" si="22"/>
        <v>1.4238011597555633E-25</v>
      </c>
      <c r="G61" s="56">
        <f t="shared" si="23"/>
        <v>4.816220731180114E-22</v>
      </c>
      <c r="H61" s="56">
        <f t="shared" si="24"/>
        <v>1.3663448684421125E-18</v>
      </c>
      <c r="I61" s="56">
        <f t="shared" si="25"/>
        <v>3.2065205852138888E-15</v>
      </c>
      <c r="J61" s="56">
        <f t="shared" si="26"/>
        <v>6.0987541397139598E-12</v>
      </c>
      <c r="K61" s="56">
        <f t="shared" si="27"/>
        <v>9.1033328464964119E-9</v>
      </c>
      <c r="L61" s="56">
        <f t="shared" si="28"/>
        <v>1.0081174995844483E-5</v>
      </c>
      <c r="M61" s="56">
        <f t="shared" si="29"/>
        <v>7.3460019679252881E-3</v>
      </c>
      <c r="N61" s="56">
        <f t="shared" si="30"/>
        <v>2.2185562088880895</v>
      </c>
      <c r="O61" s="56">
        <f t="shared" si="31"/>
        <v>1.0760867380425038E-3</v>
      </c>
      <c r="P61" s="56">
        <f t="shared" si="32"/>
        <v>2.2185562088880886</v>
      </c>
      <c r="Q61" s="56">
        <f t="shared" si="33"/>
        <v>7.3460019679252846E-3</v>
      </c>
      <c r="R61" s="56">
        <f t="shared" si="34"/>
        <v>1.0081174995844483E-5</v>
      </c>
      <c r="S61" s="56">
        <f t="shared" si="35"/>
        <v>9.1033328464964136E-9</v>
      </c>
      <c r="T61" s="56">
        <f t="shared" si="36"/>
        <v>6.0987541397139598E-12</v>
      </c>
      <c r="U61" s="56">
        <f t="shared" si="37"/>
        <v>3.2065205852138892E-15</v>
      </c>
      <c r="V61" s="56">
        <f t="shared" si="38"/>
        <v>1.3663448684421129E-18</v>
      </c>
      <c r="W61" s="56">
        <f t="shared" si="39"/>
        <v>4.8162207311801149E-22</v>
      </c>
      <c r="X61" s="56">
        <f t="shared" si="40"/>
        <v>1.4238011597555635E-25</v>
      </c>
      <c r="Y61" s="56">
        <f t="shared" si="41"/>
        <v>3.5636265987970902E-29</v>
      </c>
      <c r="Z61" s="56">
        <f t="shared" si="42"/>
        <v>7.5997598157174978E-33</v>
      </c>
      <c r="AA61" s="56">
        <f t="shared" si="43"/>
        <v>1.3864093784267094E-36</v>
      </c>
      <c r="AB61" s="56">
        <f t="shared" si="44"/>
        <v>2.167693995660559E-40</v>
      </c>
      <c r="AC61" s="41">
        <v>0</v>
      </c>
      <c r="AD61" s="41">
        <f t="shared" si="2"/>
        <v>4.452900689018934</v>
      </c>
      <c r="AE61" s="39"/>
      <c r="AF61" s="40">
        <f t="shared" si="69"/>
        <v>125</v>
      </c>
      <c r="AG61" s="41">
        <v>0</v>
      </c>
      <c r="AH61" s="56">
        <f t="shared" si="72"/>
        <v>3.9870922269390508E-34</v>
      </c>
      <c r="AI61" s="56">
        <f t="shared" si="73"/>
        <v>2.0841978327819464E-30</v>
      </c>
      <c r="AJ61" s="56">
        <f t="shared" si="74"/>
        <v>9.2586837913007994E-27</v>
      </c>
      <c r="AK61" s="56">
        <f t="shared" si="75"/>
        <v>3.4758979258276678E-23</v>
      </c>
      <c r="AL61" s="56">
        <f t="shared" si="76"/>
        <v>1.0933154670643156E-19</v>
      </c>
      <c r="AM61" s="56">
        <f t="shared" si="77"/>
        <v>2.8447019516254936E-16</v>
      </c>
      <c r="AN61" s="56">
        <f t="shared" si="78"/>
        <v>6.0073306694937802E-13</v>
      </c>
      <c r="AO61" s="56">
        <f t="shared" si="79"/>
        <v>9.995442099379664E-10</v>
      </c>
      <c r="AP61" s="56">
        <f t="shared" si="80"/>
        <v>1.2454250673247096E-6</v>
      </c>
      <c r="AQ61" s="56">
        <f t="shared" si="81"/>
        <v>1.0471862087581656E-3</v>
      </c>
      <c r="AR61" s="56">
        <f t="shared" si="82"/>
        <v>0.42910099345066532</v>
      </c>
      <c r="AS61" s="56">
        <f t="shared" si="70"/>
        <v>2.6938504838349577</v>
      </c>
      <c r="AT61" s="56">
        <f t="shared" si="83"/>
        <v>0.42910099345066527</v>
      </c>
      <c r="AU61" s="56">
        <f t="shared" si="84"/>
        <v>1.0471862087581651E-3</v>
      </c>
      <c r="AV61" s="56">
        <f t="shared" si="85"/>
        <v>1.2454250673247098E-6</v>
      </c>
      <c r="AW61" s="56">
        <f t="shared" si="86"/>
        <v>9.995442099379664E-10</v>
      </c>
      <c r="AX61" s="56">
        <f t="shared" si="87"/>
        <v>6.0073306694937802E-13</v>
      </c>
      <c r="AY61" s="56">
        <f t="shared" si="88"/>
        <v>2.8447019516254936E-16</v>
      </c>
      <c r="AZ61" s="56">
        <f t="shared" si="89"/>
        <v>1.0933154670643159E-19</v>
      </c>
      <c r="BA61" s="56">
        <f t="shared" si="90"/>
        <v>3.4758979258276684E-23</v>
      </c>
      <c r="BB61" s="56">
        <f t="shared" si="91"/>
        <v>9.2586837913008008E-27</v>
      </c>
      <c r="BC61" s="56">
        <f t="shared" si="92"/>
        <v>2.0841978327819482E-30</v>
      </c>
      <c r="BD61" s="56">
        <f t="shared" si="93"/>
        <v>3.9870923174150836E-34</v>
      </c>
      <c r="BE61" s="56">
        <f t="shared" si="94"/>
        <v>6.5020655228023496E-38</v>
      </c>
      <c r="BF61" s="56">
        <f t="shared" si="95"/>
        <v>9.0476030865243502E-42</v>
      </c>
      <c r="BG61" s="56">
        <v>0</v>
      </c>
      <c r="BH61" s="41">
        <f t="shared" si="71"/>
        <v>3.55414933600423</v>
      </c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</row>
    <row r="62" spans="2:74" s="19" customFormat="1" ht="12.45">
      <c r="B62" s="40">
        <f t="shared" si="4"/>
        <v>130</v>
      </c>
      <c r="C62" s="41">
        <v>0</v>
      </c>
      <c r="D62" s="56">
        <f t="shared" si="20"/>
        <v>2.1062982035610448E-32</v>
      </c>
      <c r="E62" s="56">
        <f t="shared" si="21"/>
        <v>9.2586329275091364E-29</v>
      </c>
      <c r="F62" s="56">
        <f t="shared" si="22"/>
        <v>3.4810692766247781E-25</v>
      </c>
      <c r="G62" s="56">
        <f t="shared" si="23"/>
        <v>1.1118203531395369E-21</v>
      </c>
      <c r="H62" s="56">
        <f t="shared" si="24"/>
        <v>2.9867572975650387E-18</v>
      </c>
      <c r="I62" s="56">
        <f t="shared" si="25"/>
        <v>6.6527169224180183E-15</v>
      </c>
      <c r="J62" s="56">
        <f t="shared" si="26"/>
        <v>1.2029266571189969E-11</v>
      </c>
      <c r="K62" s="56">
        <f t="shared" si="27"/>
        <v>1.707880032385945E-8</v>
      </c>
      <c r="L62" s="56">
        <f t="shared" si="28"/>
        <v>1.7958815602244799E-5</v>
      </c>
      <c r="M62" s="56">
        <f t="shared" si="29"/>
        <v>1.229888890374513E-2</v>
      </c>
      <c r="N62" s="56">
        <f t="shared" si="30"/>
        <v>3.0720357859564436</v>
      </c>
      <c r="O62" s="56">
        <f t="shared" si="31"/>
        <v>1.3808014302964288E-3</v>
      </c>
      <c r="P62" s="56">
        <f t="shared" si="32"/>
        <v>3.0720357859564418</v>
      </c>
      <c r="Q62" s="56">
        <f t="shared" si="33"/>
        <v>1.2298888903745123E-2</v>
      </c>
      <c r="R62" s="56">
        <f t="shared" si="34"/>
        <v>1.7958815602244799E-5</v>
      </c>
      <c r="S62" s="56">
        <f t="shared" si="35"/>
        <v>1.7078800323859453E-8</v>
      </c>
      <c r="T62" s="56">
        <f t="shared" si="36"/>
        <v>1.2029266571189969E-11</v>
      </c>
      <c r="U62" s="56">
        <f t="shared" si="37"/>
        <v>6.6527169224180191E-15</v>
      </c>
      <c r="V62" s="56">
        <f t="shared" si="38"/>
        <v>2.9867572975650399E-18</v>
      </c>
      <c r="W62" s="56">
        <f t="shared" si="39"/>
        <v>1.1118203531395371E-21</v>
      </c>
      <c r="X62" s="56">
        <f t="shared" si="40"/>
        <v>3.4810692766247786E-25</v>
      </c>
      <c r="Y62" s="56">
        <f t="shared" si="41"/>
        <v>9.2586329275091498E-29</v>
      </c>
      <c r="Z62" s="56">
        <f t="shared" si="42"/>
        <v>2.106298272888128E-32</v>
      </c>
      <c r="AA62" s="56">
        <f t="shared" si="43"/>
        <v>4.1171552065706395E-36</v>
      </c>
      <c r="AB62" s="56">
        <f t="shared" si="44"/>
        <v>6.9327080686269226E-40</v>
      </c>
      <c r="AC62" s="41">
        <v>0</v>
      </c>
      <c r="AD62" s="41">
        <f t="shared" si="2"/>
        <v>6.1700861029635492</v>
      </c>
      <c r="AE62" s="39"/>
      <c r="AF62" s="40">
        <f t="shared" si="69"/>
        <v>130</v>
      </c>
      <c r="AG62" s="41">
        <v>0</v>
      </c>
      <c r="AH62" s="56">
        <f t="shared" si="72"/>
        <v>1.1586851825887142E-33</v>
      </c>
      <c r="AI62" s="56">
        <f t="shared" si="73"/>
        <v>5.6478244315790321E-30</v>
      </c>
      <c r="AJ62" s="56">
        <f t="shared" si="74"/>
        <v>2.3496695388856432E-26</v>
      </c>
      <c r="AK62" s="56">
        <f t="shared" si="75"/>
        <v>8.2921186570077821E-23</v>
      </c>
      <c r="AL62" s="56">
        <f t="shared" si="76"/>
        <v>2.4596603355064282E-19</v>
      </c>
      <c r="AM62" s="56">
        <f t="shared" si="77"/>
        <v>6.0512225368393827E-16</v>
      </c>
      <c r="AN62" s="56">
        <f t="shared" si="78"/>
        <v>1.210608480920774E-12</v>
      </c>
      <c r="AO62" s="56">
        <f t="shared" si="79"/>
        <v>1.9098774945876076E-9</v>
      </c>
      <c r="AP62" s="56">
        <f t="shared" si="80"/>
        <v>2.2535425669091579E-6</v>
      </c>
      <c r="AQ62" s="56">
        <f t="shared" si="81"/>
        <v>1.7817864055506944E-3</v>
      </c>
      <c r="AR62" s="56">
        <f t="shared" si="82"/>
        <v>0.65095661433947427</v>
      </c>
      <c r="AS62" s="56">
        <f t="shared" si="70"/>
        <v>2.6939580925087618</v>
      </c>
      <c r="AT62" s="56">
        <f t="shared" si="83"/>
        <v>0.65095661433947416</v>
      </c>
      <c r="AU62" s="56">
        <f t="shared" si="84"/>
        <v>1.7817864055506938E-3</v>
      </c>
      <c r="AV62" s="56">
        <f t="shared" si="85"/>
        <v>2.2535425669091579E-6</v>
      </c>
      <c r="AW62" s="56">
        <f t="shared" si="86"/>
        <v>1.9098774945876076E-9</v>
      </c>
      <c r="AX62" s="56">
        <f t="shared" si="87"/>
        <v>1.210608480920774E-12</v>
      </c>
      <c r="AY62" s="56">
        <f t="shared" si="88"/>
        <v>6.0512225368393827E-16</v>
      </c>
      <c r="AZ62" s="56">
        <f t="shared" si="89"/>
        <v>2.4596603355064287E-19</v>
      </c>
      <c r="BA62" s="56">
        <f t="shared" si="90"/>
        <v>8.2921186570077833E-23</v>
      </c>
      <c r="BB62" s="56">
        <f t="shared" si="91"/>
        <v>2.3496695388856438E-26</v>
      </c>
      <c r="BC62" s="56">
        <f t="shared" si="92"/>
        <v>5.6478244315790384E-30</v>
      </c>
      <c r="BD62" s="56">
        <f t="shared" si="93"/>
        <v>1.1586852133132583E-33</v>
      </c>
      <c r="BE62" s="56">
        <f t="shared" si="94"/>
        <v>2.0366159307069444E-37</v>
      </c>
      <c r="BF62" s="56">
        <f t="shared" si="95"/>
        <v>3.0724543043129942E-41</v>
      </c>
      <c r="BG62" s="56">
        <v>0</v>
      </c>
      <c r="BH62" s="41">
        <f t="shared" si="71"/>
        <v>3.999439404906123</v>
      </c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spans="2:74" s="19" customFormat="1" ht="12.45">
      <c r="B63" s="40">
        <f t="shared" si="4"/>
        <v>135</v>
      </c>
      <c r="C63" s="41">
        <v>0</v>
      </c>
      <c r="D63" s="56">
        <f t="shared" si="20"/>
        <v>5.6831556339222859E-32</v>
      </c>
      <c r="E63" s="56">
        <f t="shared" si="21"/>
        <v>2.3509542427455486E-28</v>
      </c>
      <c r="F63" s="56">
        <f t="shared" si="22"/>
        <v>8.3466511549568415E-25</v>
      </c>
      <c r="G63" s="56">
        <f t="shared" si="23"/>
        <v>2.524768111176396E-21</v>
      </c>
      <c r="H63" s="56">
        <f t="shared" si="24"/>
        <v>6.4397511166904809E-18</v>
      </c>
      <c r="I63" s="56">
        <f t="shared" si="25"/>
        <v>1.3646674927663831E-14</v>
      </c>
      <c r="J63" s="56">
        <f t="shared" si="26"/>
        <v>2.3507506308112373E-11</v>
      </c>
      <c r="K63" s="56">
        <f t="shared" si="27"/>
        <v>3.1802978309500859E-8</v>
      </c>
      <c r="L63" s="56">
        <f t="shared" si="28"/>
        <v>3.1795342112048654E-5</v>
      </c>
      <c r="M63" s="56">
        <f t="shared" si="29"/>
        <v>2.0426054518981378E-2</v>
      </c>
      <c r="N63" s="56">
        <f t="shared" si="30"/>
        <v>3.9130756434354699</v>
      </c>
      <c r="O63" s="56">
        <f t="shared" si="31"/>
        <v>1.8843539867324163E-3</v>
      </c>
      <c r="P63" s="56">
        <f t="shared" si="32"/>
        <v>3.9130756434354681</v>
      </c>
      <c r="Q63" s="56">
        <f t="shared" si="33"/>
        <v>2.0426054518981364E-2</v>
      </c>
      <c r="R63" s="56">
        <f t="shared" si="34"/>
        <v>3.1795342112048654E-5</v>
      </c>
      <c r="S63" s="56">
        <f t="shared" si="35"/>
        <v>3.1802978309500866E-8</v>
      </c>
      <c r="T63" s="56">
        <f t="shared" si="36"/>
        <v>2.350750630811237E-11</v>
      </c>
      <c r="U63" s="56">
        <f t="shared" si="37"/>
        <v>1.3646674927663831E-14</v>
      </c>
      <c r="V63" s="56">
        <f t="shared" si="38"/>
        <v>6.4397511166904832E-18</v>
      </c>
      <c r="W63" s="56">
        <f t="shared" si="39"/>
        <v>2.5247681111763967E-21</v>
      </c>
      <c r="X63" s="56">
        <f t="shared" si="40"/>
        <v>8.3466511549568434E-25</v>
      </c>
      <c r="Y63" s="56">
        <f t="shared" si="41"/>
        <v>2.3509542427455526E-28</v>
      </c>
      <c r="Z63" s="56">
        <f t="shared" si="42"/>
        <v>5.6831558477225068E-32</v>
      </c>
      <c r="AA63" s="56">
        <f t="shared" si="43"/>
        <v>1.1850106319646118E-35</v>
      </c>
      <c r="AB63" s="56">
        <f t="shared" si="44"/>
        <v>2.1380021395178206E-39</v>
      </c>
      <c r="AC63" s="41">
        <v>0</v>
      </c>
      <c r="AD63" s="41">
        <f t="shared" si="2"/>
        <v>7.8689514042328552</v>
      </c>
      <c r="AE63" s="39"/>
      <c r="AF63" s="40">
        <f t="shared" si="69"/>
        <v>135</v>
      </c>
      <c r="AG63" s="41">
        <v>0</v>
      </c>
      <c r="AH63" s="56">
        <f t="shared" si="72"/>
        <v>3.2649833861497587E-33</v>
      </c>
      <c r="AI63" s="56">
        <f t="shared" si="73"/>
        <v>1.4906457359088168E-29</v>
      </c>
      <c r="AJ63" s="56">
        <f t="shared" si="74"/>
        <v>5.8307388155104216E-26</v>
      </c>
      <c r="AK63" s="56">
        <f t="shared" si="75"/>
        <v>1.9410322188403151E-22</v>
      </c>
      <c r="AL63" s="56">
        <f t="shared" si="76"/>
        <v>5.4464176330714671E-19</v>
      </c>
      <c r="AM63" s="56">
        <f t="shared" si="77"/>
        <v>1.2703939459257401E-15</v>
      </c>
      <c r="AN63" s="56">
        <f t="shared" si="78"/>
        <v>2.4135351380397711E-12</v>
      </c>
      <c r="AO63" s="56">
        <f t="shared" si="79"/>
        <v>3.6177575269735526E-9</v>
      </c>
      <c r="AP63" s="56">
        <f t="shared" si="80"/>
        <v>4.0494241271336378E-6</v>
      </c>
      <c r="AQ63" s="56">
        <f t="shared" si="81"/>
        <v>3.0116752959252072E-3</v>
      </c>
      <c r="AR63" s="56">
        <f t="shared" si="82"/>
        <v>0.95816019293511867</v>
      </c>
      <c r="AS63" s="56">
        <f t="shared" si="70"/>
        <v>2.6940961726517916</v>
      </c>
      <c r="AT63" s="56">
        <f t="shared" si="83"/>
        <v>0.95816019293511834</v>
      </c>
      <c r="AU63" s="56">
        <f t="shared" si="84"/>
        <v>3.0116752959252063E-3</v>
      </c>
      <c r="AV63" s="56">
        <f t="shared" si="85"/>
        <v>4.0494241271336378E-6</v>
      </c>
      <c r="AW63" s="56">
        <f t="shared" si="86"/>
        <v>3.617757526973553E-9</v>
      </c>
      <c r="AX63" s="56">
        <f t="shared" si="87"/>
        <v>2.4135351380397711E-12</v>
      </c>
      <c r="AY63" s="56">
        <f t="shared" si="88"/>
        <v>1.2703939459257403E-15</v>
      </c>
      <c r="AZ63" s="56">
        <f t="shared" si="89"/>
        <v>5.446417633071469E-19</v>
      </c>
      <c r="BA63" s="56">
        <f t="shared" si="90"/>
        <v>1.9410322188403154E-22</v>
      </c>
      <c r="BB63" s="56">
        <f t="shared" si="91"/>
        <v>5.8307388155104227E-26</v>
      </c>
      <c r="BC63" s="56">
        <f t="shared" si="92"/>
        <v>1.4906457359088188E-29</v>
      </c>
      <c r="BD63" s="56">
        <f t="shared" si="93"/>
        <v>3.2649834862013866E-33</v>
      </c>
      <c r="BE63" s="56">
        <f t="shared" si="94"/>
        <v>6.1537711372775837E-37</v>
      </c>
      <c r="BF63" s="56">
        <f t="shared" si="95"/>
        <v>1.0005162372939918E-40</v>
      </c>
      <c r="BG63" s="56">
        <v>0</v>
      </c>
      <c r="BH63" s="41">
        <f t="shared" si="71"/>
        <v>4.6164480152024776</v>
      </c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</row>
    <row r="64" spans="2:74" s="19" customFormat="1" ht="12.45">
      <c r="B64" s="40">
        <f t="shared" si="4"/>
        <v>140</v>
      </c>
      <c r="C64" s="41">
        <v>0</v>
      </c>
      <c r="D64" s="56">
        <f t="shared" si="20"/>
        <v>1.4966172254414089E-31</v>
      </c>
      <c r="E64" s="56">
        <f t="shared" si="21"/>
        <v>5.8464265035289199E-28</v>
      </c>
      <c r="F64" s="56">
        <f t="shared" si="22"/>
        <v>1.9660302725244282E-24</v>
      </c>
      <c r="G64" s="56">
        <f t="shared" si="23"/>
        <v>5.647673389637751E-21</v>
      </c>
      <c r="H64" s="56">
        <f t="shared" si="24"/>
        <v>1.3710441336475237E-17</v>
      </c>
      <c r="I64" s="56">
        <f t="shared" si="25"/>
        <v>2.7701323065032248E-14</v>
      </c>
      <c r="J64" s="56">
        <f t="shared" si="26"/>
        <v>4.5545127452264294E-11</v>
      </c>
      <c r="K64" s="56">
        <f t="shared" si="27"/>
        <v>5.8809754408830262E-8</v>
      </c>
      <c r="L64" s="56">
        <f t="shared" si="28"/>
        <v>5.5955158076770988E-5</v>
      </c>
      <c r="M64" s="56">
        <f t="shared" si="29"/>
        <v>3.3613886227281349E-2</v>
      </c>
      <c r="N64" s="56">
        <f t="shared" si="30"/>
        <v>4.3833151436243796</v>
      </c>
      <c r="O64" s="56">
        <f t="shared" si="31"/>
        <v>2.431775503211078E-3</v>
      </c>
      <c r="P64" s="56">
        <f t="shared" si="32"/>
        <v>4.3833151436243787</v>
      </c>
      <c r="Q64" s="56">
        <f t="shared" si="33"/>
        <v>3.3613886227281321E-2</v>
      </c>
      <c r="R64" s="56">
        <f t="shared" si="34"/>
        <v>5.5955158076770988E-5</v>
      </c>
      <c r="S64" s="56">
        <f t="shared" si="35"/>
        <v>5.8809754408830275E-8</v>
      </c>
      <c r="T64" s="56">
        <f t="shared" si="36"/>
        <v>4.5545127452264294E-11</v>
      </c>
      <c r="U64" s="56">
        <f t="shared" si="37"/>
        <v>2.7701323065032244E-14</v>
      </c>
      <c r="V64" s="56">
        <f t="shared" si="38"/>
        <v>1.3710441336475241E-17</v>
      </c>
      <c r="W64" s="56">
        <f t="shared" si="39"/>
        <v>5.6476733896377525E-21</v>
      </c>
      <c r="X64" s="56">
        <f t="shared" si="40"/>
        <v>1.9660302725244286E-24</v>
      </c>
      <c r="Y64" s="56">
        <f t="shared" si="41"/>
        <v>5.8464265035289325E-28</v>
      </c>
      <c r="Z64" s="56">
        <f t="shared" si="42"/>
        <v>1.496617289258676E-31</v>
      </c>
      <c r="AA64" s="56">
        <f t="shared" si="43"/>
        <v>3.3159172685500857E-35</v>
      </c>
      <c r="AB64" s="56">
        <f t="shared" si="44"/>
        <v>6.3817265015354042E-39</v>
      </c>
      <c r="AC64" s="41">
        <v>0</v>
      </c>
      <c r="AD64" s="41">
        <f t="shared" si="2"/>
        <v>8.836401863233343</v>
      </c>
      <c r="AE64" s="39"/>
      <c r="AF64" s="40">
        <f t="shared" si="69"/>
        <v>140</v>
      </c>
      <c r="AG64" s="41">
        <v>0</v>
      </c>
      <c r="AH64" s="56">
        <f t="shared" si="72"/>
        <v>8.9481390200720457E-33</v>
      </c>
      <c r="AI64" s="56">
        <f t="shared" si="73"/>
        <v>3.8415999786543656E-29</v>
      </c>
      <c r="AJ64" s="56">
        <f t="shared" si="74"/>
        <v>1.4177389970467263E-25</v>
      </c>
      <c r="AK64" s="56">
        <f t="shared" si="75"/>
        <v>4.4658003300167111E-22</v>
      </c>
      <c r="AL64" s="56">
        <f t="shared" si="76"/>
        <v>1.1886168749761948E-18</v>
      </c>
      <c r="AM64" s="56">
        <f t="shared" si="77"/>
        <v>2.6350614386921234E-15</v>
      </c>
      <c r="AN64" s="56">
        <f t="shared" si="78"/>
        <v>4.7642857688510088E-12</v>
      </c>
      <c r="AO64" s="56">
        <f t="shared" si="79"/>
        <v>6.7980553579236385E-9</v>
      </c>
      <c r="AP64" s="56">
        <f t="shared" si="80"/>
        <v>7.2289583383385032E-6</v>
      </c>
      <c r="AQ64" s="56">
        <f t="shared" si="81"/>
        <v>5.0542807478233445E-3</v>
      </c>
      <c r="AR64" s="56">
        <f t="shared" si="82"/>
        <v>1.3494677572786657</v>
      </c>
      <c r="AS64" s="56">
        <f t="shared" si="70"/>
        <v>2.6942846080504648</v>
      </c>
      <c r="AT64" s="56">
        <f t="shared" si="83"/>
        <v>1.3494677572786653</v>
      </c>
      <c r="AU64" s="56">
        <f t="shared" si="84"/>
        <v>5.0542807478233427E-3</v>
      </c>
      <c r="AV64" s="56">
        <f t="shared" si="85"/>
        <v>7.2289583383385032E-6</v>
      </c>
      <c r="AW64" s="56">
        <f t="shared" si="86"/>
        <v>6.7980553579236402E-9</v>
      </c>
      <c r="AX64" s="56">
        <f t="shared" si="87"/>
        <v>4.7642857688510088E-12</v>
      </c>
      <c r="AY64" s="56">
        <f t="shared" si="88"/>
        <v>2.6350614386921234E-15</v>
      </c>
      <c r="AZ64" s="56">
        <f t="shared" si="89"/>
        <v>1.1886168749761951E-18</v>
      </c>
      <c r="BA64" s="56">
        <f t="shared" si="90"/>
        <v>4.465800330016712E-22</v>
      </c>
      <c r="BB64" s="56">
        <f t="shared" si="91"/>
        <v>1.4177389970467266E-25</v>
      </c>
      <c r="BC64" s="56">
        <f t="shared" si="92"/>
        <v>3.8415999786543717E-29</v>
      </c>
      <c r="BD64" s="56">
        <f t="shared" si="93"/>
        <v>8.9481393339238939E-33</v>
      </c>
      <c r="BE64" s="56">
        <f t="shared" si="94"/>
        <v>1.8003877456923704E-36</v>
      </c>
      <c r="BF64" s="56">
        <f t="shared" si="95"/>
        <v>3.1385183768118124E-40</v>
      </c>
      <c r="BG64" s="56">
        <v>0</v>
      </c>
      <c r="BH64" s="41">
        <f t="shared" si="71"/>
        <v>5.4033431556257643</v>
      </c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2:74" s="19" customFormat="1" ht="12.45">
      <c r="B65" s="40">
        <f t="shared" si="4"/>
        <v>145</v>
      </c>
      <c r="C65" s="41">
        <v>0</v>
      </c>
      <c r="D65" s="56">
        <f t="shared" si="20"/>
        <v>3.8550717236694034E-31</v>
      </c>
      <c r="E65" s="56">
        <f t="shared" si="21"/>
        <v>1.4264973641234001E-27</v>
      </c>
      <c r="F65" s="56">
        <f t="shared" si="22"/>
        <v>4.5560924069047924E-24</v>
      </c>
      <c r="G65" s="56">
        <f t="shared" si="23"/>
        <v>1.2459652494004551E-20</v>
      </c>
      <c r="H65" s="56">
        <f t="shared" si="24"/>
        <v>2.8851755485534434E-17</v>
      </c>
      <c r="I65" s="56">
        <f t="shared" si="25"/>
        <v>5.5687626202429185E-14</v>
      </c>
      <c r="J65" s="56">
        <f t="shared" si="26"/>
        <v>8.754049060546351E-11</v>
      </c>
      <c r="K65" s="56">
        <f t="shared" si="27"/>
        <v>1.0804030044390042E-7</v>
      </c>
      <c r="L65" s="56">
        <f t="shared" si="28"/>
        <v>9.7889570564781671E-5</v>
      </c>
      <c r="M65" s="56">
        <f t="shared" si="29"/>
        <v>5.4767903314666279E-2</v>
      </c>
      <c r="N65" s="56">
        <f t="shared" si="30"/>
        <v>4.0524545267005196</v>
      </c>
      <c r="O65" s="56">
        <f t="shared" si="31"/>
        <v>2.8047268910546151E-3</v>
      </c>
      <c r="P65" s="56">
        <f t="shared" si="32"/>
        <v>4.0524545267005196</v>
      </c>
      <c r="Q65" s="56">
        <f t="shared" si="33"/>
        <v>5.4767903314666237E-2</v>
      </c>
      <c r="R65" s="56">
        <f t="shared" si="34"/>
        <v>9.7889570564781671E-5</v>
      </c>
      <c r="S65" s="56">
        <f t="shared" si="35"/>
        <v>1.0804030044390045E-7</v>
      </c>
      <c r="T65" s="56">
        <f t="shared" si="36"/>
        <v>8.754049060546351E-11</v>
      </c>
      <c r="U65" s="56">
        <f t="shared" si="37"/>
        <v>5.5687626202429185E-14</v>
      </c>
      <c r="V65" s="56">
        <f t="shared" si="38"/>
        <v>2.8851755485534441E-17</v>
      </c>
      <c r="W65" s="56">
        <f t="shared" si="39"/>
        <v>1.2459652494004554E-20</v>
      </c>
      <c r="X65" s="56">
        <f t="shared" si="40"/>
        <v>4.5560924069047932E-24</v>
      </c>
      <c r="Y65" s="56">
        <f t="shared" si="41"/>
        <v>1.426497364123404E-27</v>
      </c>
      <c r="Z65" s="56">
        <f t="shared" si="42"/>
        <v>3.8550719086271021E-31</v>
      </c>
      <c r="AA65" s="56">
        <f t="shared" si="43"/>
        <v>9.0445240744185775E-35</v>
      </c>
      <c r="AB65" s="56">
        <f t="shared" si="44"/>
        <v>1.8495769278955709E-38</v>
      </c>
      <c r="AC65" s="41">
        <v>0</v>
      </c>
      <c r="AD65" s="41">
        <f t="shared" si="2"/>
        <v>8.2174455823183479</v>
      </c>
      <c r="AE65" s="39"/>
      <c r="AF65" s="40">
        <f t="shared" si="69"/>
        <v>145</v>
      </c>
      <c r="AG65" s="41">
        <v>0</v>
      </c>
      <c r="AH65" s="56">
        <f t="shared" si="72"/>
        <v>2.3914311274486136E-32</v>
      </c>
      <c r="AI65" s="56">
        <f t="shared" si="73"/>
        <v>9.6880264821832865E-29</v>
      </c>
      <c r="AJ65" s="56">
        <f t="shared" si="74"/>
        <v>3.3837692695711544E-25</v>
      </c>
      <c r="AK65" s="56">
        <f t="shared" si="75"/>
        <v>1.0113473719654463E-21</v>
      </c>
      <c r="AL65" s="56">
        <f t="shared" si="76"/>
        <v>2.5596610086237185E-18</v>
      </c>
      <c r="AM65" s="56">
        <f t="shared" si="77"/>
        <v>5.4051937451953479E-15</v>
      </c>
      <c r="AN65" s="56">
        <f t="shared" si="78"/>
        <v>9.3187985140774389E-12</v>
      </c>
      <c r="AO65" s="56">
        <f t="shared" si="79"/>
        <v>1.2679030798806665E-8</v>
      </c>
      <c r="AP65" s="56">
        <f t="shared" si="80"/>
        <v>1.2824474146015603E-5</v>
      </c>
      <c r="AQ65" s="56">
        <f t="shared" si="81"/>
        <v>8.415669370551479E-3</v>
      </c>
      <c r="AR65" s="56">
        <f t="shared" si="82"/>
        <v>1.7877992716411037</v>
      </c>
      <c r="AS65" s="56">
        <f t="shared" si="70"/>
        <v>2.6945277856007861</v>
      </c>
      <c r="AT65" s="56">
        <f t="shared" si="83"/>
        <v>1.7877992716411031</v>
      </c>
      <c r="AU65" s="56">
        <f t="shared" si="84"/>
        <v>8.4156693705514755E-3</v>
      </c>
      <c r="AV65" s="56">
        <f t="shared" si="85"/>
        <v>1.2824474146015603E-5</v>
      </c>
      <c r="AW65" s="56">
        <f t="shared" si="86"/>
        <v>1.2679030798806668E-8</v>
      </c>
      <c r="AX65" s="56">
        <f t="shared" si="87"/>
        <v>9.3187985140774389E-12</v>
      </c>
      <c r="AY65" s="56">
        <f t="shared" si="88"/>
        <v>5.4051937451953479E-15</v>
      </c>
      <c r="AZ65" s="56">
        <f t="shared" si="89"/>
        <v>2.5596610086237193E-18</v>
      </c>
      <c r="BA65" s="56">
        <f t="shared" si="90"/>
        <v>1.0113473719654465E-21</v>
      </c>
      <c r="BB65" s="56">
        <f t="shared" si="91"/>
        <v>3.3837692695711553E-25</v>
      </c>
      <c r="BC65" s="56">
        <f t="shared" si="92"/>
        <v>9.6880264821833044E-29</v>
      </c>
      <c r="BD65" s="56">
        <f t="shared" si="93"/>
        <v>2.3914312226510654E-32</v>
      </c>
      <c r="BE65" s="56">
        <f t="shared" si="94"/>
        <v>5.1163050142424561E-36</v>
      </c>
      <c r="BF65" s="56">
        <f t="shared" si="95"/>
        <v>9.520244878347216E-40</v>
      </c>
      <c r="BG65" s="56">
        <v>0</v>
      </c>
      <c r="BH65" s="41">
        <f t="shared" si="71"/>
        <v>6.2869833419490977</v>
      </c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</row>
    <row r="66" spans="2:74" s="19" customFormat="1" ht="12.45">
      <c r="B66" s="40">
        <f t="shared" si="4"/>
        <v>150</v>
      </c>
      <c r="C66" s="41">
        <v>0</v>
      </c>
      <c r="D66" s="56">
        <f t="shared" si="20"/>
        <v>9.7314668643867948E-31</v>
      </c>
      <c r="E66" s="56">
        <f t="shared" si="21"/>
        <v>3.420349107677339E-27</v>
      </c>
      <c r="F66" s="56">
        <f t="shared" si="22"/>
        <v>1.0401244261867969E-23</v>
      </c>
      <c r="G66" s="56">
        <f t="shared" si="23"/>
        <v>2.7139039261443489E-20</v>
      </c>
      <c r="H66" s="56">
        <f t="shared" si="24"/>
        <v>6.0063079625761363E-17</v>
      </c>
      <c r="I66" s="56">
        <f t="shared" si="25"/>
        <v>1.1094356606853949E-13</v>
      </c>
      <c r="J66" s="56">
        <f t="shared" si="26"/>
        <v>1.670092186332613E-10</v>
      </c>
      <c r="K66" s="56">
        <f t="shared" si="27"/>
        <v>1.9725586432630267E-7</v>
      </c>
      <c r="L66" s="56">
        <f t="shared" si="28"/>
        <v>1.7024127087333533E-4</v>
      </c>
      <c r="M66" s="56">
        <f t="shared" si="29"/>
        <v>8.837025319684054E-2</v>
      </c>
      <c r="N66" s="56">
        <f t="shared" si="30"/>
        <v>2.8584146693864163</v>
      </c>
      <c r="O66" s="56">
        <f t="shared" si="31"/>
        <v>2.7329794743851683E-3</v>
      </c>
      <c r="P66" s="56">
        <f t="shared" si="32"/>
        <v>2.8584146693864176</v>
      </c>
      <c r="Q66" s="56">
        <f t="shared" si="33"/>
        <v>8.837025319684047E-2</v>
      </c>
      <c r="R66" s="56">
        <f t="shared" si="34"/>
        <v>1.7024127087333536E-4</v>
      </c>
      <c r="S66" s="56">
        <f t="shared" si="35"/>
        <v>1.9725586432630273E-7</v>
      </c>
      <c r="T66" s="56">
        <f t="shared" si="36"/>
        <v>1.670092186332613E-10</v>
      </c>
      <c r="U66" s="56">
        <f t="shared" si="37"/>
        <v>1.1094356606853947E-13</v>
      </c>
      <c r="V66" s="56">
        <f t="shared" si="38"/>
        <v>6.0063079625761375E-17</v>
      </c>
      <c r="W66" s="56">
        <f t="shared" si="39"/>
        <v>2.7139039261443495E-20</v>
      </c>
      <c r="X66" s="56">
        <f t="shared" si="40"/>
        <v>1.0401244261867971E-23</v>
      </c>
      <c r="Y66" s="56">
        <f t="shared" si="41"/>
        <v>3.4203491076773505E-27</v>
      </c>
      <c r="Z66" s="56">
        <f t="shared" si="42"/>
        <v>9.7314673862935064E-31</v>
      </c>
      <c r="AA66" s="56">
        <f t="shared" si="43"/>
        <v>2.4102135359975897E-34</v>
      </c>
      <c r="AB66" s="56">
        <f t="shared" si="44"/>
        <v>5.2190669205416369E-38</v>
      </c>
      <c r="AC66" s="41">
        <v>0</v>
      </c>
      <c r="AD66" s="41">
        <f t="shared" si="2"/>
        <v>5.8966437020286167</v>
      </c>
      <c r="AE66" s="39"/>
      <c r="AF66" s="40">
        <f t="shared" si="69"/>
        <v>150</v>
      </c>
      <c r="AG66" s="41">
        <v>0</v>
      </c>
      <c r="AH66" s="56">
        <f t="shared" si="72"/>
        <v>6.2465028511180176E-32</v>
      </c>
      <c r="AI66" s="56">
        <f t="shared" si="73"/>
        <v>2.3953000123417288E-28</v>
      </c>
      <c r="AJ66" s="56">
        <f t="shared" si="74"/>
        <v>7.9398616764759474E-25</v>
      </c>
      <c r="AK66" s="56">
        <f t="shared" si="75"/>
        <v>2.2573126213659016E-21</v>
      </c>
      <c r="AL66" s="56">
        <f t="shared" si="76"/>
        <v>5.4448365571771626E-18</v>
      </c>
      <c r="AM66" s="56">
        <f t="shared" si="77"/>
        <v>1.0973956365438267E-14</v>
      </c>
      <c r="AN66" s="56">
        <f t="shared" si="78"/>
        <v>1.807284757462379E-11</v>
      </c>
      <c r="AO66" s="56">
        <f t="shared" si="79"/>
        <v>2.3483060843196707E-8</v>
      </c>
      <c r="AP66" s="56">
        <f t="shared" si="80"/>
        <v>2.2613431202493771E-5</v>
      </c>
      <c r="AQ66" s="56">
        <f t="shared" si="81"/>
        <v>1.3892459702018106E-2</v>
      </c>
      <c r="AR66" s="56">
        <f t="shared" si="82"/>
        <v>2.1930447243111555</v>
      </c>
      <c r="AS66" s="56">
        <f t="shared" si="70"/>
        <v>2.6948082582898913</v>
      </c>
      <c r="AT66" s="56">
        <f t="shared" si="83"/>
        <v>2.193044724311155</v>
      </c>
      <c r="AU66" s="56">
        <f t="shared" si="84"/>
        <v>1.3892459702018099E-2</v>
      </c>
      <c r="AV66" s="56">
        <f t="shared" si="85"/>
        <v>2.2613431202493771E-5</v>
      </c>
      <c r="AW66" s="56">
        <f t="shared" si="86"/>
        <v>2.3483060843196714E-8</v>
      </c>
      <c r="AX66" s="56">
        <f t="shared" si="87"/>
        <v>1.807284757462379E-11</v>
      </c>
      <c r="AY66" s="56">
        <f t="shared" si="88"/>
        <v>1.0973956365438267E-14</v>
      </c>
      <c r="AZ66" s="56">
        <f t="shared" si="89"/>
        <v>5.4448365571771634E-18</v>
      </c>
      <c r="BA66" s="56">
        <f t="shared" si="90"/>
        <v>2.2573126213659019E-21</v>
      </c>
      <c r="BB66" s="56">
        <f t="shared" si="91"/>
        <v>7.9398616764759483E-25</v>
      </c>
      <c r="BC66" s="56">
        <f t="shared" si="92"/>
        <v>2.3953000123417346E-28</v>
      </c>
      <c r="BD66" s="56">
        <f t="shared" si="93"/>
        <v>6.2465031312781679E-32</v>
      </c>
      <c r="BE66" s="56">
        <f t="shared" si="94"/>
        <v>1.4160829088661034E-35</v>
      </c>
      <c r="BF66" s="56">
        <f t="shared" si="95"/>
        <v>2.8016014157302925E-39</v>
      </c>
      <c r="BG66" s="56">
        <v>0</v>
      </c>
      <c r="BH66" s="41">
        <f t="shared" si="71"/>
        <v>7.1087279001809316</v>
      </c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</row>
    <row r="67" spans="2:74" s="19" customFormat="1" ht="12.45">
      <c r="B67" s="40">
        <f t="shared" si="4"/>
        <v>155</v>
      </c>
      <c r="C67" s="41">
        <v>0</v>
      </c>
      <c r="D67" s="56">
        <f t="shared" si="20"/>
        <v>2.4113921152063929E-30</v>
      </c>
      <c r="E67" s="56">
        <f t="shared" si="21"/>
        <v>8.0703046192066492E-27</v>
      </c>
      <c r="F67" s="56">
        <f t="shared" si="22"/>
        <v>2.3418950556240501E-23</v>
      </c>
      <c r="G67" s="56">
        <f t="shared" si="23"/>
        <v>5.8417881045614913E-20</v>
      </c>
      <c r="H67" s="56">
        <f t="shared" si="24"/>
        <v>1.2379177839339354E-16</v>
      </c>
      <c r="I67" s="56">
        <f t="shared" si="25"/>
        <v>2.1917881770919639E-13</v>
      </c>
      <c r="J67" s="56">
        <f t="shared" si="26"/>
        <v>3.1640348671520116E-10</v>
      </c>
      <c r="K67" s="56">
        <f t="shared" si="27"/>
        <v>3.5802179817839232E-7</v>
      </c>
      <c r="L67" s="56">
        <f t="shared" si="28"/>
        <v>2.9434904018772442E-4</v>
      </c>
      <c r="M67" s="56">
        <f t="shared" si="29"/>
        <v>0.14142693356201444</v>
      </c>
      <c r="N67" s="56">
        <f t="shared" si="30"/>
        <v>1.4370268305286464</v>
      </c>
      <c r="O67" s="56">
        <f t="shared" si="31"/>
        <v>2.1174969304487302E-3</v>
      </c>
      <c r="P67" s="56">
        <f t="shared" si="32"/>
        <v>1.4370268305286475</v>
      </c>
      <c r="Q67" s="56">
        <f t="shared" si="33"/>
        <v>0.14142693356201433</v>
      </c>
      <c r="R67" s="56">
        <f t="shared" si="34"/>
        <v>2.9434904018772442E-4</v>
      </c>
      <c r="S67" s="56">
        <f t="shared" si="35"/>
        <v>3.5802179817839237E-7</v>
      </c>
      <c r="T67" s="56">
        <f t="shared" si="36"/>
        <v>3.1640348671520116E-10</v>
      </c>
      <c r="U67" s="56">
        <f t="shared" si="37"/>
        <v>2.1917881770919637E-13</v>
      </c>
      <c r="V67" s="56">
        <f t="shared" si="38"/>
        <v>1.2379177839339357E-16</v>
      </c>
      <c r="W67" s="56">
        <f t="shared" si="39"/>
        <v>5.8417881045614925E-20</v>
      </c>
      <c r="X67" s="56">
        <f t="shared" si="40"/>
        <v>2.3418950556240501E-23</v>
      </c>
      <c r="Y67" s="56">
        <f t="shared" si="41"/>
        <v>8.0703046192066808E-27</v>
      </c>
      <c r="Z67" s="56">
        <f t="shared" si="42"/>
        <v>2.411392258927665E-30</v>
      </c>
      <c r="AA67" s="56">
        <f t="shared" si="43"/>
        <v>6.2874009744941946E-34</v>
      </c>
      <c r="AB67" s="56">
        <f t="shared" si="44"/>
        <v>1.4372126612670187E-37</v>
      </c>
      <c r="AC67" s="41">
        <v>0</v>
      </c>
      <c r="AD67" s="41">
        <f t="shared" si="2"/>
        <v>3.1596144398689887</v>
      </c>
      <c r="AE67" s="39"/>
      <c r="AF67" s="40">
        <f t="shared" si="69"/>
        <v>155</v>
      </c>
      <c r="AG67" s="41">
        <v>0</v>
      </c>
      <c r="AH67" s="56">
        <f t="shared" si="72"/>
        <v>1.5977969715504813E-31</v>
      </c>
      <c r="AI67" s="56">
        <f t="shared" si="73"/>
        <v>5.8156491200190683E-28</v>
      </c>
      <c r="AJ67" s="56">
        <f t="shared" si="74"/>
        <v>1.8341105938343919E-24</v>
      </c>
      <c r="AK67" s="56">
        <f t="shared" si="75"/>
        <v>4.971216547510251E-21</v>
      </c>
      <c r="AL67" s="56">
        <f t="shared" si="76"/>
        <v>1.1451144519753299E-17</v>
      </c>
      <c r="AM67" s="56">
        <f t="shared" si="77"/>
        <v>2.2068312972292215E-14</v>
      </c>
      <c r="AN67" s="56">
        <f t="shared" si="78"/>
        <v>3.477376943794992E-11</v>
      </c>
      <c r="AO67" s="56">
        <f t="shared" si="79"/>
        <v>4.3208647275826978E-8</v>
      </c>
      <c r="AP67" s="56">
        <f t="shared" si="80"/>
        <v>3.9637558289827305E-5</v>
      </c>
      <c r="AQ67" s="56">
        <f t="shared" si="81"/>
        <v>2.2729485021702162E-2</v>
      </c>
      <c r="AR67" s="56">
        <f t="shared" si="82"/>
        <v>2.478886191249797</v>
      </c>
      <c r="AS67" s="56">
        <f t="shared" si="70"/>
        <v>2.69508155623733</v>
      </c>
      <c r="AT67" s="56">
        <f t="shared" si="83"/>
        <v>2.4788861912497966</v>
      </c>
      <c r="AU67" s="56">
        <f t="shared" si="84"/>
        <v>2.2729485021702148E-2</v>
      </c>
      <c r="AV67" s="56">
        <f t="shared" si="85"/>
        <v>3.9637558289827305E-5</v>
      </c>
      <c r="AW67" s="56">
        <f t="shared" si="86"/>
        <v>4.3208647275826992E-8</v>
      </c>
      <c r="AX67" s="56">
        <f t="shared" si="87"/>
        <v>3.477376943794992E-11</v>
      </c>
      <c r="AY67" s="56">
        <f t="shared" si="88"/>
        <v>2.2068312972292215E-14</v>
      </c>
      <c r="AZ67" s="56">
        <f t="shared" si="89"/>
        <v>1.1451144519753302E-17</v>
      </c>
      <c r="BA67" s="56">
        <f t="shared" si="90"/>
        <v>4.971216547510251E-21</v>
      </c>
      <c r="BB67" s="56">
        <f t="shared" si="91"/>
        <v>1.8341105938343919E-24</v>
      </c>
      <c r="BC67" s="56">
        <f t="shared" si="92"/>
        <v>5.8156491200190853E-28</v>
      </c>
      <c r="BD67" s="56">
        <f t="shared" si="93"/>
        <v>1.5977970517571675E-31</v>
      </c>
      <c r="BE67" s="56">
        <f t="shared" si="94"/>
        <v>3.8262964448636934E-35</v>
      </c>
      <c r="BF67" s="56">
        <f t="shared" si="95"/>
        <v>8.0206683362719298E-39</v>
      </c>
      <c r="BG67" s="56">
        <v>0</v>
      </c>
      <c r="BH67" s="41">
        <f t="shared" si="71"/>
        <v>7.6983922703837946</v>
      </c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</row>
    <row r="68" spans="2:74" s="19" customFormat="1" ht="12.45">
      <c r="B68" s="40">
        <f t="shared" si="4"/>
        <v>160</v>
      </c>
      <c r="C68" s="41">
        <v>0</v>
      </c>
      <c r="D68" s="56">
        <f t="shared" si="20"/>
        <v>5.8739949950454866E-30</v>
      </c>
      <c r="E68" s="56">
        <f t="shared" si="21"/>
        <v>1.8761172904174387E-26</v>
      </c>
      <c r="F68" s="56">
        <f t="shared" si="22"/>
        <v>5.2057228956047501E-23</v>
      </c>
      <c r="G68" s="56">
        <f t="shared" si="23"/>
        <v>1.2437274671528568E-19</v>
      </c>
      <c r="H68" s="56">
        <f t="shared" si="24"/>
        <v>2.52768720627404E-16</v>
      </c>
      <c r="I68" s="56">
        <f t="shared" si="25"/>
        <v>4.2962262684817477E-13</v>
      </c>
      <c r="J68" s="56">
        <f t="shared" si="26"/>
        <v>5.9551378046308676E-10</v>
      </c>
      <c r="K68" s="56">
        <f t="shared" si="27"/>
        <v>6.4615369214977787E-7</v>
      </c>
      <c r="L68" s="56">
        <f t="shared" si="28"/>
        <v>5.0608869177755237E-4</v>
      </c>
      <c r="M68" s="56">
        <f t="shared" si="29"/>
        <v>0.22492907310991225</v>
      </c>
      <c r="N68" s="56">
        <f t="shared" si="30"/>
        <v>0.51708806150409881</v>
      </c>
      <c r="O68" s="56">
        <f t="shared" si="31"/>
        <v>1.2515069199636889E-3</v>
      </c>
      <c r="P68" s="56">
        <f t="shared" si="32"/>
        <v>0.51708806150409969</v>
      </c>
      <c r="Q68" s="56">
        <f t="shared" si="33"/>
        <v>0.22492907310991209</v>
      </c>
      <c r="R68" s="56">
        <f t="shared" si="34"/>
        <v>5.0608869177755247E-4</v>
      </c>
      <c r="S68" s="56">
        <f t="shared" si="35"/>
        <v>6.4615369214977808E-7</v>
      </c>
      <c r="T68" s="56">
        <f t="shared" si="36"/>
        <v>5.9551378046308676E-10</v>
      </c>
      <c r="U68" s="56">
        <f t="shared" si="37"/>
        <v>4.2962262684817477E-13</v>
      </c>
      <c r="V68" s="56">
        <f t="shared" si="38"/>
        <v>2.5276872062740405E-16</v>
      </c>
      <c r="W68" s="56">
        <f t="shared" si="39"/>
        <v>1.243727467152857E-19</v>
      </c>
      <c r="X68" s="56">
        <f t="shared" si="40"/>
        <v>5.2057228956047507E-23</v>
      </c>
      <c r="Y68" s="56">
        <f t="shared" si="41"/>
        <v>1.8761172904174473E-26</v>
      </c>
      <c r="Z68" s="56">
        <f t="shared" si="42"/>
        <v>5.8739953820767635E-30</v>
      </c>
      <c r="AA68" s="56">
        <f t="shared" si="43"/>
        <v>1.6083607015082172E-33</v>
      </c>
      <c r="AB68" s="56">
        <f t="shared" si="44"/>
        <v>3.8703125921548278E-37</v>
      </c>
      <c r="AC68" s="41">
        <v>0</v>
      </c>
      <c r="AD68" s="41">
        <f t="shared" ref="AD68:AD99" si="96">SUM(C68:AC68)</f>
        <v>1.4862992470308134</v>
      </c>
      <c r="AE68" s="39"/>
      <c r="AF68" s="40">
        <f t="shared" si="69"/>
        <v>160</v>
      </c>
      <c r="AG68" s="41">
        <v>0</v>
      </c>
      <c r="AH68" s="56">
        <f t="shared" si="72"/>
        <v>4.0091890867568746E-31</v>
      </c>
      <c r="AI68" s="56">
        <f t="shared" si="73"/>
        <v>1.3885953739225718E-27</v>
      </c>
      <c r="AJ68" s="56">
        <f t="shared" si="74"/>
        <v>4.176005649458442E-24</v>
      </c>
      <c r="AK68" s="56">
        <f t="shared" si="75"/>
        <v>1.0813004652071743E-20</v>
      </c>
      <c r="AL68" s="56">
        <f t="shared" si="76"/>
        <v>2.3830322359092655E-17</v>
      </c>
      <c r="AM68" s="56">
        <f t="shared" si="77"/>
        <v>4.3986194743211854E-14</v>
      </c>
      <c r="AN68" s="56">
        <f t="shared" si="78"/>
        <v>6.6414118109470031E-11</v>
      </c>
      <c r="AO68" s="56">
        <f t="shared" si="79"/>
        <v>7.9010827093666213E-8</v>
      </c>
      <c r="AP68" s="56">
        <f t="shared" si="80"/>
        <v>6.9072462308599747E-5</v>
      </c>
      <c r="AQ68" s="56">
        <f t="shared" si="81"/>
        <v>3.6872178377903603E-2</v>
      </c>
      <c r="AR68" s="56">
        <f t="shared" si="82"/>
        <v>2.6225888743026617</v>
      </c>
      <c r="AS68" s="56">
        <f t="shared" si="70"/>
        <v>2.6952933059303747</v>
      </c>
      <c r="AT68" s="56">
        <f t="shared" si="83"/>
        <v>2.6225888743026613</v>
      </c>
      <c r="AU68" s="56">
        <f t="shared" si="84"/>
        <v>3.6872178377903582E-2</v>
      </c>
      <c r="AV68" s="56">
        <f t="shared" si="85"/>
        <v>6.9072462308599747E-5</v>
      </c>
      <c r="AW68" s="56">
        <f t="shared" si="86"/>
        <v>7.9010827093666226E-8</v>
      </c>
      <c r="AX68" s="56">
        <f t="shared" si="87"/>
        <v>6.6414118109470031E-11</v>
      </c>
      <c r="AY68" s="56">
        <f t="shared" si="88"/>
        <v>4.3986194743211854E-14</v>
      </c>
      <c r="AZ68" s="56">
        <f t="shared" si="89"/>
        <v>2.3830322359092658E-17</v>
      </c>
      <c r="BA68" s="56">
        <f t="shared" si="90"/>
        <v>1.0813004652071744E-20</v>
      </c>
      <c r="BB68" s="56">
        <f t="shared" si="91"/>
        <v>4.176005649458442E-24</v>
      </c>
      <c r="BC68" s="56">
        <f t="shared" si="92"/>
        <v>1.3885953739225766E-27</v>
      </c>
      <c r="BD68" s="56">
        <f t="shared" si="93"/>
        <v>4.0091893106848325E-31</v>
      </c>
      <c r="BE68" s="56">
        <f t="shared" si="94"/>
        <v>1.0113697419357888E-34</v>
      </c>
      <c r="BF68" s="56">
        <f t="shared" si="95"/>
        <v>2.2392794948942119E-38</v>
      </c>
      <c r="BG68" s="56">
        <v>0</v>
      </c>
      <c r="BH68" s="41">
        <f t="shared" si="71"/>
        <v>8.0143537143706922</v>
      </c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</row>
    <row r="69" spans="2:74" s="19" customFormat="1" ht="12.45">
      <c r="B69" s="40">
        <f t="shared" ref="B69:B100" si="97">B68+$C$26</f>
        <v>165</v>
      </c>
      <c r="C69" s="41">
        <v>0</v>
      </c>
      <c r="D69" s="56">
        <f t="shared" si="20"/>
        <v>1.4084279721870093E-29</v>
      </c>
      <c r="E69" s="56">
        <f t="shared" si="21"/>
        <v>4.3018114474511512E-26</v>
      </c>
      <c r="F69" s="56">
        <f t="shared" si="22"/>
        <v>1.1434571477707361E-22</v>
      </c>
      <c r="G69" s="56">
        <f t="shared" si="23"/>
        <v>2.6209530835557885E-19</v>
      </c>
      <c r="H69" s="56">
        <f t="shared" si="24"/>
        <v>5.1164606426860629E-16</v>
      </c>
      <c r="I69" s="56">
        <f t="shared" si="25"/>
        <v>8.3595249429488596E-13</v>
      </c>
      <c r="J69" s="56">
        <f t="shared" si="26"/>
        <v>1.1139139438289174E-9</v>
      </c>
      <c r="K69" s="56">
        <f t="shared" si="27"/>
        <v>1.1598835884667965E-6</v>
      </c>
      <c r="L69" s="56">
        <f t="shared" si="28"/>
        <v>8.6557729174510808E-4</v>
      </c>
      <c r="M69" s="56">
        <f t="shared" si="29"/>
        <v>0.35570040625553356</v>
      </c>
      <c r="N69" s="56">
        <f t="shared" si="30"/>
        <v>0.14895492893774756</v>
      </c>
      <c r="O69" s="56">
        <f t="shared" si="31"/>
        <v>5.7342736065214308E-4</v>
      </c>
      <c r="P69" s="56">
        <f t="shared" si="32"/>
        <v>0.14895492893774795</v>
      </c>
      <c r="Q69" s="56">
        <f t="shared" si="33"/>
        <v>0.35570040625553329</v>
      </c>
      <c r="R69" s="56">
        <f t="shared" si="34"/>
        <v>8.6557729174510818E-4</v>
      </c>
      <c r="S69" s="56">
        <f t="shared" si="35"/>
        <v>1.159883588466797E-6</v>
      </c>
      <c r="T69" s="56">
        <f t="shared" si="36"/>
        <v>1.1139139438289174E-9</v>
      </c>
      <c r="U69" s="56">
        <f t="shared" si="37"/>
        <v>8.3595249429488596E-13</v>
      </c>
      <c r="V69" s="56">
        <f t="shared" si="38"/>
        <v>5.1164606426860629E-16</v>
      </c>
      <c r="W69" s="56">
        <f t="shared" si="39"/>
        <v>2.6209530835557894E-19</v>
      </c>
      <c r="X69" s="56">
        <f t="shared" si="40"/>
        <v>1.1434571477707361E-22</v>
      </c>
      <c r="Y69" s="56">
        <f t="shared" si="41"/>
        <v>4.3018114474511753E-26</v>
      </c>
      <c r="Z69" s="56">
        <f t="shared" si="42"/>
        <v>1.4084280742920059E-29</v>
      </c>
      <c r="AA69" s="56">
        <f t="shared" si="43"/>
        <v>4.0406697941640223E-33</v>
      </c>
      <c r="AB69" s="56">
        <f t="shared" si="44"/>
        <v>1.0210499166774152E-36</v>
      </c>
      <c r="AC69" s="41">
        <v>0</v>
      </c>
      <c r="AD69" s="41">
        <f t="shared" si="96"/>
        <v>1.0116175743273825</v>
      </c>
      <c r="AE69" s="39"/>
      <c r="AF69" s="40">
        <f t="shared" si="69"/>
        <v>165</v>
      </c>
      <c r="AG69" s="41">
        <v>0</v>
      </c>
      <c r="AH69" s="56">
        <f t="shared" si="72"/>
        <v>9.8831840818023607E-31</v>
      </c>
      <c r="AI69" s="56">
        <f t="shared" si="73"/>
        <v>3.2647126643400105E-27</v>
      </c>
      <c r="AJ69" s="56">
        <f t="shared" si="74"/>
        <v>9.3817285450631927E-24</v>
      </c>
      <c r="AK69" s="56">
        <f t="shared" si="75"/>
        <v>2.3250279323600312E-20</v>
      </c>
      <c r="AL69" s="56">
        <f t="shared" si="76"/>
        <v>4.9107194421833055E-17</v>
      </c>
      <c r="AM69" s="56">
        <f t="shared" si="77"/>
        <v>8.694845742802933E-14</v>
      </c>
      <c r="AN69" s="56">
        <f t="shared" si="78"/>
        <v>1.259654961557787E-10</v>
      </c>
      <c r="AO69" s="56">
        <f t="shared" si="79"/>
        <v>1.43626196308644E-7</v>
      </c>
      <c r="AP69" s="56">
        <f t="shared" si="80"/>
        <v>1.1968133148635499E-4</v>
      </c>
      <c r="AQ69" s="56">
        <f t="shared" si="81"/>
        <v>5.9365085688894828E-2</v>
      </c>
      <c r="AR69" s="56">
        <f t="shared" si="82"/>
        <v>2.6742976804530718</v>
      </c>
      <c r="AS69" s="56">
        <f t="shared" si="70"/>
        <v>2.6954184566223711</v>
      </c>
      <c r="AT69" s="56">
        <f t="shared" si="83"/>
        <v>2.6742976804530714</v>
      </c>
      <c r="AU69" s="56">
        <f t="shared" si="84"/>
        <v>5.9365085688894793E-2</v>
      </c>
      <c r="AV69" s="56">
        <f t="shared" si="85"/>
        <v>1.19681331486355E-4</v>
      </c>
      <c r="AW69" s="56">
        <f t="shared" si="86"/>
        <v>1.4362619630864402E-7</v>
      </c>
      <c r="AX69" s="56">
        <f t="shared" si="87"/>
        <v>1.259654961557787E-10</v>
      </c>
      <c r="AY69" s="56">
        <f t="shared" si="88"/>
        <v>8.694845742802933E-14</v>
      </c>
      <c r="AZ69" s="56">
        <f t="shared" si="89"/>
        <v>4.9107194421833068E-17</v>
      </c>
      <c r="BA69" s="56">
        <f t="shared" si="90"/>
        <v>2.3250279323600315E-20</v>
      </c>
      <c r="BB69" s="56">
        <f t="shared" si="91"/>
        <v>9.3817285450631927E-24</v>
      </c>
      <c r="BC69" s="56">
        <f t="shared" si="92"/>
        <v>3.2647126643400242E-27</v>
      </c>
      <c r="BD69" s="56">
        <f t="shared" si="93"/>
        <v>9.8831846927615968E-31</v>
      </c>
      <c r="BE69" s="56">
        <f t="shared" si="94"/>
        <v>2.6197304434440062E-34</v>
      </c>
      <c r="BF69" s="56">
        <f t="shared" si="95"/>
        <v>6.1095920870490397E-38</v>
      </c>
      <c r="BG69" s="56">
        <v>0</v>
      </c>
      <c r="BH69" s="41">
        <f t="shared" si="71"/>
        <v>8.1629836390737758</v>
      </c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</row>
    <row r="70" spans="2:74" s="19" customFormat="1" ht="12.45">
      <c r="B70" s="40">
        <f t="shared" si="97"/>
        <v>170</v>
      </c>
      <c r="C70" s="41">
        <v>0</v>
      </c>
      <c r="D70" s="56">
        <f t="shared" si="20"/>
        <v>3.327881296382862E-29</v>
      </c>
      <c r="E70" s="56">
        <f t="shared" si="21"/>
        <v>9.7383151788700876E-26</v>
      </c>
      <c r="F70" s="56">
        <f t="shared" si="22"/>
        <v>2.4839122220065831E-22</v>
      </c>
      <c r="G70" s="56">
        <f t="shared" si="23"/>
        <v>5.4706746654123974E-19</v>
      </c>
      <c r="H70" s="56">
        <f t="shared" si="24"/>
        <v>1.0272381573791172E-15</v>
      </c>
      <c r="I70" s="56">
        <f t="shared" si="25"/>
        <v>1.6153756403698054E-12</v>
      </c>
      <c r="J70" s="56">
        <f t="shared" si="26"/>
        <v>2.0713979807030615E-9</v>
      </c>
      <c r="K70" s="56">
        <f t="shared" si="27"/>
        <v>2.0713383469754533E-6</v>
      </c>
      <c r="L70" s="56">
        <f t="shared" si="28"/>
        <v>1.4731480786367543E-3</v>
      </c>
      <c r="M70" s="56">
        <f t="shared" si="29"/>
        <v>0.55833323728225215</v>
      </c>
      <c r="N70" s="56">
        <f t="shared" si="30"/>
        <v>3.9130328086961624E-2</v>
      </c>
      <c r="O70" s="56">
        <f t="shared" si="31"/>
        <v>2.1871782527479411E-4</v>
      </c>
      <c r="P70" s="56">
        <f t="shared" si="32"/>
        <v>3.9130328086961735E-2</v>
      </c>
      <c r="Q70" s="56">
        <f t="shared" si="33"/>
        <v>0.55833323728225182</v>
      </c>
      <c r="R70" s="56">
        <f t="shared" si="34"/>
        <v>1.4731480786367545E-3</v>
      </c>
      <c r="S70" s="56">
        <f t="shared" si="35"/>
        <v>2.0713383469754541E-6</v>
      </c>
      <c r="T70" s="56">
        <f t="shared" si="36"/>
        <v>2.0713979807030615E-9</v>
      </c>
      <c r="U70" s="56">
        <f t="shared" si="37"/>
        <v>1.6153756403698054E-12</v>
      </c>
      <c r="V70" s="56">
        <f t="shared" si="38"/>
        <v>1.0272381573791172E-15</v>
      </c>
      <c r="W70" s="56">
        <f t="shared" si="39"/>
        <v>5.4706746654123993E-19</v>
      </c>
      <c r="X70" s="56">
        <f t="shared" si="40"/>
        <v>2.4839122220065831E-22</v>
      </c>
      <c r="Y70" s="56">
        <f t="shared" si="41"/>
        <v>9.7383151788701519E-26</v>
      </c>
      <c r="Z70" s="56">
        <f t="shared" si="42"/>
        <v>3.3278815606910296E-29</v>
      </c>
      <c r="AA70" s="56">
        <f t="shared" si="43"/>
        <v>9.9831116093093061E-33</v>
      </c>
      <c r="AB70" s="56">
        <f t="shared" si="44"/>
        <v>2.643081527787362E-36</v>
      </c>
      <c r="AC70" s="41">
        <v>0</v>
      </c>
      <c r="AD70" s="41">
        <f t="shared" si="96"/>
        <v>1.1980962915436983</v>
      </c>
      <c r="AE70" s="39"/>
      <c r="AF70" s="40">
        <f t="shared" si="69"/>
        <v>170</v>
      </c>
      <c r="AG70" s="41">
        <v>0</v>
      </c>
      <c r="AH70" s="56">
        <f t="shared" si="72"/>
        <v>2.3967463803672455E-30</v>
      </c>
      <c r="AI70" s="56">
        <f t="shared" si="73"/>
        <v>7.5665241117911627E-27</v>
      </c>
      <c r="AJ70" s="56">
        <f t="shared" si="74"/>
        <v>2.0816300022770556E-23</v>
      </c>
      <c r="AK70" s="56">
        <f t="shared" si="75"/>
        <v>4.9459810159158198E-20</v>
      </c>
      <c r="AL70" s="56">
        <f t="shared" si="76"/>
        <v>1.0027180084869368E-16</v>
      </c>
      <c r="AM70" s="56">
        <f t="shared" si="77"/>
        <v>1.7054370685751793E-13</v>
      </c>
      <c r="AN70" s="56">
        <f t="shared" si="78"/>
        <v>2.3735689053867045E-10</v>
      </c>
      <c r="AO70" s="56">
        <f t="shared" si="79"/>
        <v>2.5961455515532365E-7</v>
      </c>
      <c r="AP70" s="56">
        <f t="shared" si="80"/>
        <v>2.062390606608658E-4</v>
      </c>
      <c r="AQ70" s="56">
        <f t="shared" si="81"/>
        <v>9.4935126314448184E-2</v>
      </c>
      <c r="AR70" s="56">
        <f t="shared" si="82"/>
        <v>2.6891931733468466</v>
      </c>
      <c r="AS70" s="56">
        <f t="shared" si="70"/>
        <v>2.6954757993584364</v>
      </c>
      <c r="AT70" s="56">
        <f t="shared" si="83"/>
        <v>2.6891931733468462</v>
      </c>
      <c r="AU70" s="56">
        <f t="shared" si="84"/>
        <v>9.4935126314448115E-2</v>
      </c>
      <c r="AV70" s="56">
        <f t="shared" si="85"/>
        <v>2.0623906066086583E-4</v>
      </c>
      <c r="AW70" s="56">
        <f t="shared" si="86"/>
        <v>2.596145551553237E-7</v>
      </c>
      <c r="AX70" s="56">
        <f t="shared" si="87"/>
        <v>2.3735689053867045E-10</v>
      </c>
      <c r="AY70" s="56">
        <f t="shared" si="88"/>
        <v>1.7054370685751793E-13</v>
      </c>
      <c r="AZ70" s="56">
        <f t="shared" si="89"/>
        <v>1.002718008486937E-16</v>
      </c>
      <c r="BA70" s="56">
        <f t="shared" si="90"/>
        <v>4.945981015915821E-20</v>
      </c>
      <c r="BB70" s="56">
        <f t="shared" si="91"/>
        <v>2.0816300022770556E-23</v>
      </c>
      <c r="BC70" s="56">
        <f t="shared" si="92"/>
        <v>7.5665241117912E-27</v>
      </c>
      <c r="BD70" s="56">
        <f t="shared" si="93"/>
        <v>2.3967465435681658E-30</v>
      </c>
      <c r="BE70" s="56">
        <f t="shared" si="94"/>
        <v>6.6604002376080287E-34</v>
      </c>
      <c r="BF70" s="56">
        <f t="shared" si="95"/>
        <v>1.6320091253823192E-37</v>
      </c>
      <c r="BG70" s="56">
        <v>0</v>
      </c>
      <c r="BH70" s="41">
        <f t="shared" si="71"/>
        <v>8.2641453965065139</v>
      </c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</row>
    <row r="71" spans="2:74" s="19" customFormat="1" ht="12.45">
      <c r="B71" s="40">
        <f t="shared" si="97"/>
        <v>175</v>
      </c>
      <c r="C71" s="41">
        <v>0</v>
      </c>
      <c r="D71" s="56">
        <f t="shared" si="20"/>
        <v>7.7566929579578143E-29</v>
      </c>
      <c r="E71" s="56">
        <f t="shared" si="21"/>
        <v>2.178378193679477E-25</v>
      </c>
      <c r="F71" s="56">
        <f t="shared" si="22"/>
        <v>5.340065530855007E-22</v>
      </c>
      <c r="G71" s="56">
        <f t="shared" si="23"/>
        <v>1.1317072473086626E-18</v>
      </c>
      <c r="H71" s="56">
        <f t="shared" si="24"/>
        <v>2.046654670047871E-15</v>
      </c>
      <c r="I71" s="56">
        <f t="shared" si="25"/>
        <v>3.1012392448465781E-12</v>
      </c>
      <c r="J71" s="56">
        <f t="shared" si="26"/>
        <v>3.8305182109813148E-9</v>
      </c>
      <c r="K71" s="56">
        <f t="shared" si="27"/>
        <v>3.6808751200343855E-6</v>
      </c>
      <c r="L71" s="56">
        <f t="shared" si="28"/>
        <v>2.4953639815770033E-3</v>
      </c>
      <c r="M71" s="56">
        <f t="shared" si="29"/>
        <v>0.86642186238921048</v>
      </c>
      <c r="N71" s="56">
        <f t="shared" si="30"/>
        <v>1.0104309600710475E-2</v>
      </c>
      <c r="O71" s="56">
        <f t="shared" si="31"/>
        <v>7.4575343655938081E-5</v>
      </c>
      <c r="P71" s="56">
        <f t="shared" si="32"/>
        <v>1.0104309600710513E-2</v>
      </c>
      <c r="Q71" s="56">
        <f t="shared" si="33"/>
        <v>0.86642186238920993</v>
      </c>
      <c r="R71" s="56">
        <f t="shared" si="34"/>
        <v>2.4953639815770033E-3</v>
      </c>
      <c r="S71" s="56">
        <f t="shared" si="35"/>
        <v>3.6808751200343867E-6</v>
      </c>
      <c r="T71" s="56">
        <f t="shared" si="36"/>
        <v>3.8305182109813148E-9</v>
      </c>
      <c r="U71" s="56">
        <f t="shared" si="37"/>
        <v>3.1012392448465785E-12</v>
      </c>
      <c r="V71" s="56">
        <f t="shared" si="38"/>
        <v>2.046654670047871E-15</v>
      </c>
      <c r="W71" s="56">
        <f t="shared" si="39"/>
        <v>1.131707247308663E-18</v>
      </c>
      <c r="X71" s="56">
        <f t="shared" si="40"/>
        <v>5.3400655308550079E-22</v>
      </c>
      <c r="Y71" s="56">
        <f t="shared" si="41"/>
        <v>2.178378193679494E-25</v>
      </c>
      <c r="Z71" s="56">
        <f t="shared" si="42"/>
        <v>7.7566936302304578E-29</v>
      </c>
      <c r="AA71" s="56">
        <f t="shared" si="43"/>
        <v>2.4285195803685865E-32</v>
      </c>
      <c r="AB71" s="56">
        <f t="shared" si="44"/>
        <v>6.722726035641265E-36</v>
      </c>
      <c r="AC71" s="41">
        <v>0</v>
      </c>
      <c r="AD71" s="41">
        <f t="shared" si="96"/>
        <v>1.7581250167041345</v>
      </c>
      <c r="AE71" s="39"/>
      <c r="AF71" s="40">
        <f t="shared" si="69"/>
        <v>175</v>
      </c>
      <c r="AG71" s="41">
        <v>0</v>
      </c>
      <c r="AH71" s="56">
        <f t="shared" si="72"/>
        <v>5.7246276767501079E-30</v>
      </c>
      <c r="AI71" s="56">
        <f t="shared" si="73"/>
        <v>1.730483929066125E-26</v>
      </c>
      <c r="AJ71" s="56">
        <f t="shared" si="74"/>
        <v>4.5655422242836391E-23</v>
      </c>
      <c r="AK71" s="56">
        <f t="shared" si="75"/>
        <v>1.0416655681328218E-19</v>
      </c>
      <c r="AL71" s="56">
        <f t="shared" si="76"/>
        <v>2.0299561658660542E-16</v>
      </c>
      <c r="AM71" s="56">
        <f t="shared" si="77"/>
        <v>3.3208127089449851E-13</v>
      </c>
      <c r="AN71" s="56">
        <f t="shared" si="78"/>
        <v>4.4449668860897659E-10</v>
      </c>
      <c r="AO71" s="56">
        <f t="shared" si="79"/>
        <v>4.66748389852869E-7</v>
      </c>
      <c r="AP71" s="56">
        <f t="shared" si="80"/>
        <v>3.5355386852454123E-4</v>
      </c>
      <c r="AQ71" s="56">
        <f t="shared" si="81"/>
        <v>0.15076845004267342</v>
      </c>
      <c r="AR71" s="56">
        <f t="shared" si="82"/>
        <v>2.6931062061555426</v>
      </c>
      <c r="AS71" s="56">
        <f t="shared" si="70"/>
        <v>2.6954976711409637</v>
      </c>
      <c r="AT71" s="56">
        <f t="shared" si="83"/>
        <v>2.6931062061555422</v>
      </c>
      <c r="AU71" s="56">
        <f t="shared" si="84"/>
        <v>0.15076845004267331</v>
      </c>
      <c r="AV71" s="56">
        <f t="shared" si="85"/>
        <v>3.5355386852454129E-4</v>
      </c>
      <c r="AW71" s="56">
        <f t="shared" si="86"/>
        <v>4.6674838985286911E-7</v>
      </c>
      <c r="AX71" s="56">
        <f t="shared" si="87"/>
        <v>4.4449668860897659E-10</v>
      </c>
      <c r="AY71" s="56">
        <f t="shared" si="88"/>
        <v>3.3208127089449851E-13</v>
      </c>
      <c r="AZ71" s="56">
        <f t="shared" si="89"/>
        <v>2.0299561658660542E-16</v>
      </c>
      <c r="BA71" s="56">
        <f t="shared" si="90"/>
        <v>1.041665568132822E-19</v>
      </c>
      <c r="BB71" s="56">
        <f t="shared" si="91"/>
        <v>4.5655422242836391E-23</v>
      </c>
      <c r="BC71" s="56">
        <f t="shared" si="92"/>
        <v>1.7304839290661354E-26</v>
      </c>
      <c r="BD71" s="56">
        <f t="shared" si="93"/>
        <v>5.7246281042591956E-30</v>
      </c>
      <c r="BE71" s="56">
        <f t="shared" si="94"/>
        <v>1.6643511846917335E-33</v>
      </c>
      <c r="BF71" s="56">
        <f t="shared" si="95"/>
        <v>4.2750906531696814E-37</v>
      </c>
      <c r="BG71" s="56">
        <v>0</v>
      </c>
      <c r="BH71" s="41">
        <f t="shared" si="71"/>
        <v>8.3839550256608799</v>
      </c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</row>
    <row r="72" spans="2:74" s="19" customFormat="1" ht="12.45">
      <c r="B72" s="40">
        <f t="shared" si="97"/>
        <v>180</v>
      </c>
      <c r="C72" s="41">
        <v>0</v>
      </c>
      <c r="D72" s="56">
        <f t="shared" si="20"/>
        <v>1.7850836697212728E-28</v>
      </c>
      <c r="E72" s="56">
        <f t="shared" si="21"/>
        <v>4.8187879028729796E-25</v>
      </c>
      <c r="F72" s="56">
        <f t="shared" si="22"/>
        <v>1.1369368463086075E-21</v>
      </c>
      <c r="G72" s="56">
        <f t="shared" si="23"/>
        <v>2.3215466162719849E-18</v>
      </c>
      <c r="H72" s="56">
        <f t="shared" si="24"/>
        <v>4.0484225752125136E-15</v>
      </c>
      <c r="I72" s="56">
        <f t="shared" si="25"/>
        <v>5.9172869267293721E-12</v>
      </c>
      <c r="J72" s="56">
        <f t="shared" si="26"/>
        <v>7.0461758033789497E-9</v>
      </c>
      <c r="K72" s="56">
        <f t="shared" si="27"/>
        <v>6.5104806297175272E-6</v>
      </c>
      <c r="L72" s="56">
        <f t="shared" si="28"/>
        <v>4.2068761105585736E-3</v>
      </c>
      <c r="M72" s="56">
        <f t="shared" si="29"/>
        <v>1.3203137727065866</v>
      </c>
      <c r="N72" s="56">
        <f t="shared" si="30"/>
        <v>2.7699517910742379E-3</v>
      </c>
      <c r="O72" s="56">
        <f t="shared" si="31"/>
        <v>2.3807940567555154E-5</v>
      </c>
      <c r="P72" s="56">
        <f t="shared" si="32"/>
        <v>2.7699517910742496E-3</v>
      </c>
      <c r="Q72" s="56">
        <f t="shared" si="33"/>
        <v>1.3203137727065859</v>
      </c>
      <c r="R72" s="56">
        <f t="shared" si="34"/>
        <v>4.2068761105585736E-3</v>
      </c>
      <c r="S72" s="56">
        <f t="shared" si="35"/>
        <v>6.5104806297175289E-6</v>
      </c>
      <c r="T72" s="56">
        <f t="shared" si="36"/>
        <v>7.0461758033789497E-9</v>
      </c>
      <c r="U72" s="56">
        <f t="shared" si="37"/>
        <v>5.9172869267293713E-12</v>
      </c>
      <c r="V72" s="56">
        <f t="shared" si="38"/>
        <v>4.0484225752125143E-15</v>
      </c>
      <c r="W72" s="56">
        <f t="shared" si="39"/>
        <v>2.3215466162719853E-18</v>
      </c>
      <c r="X72" s="56">
        <f t="shared" si="40"/>
        <v>1.1369368463086077E-21</v>
      </c>
      <c r="Y72" s="56">
        <f t="shared" si="41"/>
        <v>4.8187879028730237E-25</v>
      </c>
      <c r="Z72" s="56">
        <f t="shared" si="42"/>
        <v>1.7850838379474692E-28</v>
      </c>
      <c r="AA72" s="56">
        <f t="shared" si="43"/>
        <v>5.8229835145302271E-32</v>
      </c>
      <c r="AB72" s="56">
        <f t="shared" si="44"/>
        <v>1.6822618563420758E-35</v>
      </c>
      <c r="AC72" s="41">
        <v>0</v>
      </c>
      <c r="AD72" s="41">
        <f t="shared" si="96"/>
        <v>2.6546180442224592</v>
      </c>
      <c r="AE72" s="39"/>
      <c r="AF72" s="40">
        <f t="shared" si="69"/>
        <v>180</v>
      </c>
      <c r="AG72" s="41">
        <v>0</v>
      </c>
      <c r="AH72" s="56">
        <f t="shared" si="72"/>
        <v>1.3481320634707922E-29</v>
      </c>
      <c r="AI72" s="56">
        <f t="shared" si="73"/>
        <v>3.908862122745602E-26</v>
      </c>
      <c r="AJ72" s="56">
        <f t="shared" si="74"/>
        <v>9.9056077551386463E-23</v>
      </c>
      <c r="AK72" s="56">
        <f t="shared" si="75"/>
        <v>2.1733728154414843E-19</v>
      </c>
      <c r="AL72" s="56">
        <f t="shared" si="76"/>
        <v>4.0766108359139252E-16</v>
      </c>
      <c r="AM72" s="56">
        <f t="shared" si="77"/>
        <v>6.4220519537915635E-13</v>
      </c>
      <c r="AN72" s="56">
        <f t="shared" si="78"/>
        <v>8.2754850970710804E-10</v>
      </c>
      <c r="AO72" s="56">
        <f t="shared" si="79"/>
        <v>8.3483590185630757E-7</v>
      </c>
      <c r="AP72" s="56">
        <f t="shared" si="80"/>
        <v>6.0309026668224153E-4</v>
      </c>
      <c r="AQ72" s="56">
        <f t="shared" si="81"/>
        <v>0.23741063628159448</v>
      </c>
      <c r="AR72" s="56">
        <f t="shared" si="82"/>
        <v>2.6941166371156138</v>
      </c>
      <c r="AS72" s="56">
        <f t="shared" si="70"/>
        <v>2.6955051286753293</v>
      </c>
      <c r="AT72" s="56">
        <f t="shared" si="83"/>
        <v>2.6941166371156133</v>
      </c>
      <c r="AU72" s="56">
        <f t="shared" si="84"/>
        <v>0.23741063628159431</v>
      </c>
      <c r="AV72" s="56">
        <f t="shared" si="85"/>
        <v>6.0309026668224164E-4</v>
      </c>
      <c r="AW72" s="56">
        <f t="shared" si="86"/>
        <v>8.3483590185630778E-7</v>
      </c>
      <c r="AX72" s="56">
        <f t="shared" si="87"/>
        <v>8.2754850970710804E-10</v>
      </c>
      <c r="AY72" s="56">
        <f t="shared" si="88"/>
        <v>6.4220519537915645E-13</v>
      </c>
      <c r="AZ72" s="56">
        <f t="shared" si="89"/>
        <v>4.0766108359139252E-16</v>
      </c>
      <c r="BA72" s="56">
        <f t="shared" si="90"/>
        <v>2.1733728154414852E-19</v>
      </c>
      <c r="BB72" s="56">
        <f t="shared" si="91"/>
        <v>9.9056077551386475E-23</v>
      </c>
      <c r="BC72" s="56">
        <f t="shared" si="92"/>
        <v>3.9088621227456296E-26</v>
      </c>
      <c r="BD72" s="56">
        <f t="shared" si="93"/>
        <v>1.3481321734489654E-29</v>
      </c>
      <c r="BE72" s="56">
        <f t="shared" si="94"/>
        <v>4.09287076506032E-33</v>
      </c>
      <c r="BF72" s="56">
        <f t="shared" si="95"/>
        <v>1.0997816688810948E-36</v>
      </c>
      <c r="BG72" s="56">
        <v>0</v>
      </c>
      <c r="BH72" s="41">
        <f t="shared" si="71"/>
        <v>8.5597675273312959</v>
      </c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</row>
    <row r="73" spans="2:74" s="19" customFormat="1" ht="12.45">
      <c r="B73" s="40">
        <f t="shared" si="97"/>
        <v>185</v>
      </c>
      <c r="C73" s="41">
        <v>0</v>
      </c>
      <c r="D73" s="56">
        <f t="shared" si="20"/>
        <v>4.0594920345199901E-28</v>
      </c>
      <c r="E73" s="56">
        <f t="shared" si="21"/>
        <v>1.0548789115712049E-24</v>
      </c>
      <c r="F73" s="56">
        <f t="shared" si="22"/>
        <v>2.3986330259967342E-21</v>
      </c>
      <c r="G73" s="56">
        <f t="shared" si="23"/>
        <v>4.7248393541103126E-18</v>
      </c>
      <c r="H73" s="56">
        <f t="shared" si="24"/>
        <v>7.9537621154776084E-15</v>
      </c>
      <c r="I73" s="56">
        <f t="shared" si="25"/>
        <v>1.1224766080520429E-11</v>
      </c>
      <c r="J73" s="56">
        <f t="shared" si="26"/>
        <v>1.2896218287389372E-8</v>
      </c>
      <c r="K73" s="56">
        <f t="shared" si="27"/>
        <v>1.1463604218667865E-5</v>
      </c>
      <c r="L73" s="56">
        <f t="shared" si="28"/>
        <v>7.0566581275898948E-3</v>
      </c>
      <c r="M73" s="56">
        <f t="shared" si="29"/>
        <v>1.9547852787731725</v>
      </c>
      <c r="N73" s="56">
        <f t="shared" si="30"/>
        <v>1.0286431948666156E-3</v>
      </c>
      <c r="O73" s="56">
        <f t="shared" si="31"/>
        <v>7.3726118966785237E-6</v>
      </c>
      <c r="P73" s="56">
        <f t="shared" si="32"/>
        <v>1.0286431948666188E-3</v>
      </c>
      <c r="Q73" s="56">
        <f t="shared" si="33"/>
        <v>1.9547852787731719</v>
      </c>
      <c r="R73" s="56">
        <f t="shared" si="34"/>
        <v>7.0566581275898948E-3</v>
      </c>
      <c r="S73" s="56">
        <f t="shared" si="35"/>
        <v>1.1463604218667868E-5</v>
      </c>
      <c r="T73" s="56">
        <f t="shared" si="36"/>
        <v>1.2896218287389374E-8</v>
      </c>
      <c r="U73" s="56">
        <f t="shared" si="37"/>
        <v>1.1224766080520428E-11</v>
      </c>
      <c r="V73" s="56">
        <f t="shared" si="38"/>
        <v>7.95376211547761E-15</v>
      </c>
      <c r="W73" s="56">
        <f t="shared" si="39"/>
        <v>4.7248393541103133E-18</v>
      </c>
      <c r="X73" s="56">
        <f t="shared" si="40"/>
        <v>2.3986330259967349E-21</v>
      </c>
      <c r="Y73" s="56">
        <f t="shared" si="41"/>
        <v>1.0548789115712163E-24</v>
      </c>
      <c r="Z73" s="56">
        <f t="shared" si="42"/>
        <v>4.0594924491303342E-28</v>
      </c>
      <c r="AA73" s="56">
        <f t="shared" si="43"/>
        <v>1.3775116401046603E-31</v>
      </c>
      <c r="AB73" s="56">
        <f t="shared" si="44"/>
        <v>4.1461031523876213E-35</v>
      </c>
      <c r="AC73" s="41">
        <v>0</v>
      </c>
      <c r="AD73" s="41">
        <f t="shared" si="96"/>
        <v>3.9257714858264934</v>
      </c>
      <c r="AE73" s="39"/>
      <c r="AF73" s="40">
        <f t="shared" si="69"/>
        <v>185</v>
      </c>
      <c r="AG73" s="41">
        <v>0</v>
      </c>
      <c r="AH73" s="56">
        <f t="shared" si="72"/>
        <v>3.133215733192065E-29</v>
      </c>
      <c r="AI73" s="56">
        <f t="shared" si="73"/>
        <v>8.7276500256185825E-26</v>
      </c>
      <c r="AJ73" s="56">
        <f t="shared" si="74"/>
        <v>2.1274976218224725E-22</v>
      </c>
      <c r="AK73" s="56">
        <f t="shared" si="75"/>
        <v>4.4949194317134694E-19</v>
      </c>
      <c r="AL73" s="56">
        <f t="shared" si="76"/>
        <v>8.1250334111264391E-16</v>
      </c>
      <c r="AM73" s="56">
        <f t="shared" si="77"/>
        <v>1.2339338880520936E-12</v>
      </c>
      <c r="AN73" s="56">
        <f t="shared" si="78"/>
        <v>1.532166090045003E-9</v>
      </c>
      <c r="AO73" s="56">
        <f t="shared" si="79"/>
        <v>1.4858839648280604E-6</v>
      </c>
      <c r="AP73" s="56">
        <f t="shared" si="80"/>
        <v>1.0237778777380988E-3</v>
      </c>
      <c r="AQ73" s="56">
        <f t="shared" si="81"/>
        <v>0.36944201355225315</v>
      </c>
      <c r="AR73" s="56">
        <f t="shared" si="82"/>
        <v>2.6943936322947213</v>
      </c>
      <c r="AS73" s="56">
        <f t="shared" si="70"/>
        <v>2.6955075094693859</v>
      </c>
      <c r="AT73" s="56">
        <f t="shared" si="83"/>
        <v>2.6943936322947208</v>
      </c>
      <c r="AU73" s="56">
        <f t="shared" si="84"/>
        <v>0.36944201355225292</v>
      </c>
      <c r="AV73" s="56">
        <f t="shared" si="85"/>
        <v>1.023777877738099E-3</v>
      </c>
      <c r="AW73" s="56">
        <f t="shared" si="86"/>
        <v>1.4858839648280606E-6</v>
      </c>
      <c r="AX73" s="56">
        <f t="shared" si="87"/>
        <v>1.532166090045003E-9</v>
      </c>
      <c r="AY73" s="56">
        <f t="shared" si="88"/>
        <v>1.2339338880520936E-12</v>
      </c>
      <c r="AZ73" s="56">
        <f t="shared" si="89"/>
        <v>8.1250334111264401E-16</v>
      </c>
      <c r="BA73" s="56">
        <f t="shared" si="90"/>
        <v>4.4949194317134704E-19</v>
      </c>
      <c r="BB73" s="56">
        <f t="shared" si="91"/>
        <v>2.1274976218224725E-22</v>
      </c>
      <c r="BC73" s="56">
        <f t="shared" si="92"/>
        <v>8.7276500256186537E-26</v>
      </c>
      <c r="BD73" s="56">
        <f t="shared" si="93"/>
        <v>3.1332160113964348E-29</v>
      </c>
      <c r="BE73" s="56">
        <f t="shared" si="94"/>
        <v>9.9158542795905475E-33</v>
      </c>
      <c r="BF73" s="56">
        <f t="shared" si="95"/>
        <v>2.7820435252231706E-36</v>
      </c>
      <c r="BG73" s="56">
        <v>0</v>
      </c>
      <c r="BH73" s="41">
        <f t="shared" si="71"/>
        <v>8.8252293317535422</v>
      </c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</row>
    <row r="74" spans="2:74" s="19" customFormat="1" ht="12.45">
      <c r="B74" s="40">
        <f t="shared" si="97"/>
        <v>190</v>
      </c>
      <c r="C74" s="41">
        <v>0</v>
      </c>
      <c r="D74" s="56">
        <f t="shared" si="20"/>
        <v>9.129339915134106E-28</v>
      </c>
      <c r="E74" s="56">
        <f t="shared" si="21"/>
        <v>2.2866734573167339E-24</v>
      </c>
      <c r="F74" s="56">
        <f t="shared" si="22"/>
        <v>5.0172239690725836E-21</v>
      </c>
      <c r="G74" s="56">
        <f t="shared" si="23"/>
        <v>9.5446404655885749E-18</v>
      </c>
      <c r="H74" s="56">
        <f t="shared" si="24"/>
        <v>1.5526246764517508E-14</v>
      </c>
      <c r="I74" s="56">
        <f t="shared" si="25"/>
        <v>2.1175263714553245E-11</v>
      </c>
      <c r="J74" s="56">
        <f t="shared" si="26"/>
        <v>2.3490180947086367E-8</v>
      </c>
      <c r="K74" s="56">
        <f t="shared" si="27"/>
        <v>2.0097328285863782E-5</v>
      </c>
      <c r="L74" s="56">
        <f t="shared" si="28"/>
        <v>1.1770447470901594E-2</v>
      </c>
      <c r="M74" s="56">
        <f t="shared" si="29"/>
        <v>2.765102473677195</v>
      </c>
      <c r="N74" s="56">
        <f t="shared" si="30"/>
        <v>7.4797095516074882E-4</v>
      </c>
      <c r="O74" s="56">
        <f t="shared" si="31"/>
        <v>2.368505807246292E-6</v>
      </c>
      <c r="P74" s="56">
        <f t="shared" si="32"/>
        <v>7.4797095516074968E-4</v>
      </c>
      <c r="Q74" s="56">
        <f t="shared" si="33"/>
        <v>2.7651024736771945</v>
      </c>
      <c r="R74" s="56">
        <f t="shared" si="34"/>
        <v>1.1770447470901594E-2</v>
      </c>
      <c r="S74" s="56">
        <f t="shared" si="35"/>
        <v>2.0097328285863789E-5</v>
      </c>
      <c r="T74" s="56">
        <f t="shared" si="36"/>
        <v>2.349018094708637E-8</v>
      </c>
      <c r="U74" s="56">
        <f t="shared" si="37"/>
        <v>2.1175263714553242E-11</v>
      </c>
      <c r="V74" s="56">
        <f t="shared" si="38"/>
        <v>1.5526246764517511E-14</v>
      </c>
      <c r="W74" s="56">
        <f t="shared" si="39"/>
        <v>9.544640465588578E-18</v>
      </c>
      <c r="X74" s="56">
        <f t="shared" si="40"/>
        <v>5.0172239690725843E-21</v>
      </c>
      <c r="Y74" s="56">
        <f t="shared" si="41"/>
        <v>2.2866734573167625E-24</v>
      </c>
      <c r="Z74" s="56">
        <f t="shared" si="42"/>
        <v>9.1293409225776384E-28</v>
      </c>
      <c r="AA74" s="56">
        <f t="shared" si="43"/>
        <v>3.2178587063725408E-31</v>
      </c>
      <c r="AB74" s="56">
        <f t="shared" si="44"/>
        <v>1.0074434566717554E-34</v>
      </c>
      <c r="AC74" s="41">
        <v>0</v>
      </c>
      <c r="AD74" s="41">
        <f t="shared" si="96"/>
        <v>5.5552843943916361</v>
      </c>
      <c r="AE74" s="39"/>
      <c r="AF74" s="40">
        <f t="shared" si="69"/>
        <v>190</v>
      </c>
      <c r="AG74" s="41">
        <v>0</v>
      </c>
      <c r="AH74" s="56">
        <f t="shared" si="72"/>
        <v>7.192707767712056E-29</v>
      </c>
      <c r="AI74" s="56">
        <f t="shared" si="73"/>
        <v>1.9276439141330632E-25</v>
      </c>
      <c r="AJ74" s="56">
        <f t="shared" si="74"/>
        <v>4.5261306478192071E-22</v>
      </c>
      <c r="AK74" s="56">
        <f t="shared" si="75"/>
        <v>9.219758785823782E-19</v>
      </c>
      <c r="AL74" s="56">
        <f t="shared" si="76"/>
        <v>1.6078795526604047E-15</v>
      </c>
      <c r="AM74" s="56">
        <f t="shared" si="77"/>
        <v>2.3564104961041364E-12</v>
      </c>
      <c r="AN74" s="56">
        <f t="shared" si="78"/>
        <v>2.8217879187839406E-9</v>
      </c>
      <c r="AO74" s="56">
        <f t="shared" si="79"/>
        <v>2.6322443866948472E-6</v>
      </c>
      <c r="AP74" s="56">
        <f t="shared" si="80"/>
        <v>1.7294436904970883E-3</v>
      </c>
      <c r="AQ74" s="56">
        <f t="shared" si="81"/>
        <v>0.56492054142957038</v>
      </c>
      <c r="AR74" s="56">
        <f t="shared" si="82"/>
        <v>2.694496496614208</v>
      </c>
      <c r="AS74" s="56">
        <f t="shared" si="70"/>
        <v>2.6955082467305758</v>
      </c>
      <c r="AT74" s="56">
        <f t="shared" si="83"/>
        <v>2.6944964966142075</v>
      </c>
      <c r="AU74" s="56">
        <f t="shared" si="84"/>
        <v>0.56492054142957016</v>
      </c>
      <c r="AV74" s="56">
        <f t="shared" si="85"/>
        <v>1.7294436904970885E-3</v>
      </c>
      <c r="AW74" s="56">
        <f t="shared" si="86"/>
        <v>2.6322443866948472E-6</v>
      </c>
      <c r="AX74" s="56">
        <f t="shared" si="87"/>
        <v>2.8217879187839406E-9</v>
      </c>
      <c r="AY74" s="56">
        <f t="shared" si="88"/>
        <v>2.3564104961041364E-12</v>
      </c>
      <c r="AZ74" s="56">
        <f t="shared" si="89"/>
        <v>1.6078795526604051E-15</v>
      </c>
      <c r="BA74" s="56">
        <f t="shared" si="90"/>
        <v>9.2197587858237839E-19</v>
      </c>
      <c r="BB74" s="56">
        <f t="shared" si="91"/>
        <v>4.5261306478192071E-22</v>
      </c>
      <c r="BC74" s="56">
        <f t="shared" si="92"/>
        <v>1.9276439141330816E-25</v>
      </c>
      <c r="BD74" s="56">
        <f t="shared" si="93"/>
        <v>7.1927084605267697E-29</v>
      </c>
      <c r="BE74" s="56">
        <f t="shared" si="94"/>
        <v>2.3690970680637154E-32</v>
      </c>
      <c r="BF74" s="56">
        <f t="shared" si="95"/>
        <v>6.9281466776107923E-36</v>
      </c>
      <c r="BG74" s="56">
        <v>0</v>
      </c>
      <c r="BH74" s="41">
        <f t="shared" si="71"/>
        <v>9.2178064803361917</v>
      </c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</row>
    <row r="75" spans="2:74" s="19" customFormat="1" ht="12.45">
      <c r="B75" s="40">
        <f t="shared" si="97"/>
        <v>195</v>
      </c>
      <c r="C75" s="41">
        <v>0</v>
      </c>
      <c r="D75" s="56">
        <f t="shared" si="20"/>
        <v>2.0316780502570056E-27</v>
      </c>
      <c r="E75" s="56">
        <f t="shared" si="21"/>
        <v>4.91126874711543E-24</v>
      </c>
      <c r="F75" s="56">
        <f t="shared" si="22"/>
        <v>1.0409956120604837E-20</v>
      </c>
      <c r="G75" s="56">
        <f t="shared" si="23"/>
        <v>1.9145829210027897E-17</v>
      </c>
      <c r="H75" s="56">
        <f t="shared" si="24"/>
        <v>3.0124168452953042E-14</v>
      </c>
      <c r="I75" s="56">
        <f t="shared" si="25"/>
        <v>3.9737089613807612E-11</v>
      </c>
      <c r="J75" s="56">
        <f t="shared" si="26"/>
        <v>4.2591009211767594E-8</v>
      </c>
      <c r="K75" s="56">
        <f t="shared" si="27"/>
        <v>3.50832435508985E-5</v>
      </c>
      <c r="L75" s="56">
        <f t="shared" si="28"/>
        <v>1.9504990597534303E-2</v>
      </c>
      <c r="M75" s="56">
        <f t="shared" si="29"/>
        <v>3.641061667363878</v>
      </c>
      <c r="N75" s="56">
        <f t="shared" si="30"/>
        <v>8.797662014616678E-4</v>
      </c>
      <c r="O75" s="56">
        <f t="shared" si="31"/>
        <v>9.6965492188818759E-7</v>
      </c>
      <c r="P75" s="56">
        <f t="shared" si="32"/>
        <v>8.7976620146166813E-4</v>
      </c>
      <c r="Q75" s="56">
        <f t="shared" si="33"/>
        <v>3.6410616673638776</v>
      </c>
      <c r="R75" s="56">
        <f t="shared" si="34"/>
        <v>1.9504990597534307E-2</v>
      </c>
      <c r="S75" s="56">
        <f t="shared" si="35"/>
        <v>3.5083243550898514E-5</v>
      </c>
      <c r="T75" s="56">
        <f t="shared" si="36"/>
        <v>4.2591009211767601E-8</v>
      </c>
      <c r="U75" s="56">
        <f t="shared" si="37"/>
        <v>3.9737089613807606E-11</v>
      </c>
      <c r="V75" s="56">
        <f t="shared" si="38"/>
        <v>3.0124168452953048E-14</v>
      </c>
      <c r="W75" s="56">
        <f t="shared" si="39"/>
        <v>1.9145829210027904E-17</v>
      </c>
      <c r="X75" s="56">
        <f t="shared" si="40"/>
        <v>1.0409956120604839E-20</v>
      </c>
      <c r="Y75" s="56">
        <f t="shared" si="41"/>
        <v>4.911268747115502E-24</v>
      </c>
      <c r="Z75" s="56">
        <f t="shared" si="42"/>
        <v>2.0316782918188874E-27</v>
      </c>
      <c r="AA75" s="56">
        <f t="shared" si="43"/>
        <v>7.4284960186715605E-31</v>
      </c>
      <c r="AB75" s="56">
        <f t="shared" si="44"/>
        <v>2.4156186246754404E-34</v>
      </c>
      <c r="AC75" s="41">
        <v>0</v>
      </c>
      <c r="AD75" s="41">
        <f t="shared" si="96"/>
        <v>7.3229640697293243</v>
      </c>
      <c r="AE75" s="39"/>
      <c r="AF75" s="40">
        <f t="shared" si="69"/>
        <v>195</v>
      </c>
      <c r="AG75" s="41">
        <v>0</v>
      </c>
      <c r="AH75" s="56">
        <f t="shared" si="72"/>
        <v>1.6322047682846163E-28</v>
      </c>
      <c r="AI75" s="56">
        <f t="shared" si="73"/>
        <v>4.2143173714497969E-25</v>
      </c>
      <c r="AJ75" s="56">
        <f t="shared" si="74"/>
        <v>9.5433546168917918E-22</v>
      </c>
      <c r="AK75" s="56">
        <f t="shared" si="75"/>
        <v>1.8764399251412355E-18</v>
      </c>
      <c r="AL75" s="56">
        <f t="shared" si="76"/>
        <v>3.1605042291121556E-15</v>
      </c>
      <c r="AM75" s="56">
        <f t="shared" si="77"/>
        <v>4.4739368675594607E-12</v>
      </c>
      <c r="AN75" s="56">
        <f t="shared" si="78"/>
        <v>5.1708060134925779E-9</v>
      </c>
      <c r="AO75" s="56">
        <f t="shared" si="79"/>
        <v>4.6419772152812258E-6</v>
      </c>
      <c r="AP75" s="56">
        <f t="shared" si="80"/>
        <v>2.9064884375872477E-3</v>
      </c>
      <c r="AQ75" s="56">
        <f t="shared" si="81"/>
        <v>0.84143078879728983</v>
      </c>
      <c r="AR75" s="56">
        <f t="shared" si="82"/>
        <v>2.6945712937097239</v>
      </c>
      <c r="AS75" s="56">
        <f t="shared" si="70"/>
        <v>2.6955084835811567</v>
      </c>
      <c r="AT75" s="56">
        <f t="shared" si="83"/>
        <v>2.6945712937097235</v>
      </c>
      <c r="AU75" s="56">
        <f t="shared" si="84"/>
        <v>0.84143078879728961</v>
      </c>
      <c r="AV75" s="56">
        <f t="shared" si="85"/>
        <v>2.9064884375872482E-3</v>
      </c>
      <c r="AW75" s="56">
        <f t="shared" si="86"/>
        <v>4.6419772152812258E-6</v>
      </c>
      <c r="AX75" s="56">
        <f t="shared" si="87"/>
        <v>5.1708060134925779E-9</v>
      </c>
      <c r="AY75" s="56">
        <f t="shared" si="88"/>
        <v>4.4739368675594607E-12</v>
      </c>
      <c r="AZ75" s="56">
        <f t="shared" si="89"/>
        <v>3.1605042291121564E-15</v>
      </c>
      <c r="BA75" s="56">
        <f t="shared" si="90"/>
        <v>1.8764399251412362E-18</v>
      </c>
      <c r="BB75" s="56">
        <f t="shared" si="91"/>
        <v>9.5433546168917918E-22</v>
      </c>
      <c r="BC75" s="56">
        <f t="shared" si="92"/>
        <v>4.2143173714498446E-25</v>
      </c>
      <c r="BD75" s="56">
        <f t="shared" si="93"/>
        <v>1.6322049383104408E-28</v>
      </c>
      <c r="BE75" s="56">
        <f t="shared" si="94"/>
        <v>5.5869557744362562E-32</v>
      </c>
      <c r="BF75" s="56">
        <f t="shared" si="95"/>
        <v>1.7002581244328346E-35</v>
      </c>
      <c r="BG75" s="56">
        <v>0</v>
      </c>
      <c r="BH75" s="41">
        <f t="shared" si="71"/>
        <v>9.7733349197753547</v>
      </c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</row>
    <row r="76" spans="2:74" s="19" customFormat="1" ht="12.45">
      <c r="B76" s="40">
        <f t="shared" si="97"/>
        <v>200</v>
      </c>
      <c r="C76" s="41">
        <v>0</v>
      </c>
      <c r="D76" s="56">
        <f t="shared" si="20"/>
        <v>4.4769783086523742E-27</v>
      </c>
      <c r="E76" s="56">
        <f t="shared" si="21"/>
        <v>1.0456836081895074E-23</v>
      </c>
      <c r="F76" s="56">
        <f t="shared" si="22"/>
        <v>2.143458085620145E-20</v>
      </c>
      <c r="G76" s="56">
        <f t="shared" si="23"/>
        <v>3.8150012079864409E-17</v>
      </c>
      <c r="H76" s="56">
        <f t="shared" si="24"/>
        <v>5.8110353588294318E-14</v>
      </c>
      <c r="I76" s="56">
        <f t="shared" si="25"/>
        <v>7.4197300398776954E-11</v>
      </c>
      <c r="J76" s="56">
        <f t="shared" si="26"/>
        <v>7.688449219380143E-8</v>
      </c>
      <c r="K76" s="56">
        <f t="shared" si="27"/>
        <v>6.0983054118101705E-5</v>
      </c>
      <c r="L76" s="56">
        <f t="shared" si="28"/>
        <v>3.2075284885935106E-2</v>
      </c>
      <c r="M76" s="56">
        <f t="shared" si="29"/>
        <v>4.2911222723061</v>
      </c>
      <c r="N76" s="56">
        <f t="shared" si="30"/>
        <v>1.1319353811249443E-3</v>
      </c>
      <c r="O76" s="56">
        <f t="shared" si="31"/>
        <v>6.8374720051260139E-7</v>
      </c>
      <c r="P76" s="56">
        <f t="shared" si="32"/>
        <v>1.1319353811249445E-3</v>
      </c>
      <c r="Q76" s="56">
        <f t="shared" si="33"/>
        <v>4.2911222723061</v>
      </c>
      <c r="R76" s="56">
        <f t="shared" si="34"/>
        <v>3.2075284885935113E-2</v>
      </c>
      <c r="S76" s="56">
        <f t="shared" si="35"/>
        <v>6.0983054118101726E-5</v>
      </c>
      <c r="T76" s="56">
        <f t="shared" si="36"/>
        <v>7.6884492193801443E-8</v>
      </c>
      <c r="U76" s="56">
        <f t="shared" si="37"/>
        <v>7.4197300398776941E-11</v>
      </c>
      <c r="V76" s="56">
        <f t="shared" si="38"/>
        <v>5.811035358829433E-14</v>
      </c>
      <c r="W76" s="56">
        <f t="shared" si="39"/>
        <v>3.8150012079864421E-17</v>
      </c>
      <c r="X76" s="56">
        <f t="shared" si="40"/>
        <v>2.1434580856201453E-20</v>
      </c>
      <c r="Y76" s="56">
        <f t="shared" si="41"/>
        <v>1.045683608189525E-23</v>
      </c>
      <c r="Z76" s="56">
        <f t="shared" si="42"/>
        <v>4.4769788806826319E-27</v>
      </c>
      <c r="AA76" s="56">
        <f t="shared" si="43"/>
        <v>1.6959218591312371E-30</v>
      </c>
      <c r="AB76" s="56">
        <f t="shared" si="44"/>
        <v>5.7203020901800881E-34</v>
      </c>
      <c r="AC76" s="41">
        <v>0</v>
      </c>
      <c r="AD76" s="41">
        <f t="shared" si="96"/>
        <v>8.6487817889192478</v>
      </c>
      <c r="AE76" s="39"/>
      <c r="AF76" s="40">
        <f t="shared" si="69"/>
        <v>200</v>
      </c>
      <c r="AG76" s="41">
        <v>0</v>
      </c>
      <c r="AH76" s="56">
        <f t="shared" si="72"/>
        <v>3.6638828185416219E-28</v>
      </c>
      <c r="AI76" s="56">
        <f t="shared" si="73"/>
        <v>9.1255861185652263E-25</v>
      </c>
      <c r="AJ76" s="56">
        <f t="shared" si="74"/>
        <v>1.9953310737496632E-21</v>
      </c>
      <c r="AK76" s="56">
        <f t="shared" si="75"/>
        <v>3.7910228461440254E-18</v>
      </c>
      <c r="AL76" s="56">
        <f t="shared" si="76"/>
        <v>6.1729210744074605E-15</v>
      </c>
      <c r="AM76" s="56">
        <f t="shared" si="77"/>
        <v>8.447645828940221E-12</v>
      </c>
      <c r="AN76" s="56">
        <f t="shared" si="78"/>
        <v>9.4299069346693373E-9</v>
      </c>
      <c r="AO76" s="56">
        <f t="shared" si="79"/>
        <v>8.1503015703710768E-6</v>
      </c>
      <c r="AP76" s="56">
        <f t="shared" si="80"/>
        <v>4.8569874973406783E-3</v>
      </c>
      <c r="AQ76" s="56">
        <f t="shared" si="81"/>
        <v>1.2055369555336777</v>
      </c>
      <c r="AR76" s="56">
        <f t="shared" si="82"/>
        <v>2.6946592703298702</v>
      </c>
      <c r="AS76" s="56">
        <f t="shared" si="70"/>
        <v>2.6955085805466488</v>
      </c>
      <c r="AT76" s="56">
        <f t="shared" si="83"/>
        <v>2.6946592703298697</v>
      </c>
      <c r="AU76" s="56">
        <f t="shared" si="84"/>
        <v>1.2055369555336775</v>
      </c>
      <c r="AV76" s="56">
        <f t="shared" si="85"/>
        <v>4.8569874973406792E-3</v>
      </c>
      <c r="AW76" s="56">
        <f t="shared" si="86"/>
        <v>8.1503015703710768E-6</v>
      </c>
      <c r="AX76" s="56">
        <f t="shared" si="87"/>
        <v>9.4299069346693373E-9</v>
      </c>
      <c r="AY76" s="56">
        <f t="shared" si="88"/>
        <v>8.447645828940221E-12</v>
      </c>
      <c r="AZ76" s="56">
        <f t="shared" si="89"/>
        <v>6.1729210744074613E-15</v>
      </c>
      <c r="BA76" s="56">
        <f t="shared" si="90"/>
        <v>3.7910228461440269E-18</v>
      </c>
      <c r="BB76" s="56">
        <f t="shared" si="91"/>
        <v>1.9953310737496632E-21</v>
      </c>
      <c r="BC76" s="56">
        <f t="shared" si="92"/>
        <v>9.1255861185653476E-25</v>
      </c>
      <c r="BD76" s="56">
        <f t="shared" si="93"/>
        <v>3.6638832301293279E-28</v>
      </c>
      <c r="BE76" s="56">
        <f t="shared" si="94"/>
        <v>1.3015451793107818E-31</v>
      </c>
      <c r="BF76" s="56">
        <f t="shared" si="95"/>
        <v>4.1158767491082753E-35</v>
      </c>
      <c r="BG76" s="56">
        <v>0</v>
      </c>
      <c r="BH76" s="41">
        <f t="shared" si="71"/>
        <v>10.505631326748288</v>
      </c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</row>
    <row r="77" spans="2:74" s="19" customFormat="1" ht="12.45">
      <c r="B77" s="40">
        <f t="shared" si="97"/>
        <v>205</v>
      </c>
      <c r="C77" s="41">
        <v>0</v>
      </c>
      <c r="D77" s="56">
        <f t="shared" si="20"/>
        <v>9.7740165805860781E-27</v>
      </c>
      <c r="E77" s="56">
        <f t="shared" si="21"/>
        <v>2.2081741437265635E-23</v>
      </c>
      <c r="F77" s="56">
        <f t="shared" si="22"/>
        <v>4.3816759068455294E-20</v>
      </c>
      <c r="G77" s="56">
        <f t="shared" si="23"/>
        <v>7.5539000574441965E-17</v>
      </c>
      <c r="H77" s="56">
        <f t="shared" si="24"/>
        <v>1.1148231761327678E-13</v>
      </c>
      <c r="I77" s="56">
        <f t="shared" si="25"/>
        <v>1.3788117023846941E-10</v>
      </c>
      <c r="J77" s="56">
        <f t="shared" si="26"/>
        <v>1.3820330585728067E-7</v>
      </c>
      <c r="K77" s="56">
        <f t="shared" si="27"/>
        <v>1.0554574122584011E-4</v>
      </c>
      <c r="L77" s="56">
        <f t="shared" si="28"/>
        <v>5.2291300538839458E-2</v>
      </c>
      <c r="M77" s="56">
        <f t="shared" si="29"/>
        <v>4.2760323558012709</v>
      </c>
      <c r="N77" s="56">
        <f t="shared" si="30"/>
        <v>1.3579383131960394E-3</v>
      </c>
      <c r="O77" s="56">
        <f t="shared" si="31"/>
        <v>7.3792717802901657E-7</v>
      </c>
      <c r="P77" s="56">
        <f t="shared" si="32"/>
        <v>1.3579383131960396E-3</v>
      </c>
      <c r="Q77" s="56">
        <f t="shared" si="33"/>
        <v>4.2760323558012709</v>
      </c>
      <c r="R77" s="56">
        <f t="shared" si="34"/>
        <v>5.2291300538839472E-2</v>
      </c>
      <c r="S77" s="56">
        <f t="shared" si="35"/>
        <v>1.0554574122584013E-4</v>
      </c>
      <c r="T77" s="56">
        <f t="shared" si="36"/>
        <v>1.382033058572807E-7</v>
      </c>
      <c r="U77" s="56">
        <f t="shared" si="37"/>
        <v>1.3788117023846938E-10</v>
      </c>
      <c r="V77" s="56">
        <f t="shared" si="38"/>
        <v>1.114823176132768E-13</v>
      </c>
      <c r="W77" s="56">
        <f t="shared" si="39"/>
        <v>7.5539000574441965E-17</v>
      </c>
      <c r="X77" s="56">
        <f t="shared" si="40"/>
        <v>4.38167590684553E-20</v>
      </c>
      <c r="Y77" s="56">
        <f t="shared" si="41"/>
        <v>2.2081741437266064E-23</v>
      </c>
      <c r="Z77" s="56">
        <f t="shared" si="42"/>
        <v>9.7740179193859773E-27</v>
      </c>
      <c r="AA77" s="56">
        <f t="shared" si="43"/>
        <v>3.8314478963938409E-30</v>
      </c>
      <c r="AB77" s="56">
        <f t="shared" si="44"/>
        <v>1.3387997765548599E-33</v>
      </c>
      <c r="AC77" s="41">
        <v>0</v>
      </c>
      <c r="AD77" s="41">
        <f t="shared" si="96"/>
        <v>8.6595752953988399</v>
      </c>
      <c r="AE77" s="39"/>
      <c r="AF77" s="40">
        <f t="shared" si="69"/>
        <v>205</v>
      </c>
      <c r="AG77" s="41">
        <v>0</v>
      </c>
      <c r="AH77" s="56">
        <f t="shared" si="72"/>
        <v>8.140861127193995E-28</v>
      </c>
      <c r="AI77" s="56">
        <f t="shared" si="73"/>
        <v>1.9582422200460299E-24</v>
      </c>
      <c r="AJ77" s="56">
        <f t="shared" si="74"/>
        <v>4.1387891593698083E-21</v>
      </c>
      <c r="AK77" s="56">
        <f t="shared" si="75"/>
        <v>7.6060240541304659E-18</v>
      </c>
      <c r="AL77" s="56">
        <f t="shared" si="76"/>
        <v>1.1983956433236893E-14</v>
      </c>
      <c r="AM77" s="56">
        <f t="shared" si="77"/>
        <v>1.5867375868817914E-11</v>
      </c>
      <c r="AN77" s="56">
        <f t="shared" si="78"/>
        <v>1.7118356154049481E-8</v>
      </c>
      <c r="AO77" s="56">
        <f t="shared" si="79"/>
        <v>1.4248606982181248E-5</v>
      </c>
      <c r="AP77" s="56">
        <f t="shared" si="80"/>
        <v>8.0645159859341897E-3</v>
      </c>
      <c r="AQ77" s="56">
        <f t="shared" si="81"/>
        <v>1.6346491827642877</v>
      </c>
      <c r="AR77" s="56">
        <f t="shared" si="82"/>
        <v>2.6947724638679826</v>
      </c>
      <c r="AS77" s="56">
        <f t="shared" si="70"/>
        <v>2.6955086489213689</v>
      </c>
      <c r="AT77" s="56">
        <f t="shared" si="83"/>
        <v>2.6947724638679822</v>
      </c>
      <c r="AU77" s="56">
        <f t="shared" si="84"/>
        <v>1.6346491827642875</v>
      </c>
      <c r="AV77" s="56">
        <f t="shared" si="85"/>
        <v>8.0645159859341897E-3</v>
      </c>
      <c r="AW77" s="56">
        <f t="shared" si="86"/>
        <v>1.4248606982181249E-5</v>
      </c>
      <c r="AX77" s="56">
        <f t="shared" si="87"/>
        <v>1.7118356154049481E-8</v>
      </c>
      <c r="AY77" s="56">
        <f t="shared" si="88"/>
        <v>1.5867375868817914E-11</v>
      </c>
      <c r="AZ77" s="56">
        <f t="shared" si="89"/>
        <v>1.1983956433236894E-14</v>
      </c>
      <c r="BA77" s="56">
        <f t="shared" si="90"/>
        <v>7.606024054130469E-18</v>
      </c>
      <c r="BB77" s="56">
        <f t="shared" si="91"/>
        <v>4.138789159369809E-21</v>
      </c>
      <c r="BC77" s="56">
        <f t="shared" si="92"/>
        <v>1.95824222004606E-24</v>
      </c>
      <c r="BD77" s="56">
        <f t="shared" si="93"/>
        <v>8.1408621108119595E-28</v>
      </c>
      <c r="BE77" s="56">
        <f t="shared" si="94"/>
        <v>2.9974670384420188E-31</v>
      </c>
      <c r="BF77" s="56">
        <f t="shared" si="95"/>
        <v>9.8361788392883646E-35</v>
      </c>
      <c r="BG77" s="56">
        <v>0</v>
      </c>
      <c r="BH77" s="41">
        <f t="shared" si="71"/>
        <v>11.370509505640214</v>
      </c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</row>
    <row r="78" spans="2:74" s="19" customFormat="1" ht="12.45">
      <c r="B78" s="40">
        <f t="shared" si="97"/>
        <v>210</v>
      </c>
      <c r="C78" s="41">
        <v>0</v>
      </c>
      <c r="D78" s="56">
        <f t="shared" si="20"/>
        <v>2.1151531375818697E-26</v>
      </c>
      <c r="E78" s="56">
        <f t="shared" si="21"/>
        <v>4.6268417204165034E-23</v>
      </c>
      <c r="F78" s="56">
        <f t="shared" si="22"/>
        <v>8.895870760427298E-20</v>
      </c>
      <c r="G78" s="56">
        <f t="shared" si="23"/>
        <v>1.4867633702618527E-16</v>
      </c>
      <c r="H78" s="56">
        <f t="shared" si="24"/>
        <v>2.1275840788739974E-13</v>
      </c>
      <c r="I78" s="56">
        <f t="shared" si="25"/>
        <v>2.5505731583767787E-10</v>
      </c>
      <c r="J78" s="56">
        <f t="shared" si="26"/>
        <v>2.4740810548610202E-7</v>
      </c>
      <c r="K78" s="56">
        <f t="shared" si="27"/>
        <v>1.8186613440106846E-4</v>
      </c>
      <c r="L78" s="56">
        <f t="shared" si="28"/>
        <v>8.4485044847564236E-2</v>
      </c>
      <c r="M78" s="56">
        <f t="shared" si="29"/>
        <v>3.3435517593827964</v>
      </c>
      <c r="N78" s="56">
        <f t="shared" si="30"/>
        <v>1.4110237337948668E-3</v>
      </c>
      <c r="O78" s="56">
        <f t="shared" si="31"/>
        <v>8.6455465073524808E-7</v>
      </c>
      <c r="P78" s="56">
        <f t="shared" si="32"/>
        <v>1.4110237337948671E-3</v>
      </c>
      <c r="Q78" s="56">
        <f t="shared" si="33"/>
        <v>3.3435517593827968</v>
      </c>
      <c r="R78" s="56">
        <f t="shared" si="34"/>
        <v>8.4485044847564264E-2</v>
      </c>
      <c r="S78" s="56">
        <f t="shared" si="35"/>
        <v>1.8186613440106846E-4</v>
      </c>
      <c r="T78" s="56">
        <f t="shared" si="36"/>
        <v>2.4740810548610202E-7</v>
      </c>
      <c r="U78" s="56">
        <f t="shared" si="37"/>
        <v>2.5505731583767782E-10</v>
      </c>
      <c r="V78" s="56">
        <f t="shared" si="38"/>
        <v>2.1275840788739976E-13</v>
      </c>
      <c r="W78" s="56">
        <f t="shared" si="39"/>
        <v>1.4867633702618529E-16</v>
      </c>
      <c r="X78" s="56">
        <f t="shared" si="40"/>
        <v>8.895870760427298E-20</v>
      </c>
      <c r="Y78" s="56">
        <f t="shared" si="41"/>
        <v>4.6268417204166057E-23</v>
      </c>
      <c r="Z78" s="56">
        <f t="shared" si="42"/>
        <v>2.1151534474756517E-26</v>
      </c>
      <c r="AA78" s="56">
        <f t="shared" si="43"/>
        <v>8.5709478628542891E-30</v>
      </c>
      <c r="AB78" s="56">
        <f t="shared" si="44"/>
        <v>3.0989375167538198E-33</v>
      </c>
      <c r="AC78" s="41">
        <v>0</v>
      </c>
      <c r="AD78" s="41">
        <f t="shared" si="96"/>
        <v>6.8592607480785164</v>
      </c>
      <c r="AE78" s="39"/>
      <c r="AF78" s="40">
        <f t="shared" si="69"/>
        <v>210</v>
      </c>
      <c r="AG78" s="41">
        <v>0</v>
      </c>
      <c r="AH78" s="56">
        <f t="shared" si="72"/>
        <v>1.7914877707780073E-27</v>
      </c>
      <c r="AI78" s="56">
        <f t="shared" si="73"/>
        <v>4.1664163637725938E-24</v>
      </c>
      <c r="AJ78" s="56">
        <f t="shared" si="74"/>
        <v>8.5204650662153378E-21</v>
      </c>
      <c r="AK78" s="56">
        <f t="shared" si="75"/>
        <v>1.5159924111574665E-17</v>
      </c>
      <c r="AL78" s="56">
        <f t="shared" si="76"/>
        <v>2.313218819456457E-14</v>
      </c>
      <c r="AM78" s="56">
        <f t="shared" si="77"/>
        <v>2.9655492892664857E-11</v>
      </c>
      <c r="AN78" s="56">
        <f t="shared" si="78"/>
        <v>3.0938686739777548E-8</v>
      </c>
      <c r="AO78" s="56">
        <f t="shared" si="79"/>
        <v>2.4803181104765258E-5</v>
      </c>
      <c r="AP78" s="56">
        <f t="shared" si="80"/>
        <v>1.3293646039818136E-2</v>
      </c>
      <c r="AQ78" s="56">
        <f t="shared" si="81"/>
        <v>2.0622524183444151</v>
      </c>
      <c r="AR78" s="56">
        <f t="shared" si="82"/>
        <v>2.6949082576993022</v>
      </c>
      <c r="AS78" s="56">
        <f t="shared" si="70"/>
        <v>2.6955087227140866</v>
      </c>
      <c r="AT78" s="56">
        <f t="shared" si="83"/>
        <v>2.6949082576993018</v>
      </c>
      <c r="AU78" s="56">
        <f t="shared" si="84"/>
        <v>2.0622524183444146</v>
      </c>
      <c r="AV78" s="56">
        <f t="shared" si="85"/>
        <v>1.3293646039818138E-2</v>
      </c>
      <c r="AW78" s="56">
        <f t="shared" si="86"/>
        <v>2.4803181104765265E-5</v>
      </c>
      <c r="AX78" s="56">
        <f t="shared" si="87"/>
        <v>3.0938686739777555E-8</v>
      </c>
      <c r="AY78" s="56">
        <f t="shared" si="88"/>
        <v>2.9655492892664857E-11</v>
      </c>
      <c r="AZ78" s="56">
        <f t="shared" si="89"/>
        <v>2.3132188194564574E-14</v>
      </c>
      <c r="BA78" s="56">
        <f t="shared" si="90"/>
        <v>1.5159924111574665E-17</v>
      </c>
      <c r="BB78" s="56">
        <f t="shared" si="91"/>
        <v>8.5204650662153393E-21</v>
      </c>
      <c r="BC78" s="56">
        <f t="shared" si="92"/>
        <v>4.1664163637726666E-24</v>
      </c>
      <c r="BD78" s="56">
        <f t="shared" si="93"/>
        <v>1.7914880030197938E-27</v>
      </c>
      <c r="BE78" s="56">
        <f t="shared" si="94"/>
        <v>6.8289149348358598E-31</v>
      </c>
      <c r="BF78" s="56">
        <f t="shared" si="95"/>
        <v>2.3224176604836965E-34</v>
      </c>
      <c r="BG78" s="56">
        <v>0</v>
      </c>
      <c r="BH78" s="41">
        <f t="shared" si="71"/>
        <v>12.236467035180096</v>
      </c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</row>
    <row r="79" spans="2:74" s="19" customFormat="1" ht="12.45">
      <c r="B79" s="40">
        <f t="shared" si="97"/>
        <v>215</v>
      </c>
      <c r="C79" s="41">
        <v>0</v>
      </c>
      <c r="D79" s="56">
        <f t="shared" si="20"/>
        <v>4.5393690853819314E-26</v>
      </c>
      <c r="E79" s="56">
        <f t="shared" si="21"/>
        <v>9.6234448402712032E-23</v>
      </c>
      <c r="F79" s="56">
        <f t="shared" si="22"/>
        <v>1.794363089597842E-19</v>
      </c>
      <c r="G79" s="56">
        <f t="shared" si="23"/>
        <v>2.9096025620065365E-16</v>
      </c>
      <c r="H79" s="56">
        <f t="shared" si="24"/>
        <v>4.0401824994242535E-13</v>
      </c>
      <c r="I79" s="56">
        <f t="shared" si="25"/>
        <v>4.6975249191075184E-10</v>
      </c>
      <c r="J79" s="56">
        <f t="shared" si="26"/>
        <v>4.4113400623600382E-7</v>
      </c>
      <c r="K79" s="56">
        <f t="shared" si="27"/>
        <v>3.1196848307549202E-4</v>
      </c>
      <c r="L79" s="56">
        <f t="shared" si="28"/>
        <v>0.13538708423791557</v>
      </c>
      <c r="M79" s="56">
        <f t="shared" si="29"/>
        <v>1.8995727743866346</v>
      </c>
      <c r="N79" s="56">
        <f t="shared" si="30"/>
        <v>1.1911781062490586E-3</v>
      </c>
      <c r="O79" s="56">
        <f t="shared" si="31"/>
        <v>9.2294359092583309E-7</v>
      </c>
      <c r="P79" s="56">
        <f t="shared" si="32"/>
        <v>1.191178106249059E-3</v>
      </c>
      <c r="Q79" s="56">
        <f t="shared" si="33"/>
        <v>1.899572774386636</v>
      </c>
      <c r="R79" s="56">
        <f t="shared" si="34"/>
        <v>0.13538708423791562</v>
      </c>
      <c r="S79" s="56">
        <f t="shared" si="35"/>
        <v>3.1196848307549202E-4</v>
      </c>
      <c r="T79" s="56">
        <f t="shared" si="36"/>
        <v>4.4113400623600382E-7</v>
      </c>
      <c r="U79" s="56">
        <f t="shared" si="37"/>
        <v>4.6975249191075184E-10</v>
      </c>
      <c r="V79" s="56">
        <f t="shared" si="38"/>
        <v>4.0401824994242535E-13</v>
      </c>
      <c r="W79" s="56">
        <f t="shared" si="39"/>
        <v>2.909602562006537E-16</v>
      </c>
      <c r="X79" s="56">
        <f t="shared" si="40"/>
        <v>1.794363089597842E-19</v>
      </c>
      <c r="Y79" s="56">
        <f t="shared" si="41"/>
        <v>9.623444840271443E-23</v>
      </c>
      <c r="Z79" s="56">
        <f t="shared" si="42"/>
        <v>4.5393697952532835E-26</v>
      </c>
      <c r="AA79" s="56">
        <f t="shared" si="43"/>
        <v>1.8994972763093233E-29</v>
      </c>
      <c r="AB79" s="56">
        <f t="shared" si="44"/>
        <v>7.0987127893821177E-33</v>
      </c>
      <c r="AC79" s="41">
        <v>0</v>
      </c>
      <c r="AD79" s="41">
        <f t="shared" si="96"/>
        <v>4.0729278165796687</v>
      </c>
      <c r="AE79" s="39"/>
      <c r="AF79" s="40">
        <f t="shared" si="69"/>
        <v>215</v>
      </c>
      <c r="AG79" s="41">
        <v>0</v>
      </c>
      <c r="AH79" s="56">
        <f t="shared" si="72"/>
        <v>3.906640908359877E-27</v>
      </c>
      <c r="AI79" s="56">
        <f t="shared" si="73"/>
        <v>8.7932580841890979E-24</v>
      </c>
      <c r="AJ79" s="56">
        <f t="shared" si="74"/>
        <v>1.7416335826642635E-20</v>
      </c>
      <c r="AK79" s="56">
        <f t="shared" si="75"/>
        <v>3.0027557814193192E-17</v>
      </c>
      <c r="AL79" s="56">
        <f t="shared" si="76"/>
        <v>4.4408028983304546E-14</v>
      </c>
      <c r="AM79" s="56">
        <f t="shared" si="77"/>
        <v>5.5161224476432641E-11</v>
      </c>
      <c r="AN79" s="56">
        <f t="shared" si="78"/>
        <v>5.5679497288387754E-8</v>
      </c>
      <c r="AO79" s="56">
        <f t="shared" si="79"/>
        <v>4.2989794544872107E-5</v>
      </c>
      <c r="AP79" s="56">
        <f t="shared" si="80"/>
        <v>2.1742150524574559E-2</v>
      </c>
      <c r="AQ79" s="56">
        <f t="shared" si="81"/>
        <v>2.3966075942826945</v>
      </c>
      <c r="AR79" s="56">
        <f t="shared" si="82"/>
        <v>2.6950493600726815</v>
      </c>
      <c r="AS79" s="56">
        <f t="shared" si="70"/>
        <v>2.6955088091695516</v>
      </c>
      <c r="AT79" s="56">
        <f t="shared" si="83"/>
        <v>2.695049360072681</v>
      </c>
      <c r="AU79" s="56">
        <f t="shared" si="84"/>
        <v>2.3966075942826945</v>
      </c>
      <c r="AV79" s="56">
        <f t="shared" si="85"/>
        <v>2.1742150524574566E-2</v>
      </c>
      <c r="AW79" s="56">
        <f t="shared" si="86"/>
        <v>4.2989794544872107E-5</v>
      </c>
      <c r="AX79" s="56">
        <f t="shared" si="87"/>
        <v>5.5679497288387754E-8</v>
      </c>
      <c r="AY79" s="56">
        <f t="shared" si="88"/>
        <v>5.5161224476432641E-11</v>
      </c>
      <c r="AZ79" s="56">
        <f t="shared" si="89"/>
        <v>4.4408028983304553E-14</v>
      </c>
      <c r="BA79" s="56">
        <f t="shared" si="90"/>
        <v>3.0027557814193192E-17</v>
      </c>
      <c r="BB79" s="56">
        <f t="shared" si="91"/>
        <v>1.7416335826642638E-20</v>
      </c>
      <c r="BC79" s="56">
        <f t="shared" si="92"/>
        <v>8.7932580841892727E-24</v>
      </c>
      <c r="BD79" s="56">
        <f t="shared" si="93"/>
        <v>3.9066414504954459E-27</v>
      </c>
      <c r="BE79" s="56">
        <f t="shared" si="94"/>
        <v>1.539986279769015E-30</v>
      </c>
      <c r="BF79" s="56">
        <f t="shared" si="95"/>
        <v>5.4213551772375163E-34</v>
      </c>
      <c r="BG79" s="56">
        <v>0</v>
      </c>
      <c r="BH79" s="41">
        <f t="shared" si="71"/>
        <v>12.922393109987949</v>
      </c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</row>
    <row r="80" spans="2:74" s="19" customFormat="1" ht="12.45">
      <c r="B80" s="40">
        <f t="shared" si="97"/>
        <v>220</v>
      </c>
      <c r="C80" s="41">
        <v>0</v>
      </c>
      <c r="D80" s="56">
        <f t="shared" si="20"/>
        <v>9.665447219864855E-26</v>
      </c>
      <c r="E80" s="56">
        <f t="shared" si="21"/>
        <v>1.9876203019640601E-22</v>
      </c>
      <c r="F80" s="56">
        <f t="shared" si="22"/>
        <v>3.5970360521271039E-19</v>
      </c>
      <c r="G80" s="56">
        <f t="shared" si="23"/>
        <v>5.6632279707357906E-16</v>
      </c>
      <c r="H80" s="56">
        <f t="shared" si="24"/>
        <v>7.6356438193816675E-13</v>
      </c>
      <c r="I80" s="56">
        <f t="shared" si="25"/>
        <v>8.615352752388772E-10</v>
      </c>
      <c r="J80" s="56">
        <f t="shared" si="26"/>
        <v>7.8347578539886541E-7</v>
      </c>
      <c r="K80" s="56">
        <f t="shared" si="27"/>
        <v>5.3275577217096518E-4</v>
      </c>
      <c r="L80" s="56">
        <f t="shared" si="28"/>
        <v>0.2155209624709119</v>
      </c>
      <c r="M80" s="56">
        <f t="shared" si="29"/>
        <v>0.76166063550958363</v>
      </c>
      <c r="N80" s="56">
        <f t="shared" si="30"/>
        <v>7.7474311426180666E-4</v>
      </c>
      <c r="O80" s="56">
        <f t="shared" si="31"/>
        <v>8.2770530105908689E-7</v>
      </c>
      <c r="P80" s="56">
        <f t="shared" si="32"/>
        <v>7.747431142618072E-4</v>
      </c>
      <c r="Q80" s="56">
        <f t="shared" si="33"/>
        <v>0.76166063550958385</v>
      </c>
      <c r="R80" s="56">
        <f t="shared" si="34"/>
        <v>0.21552096247091201</v>
      </c>
      <c r="S80" s="56">
        <f t="shared" si="35"/>
        <v>5.3275577217096518E-4</v>
      </c>
      <c r="T80" s="56">
        <f t="shared" si="36"/>
        <v>7.8347578539886531E-7</v>
      </c>
      <c r="U80" s="56">
        <f t="shared" si="37"/>
        <v>8.615352752388772E-10</v>
      </c>
      <c r="V80" s="56">
        <f t="shared" si="38"/>
        <v>7.6356438193816685E-13</v>
      </c>
      <c r="W80" s="56">
        <f t="shared" si="39"/>
        <v>5.6632279707357906E-16</v>
      </c>
      <c r="X80" s="56">
        <f t="shared" si="40"/>
        <v>3.5970360521271044E-19</v>
      </c>
      <c r="Y80" s="56">
        <f t="shared" si="41"/>
        <v>1.9876203019641158E-22</v>
      </c>
      <c r="Z80" s="56">
        <f t="shared" si="42"/>
        <v>9.6654488300009937E-26</v>
      </c>
      <c r="AA80" s="56">
        <f t="shared" si="43"/>
        <v>4.1726136454188257E-29</v>
      </c>
      <c r="AB80" s="56">
        <f t="shared" si="44"/>
        <v>1.610135961919266E-32</v>
      </c>
      <c r="AC80" s="41">
        <v>0</v>
      </c>
      <c r="AD80" s="41">
        <f t="shared" si="96"/>
        <v>1.9569805901153279</v>
      </c>
      <c r="AE80" s="39"/>
      <c r="AF80" s="40">
        <f t="shared" si="69"/>
        <v>220</v>
      </c>
      <c r="AG80" s="41">
        <v>0</v>
      </c>
      <c r="AH80" s="56">
        <f t="shared" si="72"/>
        <v>8.4460099937418086E-27</v>
      </c>
      <c r="AI80" s="56">
        <f t="shared" si="73"/>
        <v>1.8416702924460302E-23</v>
      </c>
      <c r="AJ80" s="56">
        <f t="shared" si="74"/>
        <v>3.535996672262106E-20</v>
      </c>
      <c r="AK80" s="56">
        <f t="shared" si="75"/>
        <v>5.9123583434258554E-17</v>
      </c>
      <c r="AL80" s="56">
        <f t="shared" si="76"/>
        <v>8.4809853977547083E-14</v>
      </c>
      <c r="AM80" s="56">
        <f t="shared" si="77"/>
        <v>1.0213647366750783E-10</v>
      </c>
      <c r="AN80" s="56">
        <f t="shared" si="78"/>
        <v>9.9792897911988141E-8</v>
      </c>
      <c r="AO80" s="56">
        <f t="shared" si="79"/>
        <v>7.4186642852421317E-5</v>
      </c>
      <c r="AP80" s="56">
        <f t="shared" si="80"/>
        <v>3.528085894836612E-2</v>
      </c>
      <c r="AQ80" s="56">
        <f t="shared" si="81"/>
        <v>2.5865648717213579</v>
      </c>
      <c r="AR80" s="56">
        <f t="shared" si="82"/>
        <v>2.6951684778833065</v>
      </c>
      <c r="AS80" s="56">
        <f t="shared" si="70"/>
        <v>2.6955089014639109</v>
      </c>
      <c r="AT80" s="56">
        <f t="shared" si="83"/>
        <v>2.695168477883306</v>
      </c>
      <c r="AU80" s="56">
        <f t="shared" si="84"/>
        <v>2.5865648717213583</v>
      </c>
      <c r="AV80" s="56">
        <f t="shared" si="85"/>
        <v>3.5280858948366127E-2</v>
      </c>
      <c r="AW80" s="56">
        <f t="shared" si="86"/>
        <v>7.4186642852421317E-5</v>
      </c>
      <c r="AX80" s="56">
        <f t="shared" si="87"/>
        <v>9.9792897911988141E-8</v>
      </c>
      <c r="AY80" s="56">
        <f t="shared" si="88"/>
        <v>1.0213647366750783E-10</v>
      </c>
      <c r="AZ80" s="56">
        <f t="shared" si="89"/>
        <v>8.4809853977547083E-14</v>
      </c>
      <c r="BA80" s="56">
        <f t="shared" si="90"/>
        <v>5.9123583434258554E-17</v>
      </c>
      <c r="BB80" s="56">
        <f t="shared" si="91"/>
        <v>3.535996672262106E-20</v>
      </c>
      <c r="BC80" s="56">
        <f t="shared" si="92"/>
        <v>1.8416702924460717E-23</v>
      </c>
      <c r="BD80" s="56">
        <f t="shared" si="93"/>
        <v>8.4460112457487294E-27</v>
      </c>
      <c r="BE80" s="56">
        <f t="shared" si="94"/>
        <v>3.4394835560783381E-30</v>
      </c>
      <c r="BF80" s="56">
        <f t="shared" si="95"/>
        <v>1.2520067966619635E-33</v>
      </c>
      <c r="BG80" s="56">
        <v>0</v>
      </c>
      <c r="BH80" s="41">
        <f t="shared" si="71"/>
        <v>13.329685891645916</v>
      </c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</row>
    <row r="81" spans="2:74" s="19" customFormat="1" ht="12.45">
      <c r="B81" s="40">
        <f t="shared" si="97"/>
        <v>225</v>
      </c>
      <c r="C81" s="41">
        <v>0</v>
      </c>
      <c r="D81" s="56">
        <f t="shared" si="20"/>
        <v>2.042651722127902E-25</v>
      </c>
      <c r="E81" s="56">
        <f t="shared" si="21"/>
        <v>4.0779610225839797E-22</v>
      </c>
      <c r="F81" s="56">
        <f t="shared" si="22"/>
        <v>7.1683673959532938E-19</v>
      </c>
      <c r="G81" s="56">
        <f t="shared" si="23"/>
        <v>1.0965829186303643E-15</v>
      </c>
      <c r="H81" s="56">
        <f t="shared" si="24"/>
        <v>1.4365142982049995E-12</v>
      </c>
      <c r="I81" s="56">
        <f t="shared" si="25"/>
        <v>1.5736794261225891E-9</v>
      </c>
      <c r="J81" s="56">
        <f t="shared" si="26"/>
        <v>1.3861627691330364E-6</v>
      </c>
      <c r="K81" s="56">
        <f t="shared" si="27"/>
        <v>9.0587034344999167E-4</v>
      </c>
      <c r="L81" s="56">
        <f t="shared" si="28"/>
        <v>0.34106056524075012</v>
      </c>
      <c r="M81" s="56">
        <f t="shared" si="29"/>
        <v>0.23309752327407088</v>
      </c>
      <c r="N81" s="56">
        <f t="shared" si="30"/>
        <v>3.8539168127913251E-4</v>
      </c>
      <c r="O81" s="56">
        <f t="shared" si="31"/>
        <v>5.9553575645283076E-7</v>
      </c>
      <c r="P81" s="56">
        <f t="shared" si="32"/>
        <v>3.8539168127913278E-4</v>
      </c>
      <c r="Q81" s="56">
        <f t="shared" si="33"/>
        <v>0.23309752327407088</v>
      </c>
      <c r="R81" s="56">
        <f t="shared" si="34"/>
        <v>0.34106056524075035</v>
      </c>
      <c r="S81" s="56">
        <f t="shared" si="35"/>
        <v>9.0587034344999167E-4</v>
      </c>
      <c r="T81" s="56">
        <f t="shared" si="36"/>
        <v>1.3861627691330362E-6</v>
      </c>
      <c r="U81" s="56">
        <f t="shared" si="37"/>
        <v>1.5736794261225893E-9</v>
      </c>
      <c r="V81" s="56">
        <f t="shared" si="38"/>
        <v>1.4365142982049997E-12</v>
      </c>
      <c r="W81" s="56">
        <f t="shared" si="39"/>
        <v>1.0965829186303643E-15</v>
      </c>
      <c r="X81" s="56">
        <f t="shared" si="40"/>
        <v>7.1683673959532947E-19</v>
      </c>
      <c r="Y81" s="56">
        <f t="shared" si="41"/>
        <v>4.0779610225841095E-22</v>
      </c>
      <c r="Z81" s="56">
        <f t="shared" si="42"/>
        <v>2.0426520839442789E-25</v>
      </c>
      <c r="AA81" s="56">
        <f t="shared" si="43"/>
        <v>9.0894149824702966E-29</v>
      </c>
      <c r="AB81" s="56">
        <f t="shared" si="44"/>
        <v>3.6181633484540925E-32</v>
      </c>
      <c r="AC81" s="41">
        <v>0</v>
      </c>
      <c r="AD81" s="41">
        <f t="shared" si="96"/>
        <v>1.1509020720906293</v>
      </c>
      <c r="AE81" s="39"/>
      <c r="AF81" s="40">
        <f t="shared" si="69"/>
        <v>225</v>
      </c>
      <c r="AG81" s="41">
        <v>0</v>
      </c>
      <c r="AH81" s="56">
        <f t="shared" si="72"/>
        <v>1.8111457213606665E-26</v>
      </c>
      <c r="AI81" s="56">
        <f t="shared" si="73"/>
        <v>3.82929059441009E-23</v>
      </c>
      <c r="AJ81" s="56">
        <f t="shared" si="74"/>
        <v>7.1330327243892101E-20</v>
      </c>
      <c r="AK81" s="56">
        <f t="shared" si="75"/>
        <v>1.1575586314161645E-16</v>
      </c>
      <c r="AL81" s="56">
        <f t="shared" si="76"/>
        <v>1.6116629217136376E-13</v>
      </c>
      <c r="AM81" s="56">
        <f t="shared" si="77"/>
        <v>1.8829000119139555E-10</v>
      </c>
      <c r="AN81" s="56">
        <f t="shared" si="78"/>
        <v>1.7814047645187467E-7</v>
      </c>
      <c r="AO81" s="56">
        <f t="shared" si="79"/>
        <v>1.2746222006951785E-4</v>
      </c>
      <c r="AP81" s="56">
        <f t="shared" si="80"/>
        <v>5.6832955195457308E-2</v>
      </c>
      <c r="AQ81" s="56">
        <f t="shared" si="81"/>
        <v>2.6627309352723163</v>
      </c>
      <c r="AR81" s="56">
        <f t="shared" si="82"/>
        <v>2.6952459521947327</v>
      </c>
      <c r="AS81" s="56">
        <f t="shared" si="70"/>
        <v>2.6955089842344409</v>
      </c>
      <c r="AT81" s="56">
        <f t="shared" si="83"/>
        <v>2.6952459521947323</v>
      </c>
      <c r="AU81" s="56">
        <f t="shared" si="84"/>
        <v>2.6627309352723167</v>
      </c>
      <c r="AV81" s="56">
        <f t="shared" si="85"/>
        <v>5.6832955195457328E-2</v>
      </c>
      <c r="AW81" s="56">
        <f t="shared" si="86"/>
        <v>1.2746222006951785E-4</v>
      </c>
      <c r="AX81" s="56">
        <f t="shared" si="87"/>
        <v>1.7814047645187467E-7</v>
      </c>
      <c r="AY81" s="56">
        <f t="shared" si="88"/>
        <v>1.8829000119139555E-10</v>
      </c>
      <c r="AZ81" s="56">
        <f t="shared" si="89"/>
        <v>1.6116629217136376E-13</v>
      </c>
      <c r="BA81" s="56">
        <f t="shared" si="90"/>
        <v>1.1575586314161645E-16</v>
      </c>
      <c r="BB81" s="56">
        <f t="shared" si="91"/>
        <v>7.1330327243892113E-20</v>
      </c>
      <c r="BC81" s="56">
        <f t="shared" si="92"/>
        <v>3.8292905944101876E-23</v>
      </c>
      <c r="BD81" s="56">
        <f t="shared" si="93"/>
        <v>1.8111460075749723E-26</v>
      </c>
      <c r="BE81" s="56">
        <f t="shared" si="94"/>
        <v>7.6120972014971644E-30</v>
      </c>
      <c r="BF81" s="56">
        <f t="shared" si="95"/>
        <v>2.8621427585812294E-33</v>
      </c>
      <c r="BG81" s="56">
        <v>0</v>
      </c>
      <c r="BH81" s="41">
        <f t="shared" si="71"/>
        <v>13.525383950657448</v>
      </c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</row>
    <row r="82" spans="2:74" s="19" customFormat="1" ht="12.45">
      <c r="B82" s="40">
        <f t="shared" si="97"/>
        <v>230</v>
      </c>
      <c r="C82" s="41">
        <v>0</v>
      </c>
      <c r="D82" s="56">
        <f t="shared" si="20"/>
        <v>4.2862010222590419E-25</v>
      </c>
      <c r="E82" s="56">
        <f t="shared" si="21"/>
        <v>8.3137715250186839E-22</v>
      </c>
      <c r="F82" s="56">
        <f t="shared" si="22"/>
        <v>1.4205469874044473E-18</v>
      </c>
      <c r="G82" s="56">
        <f t="shared" si="23"/>
        <v>2.1128389863800451E-15</v>
      </c>
      <c r="H82" s="56">
        <f t="shared" si="24"/>
        <v>2.6907656220806071E-12</v>
      </c>
      <c r="I82" s="56">
        <f t="shared" si="25"/>
        <v>2.8632478734902305E-9</v>
      </c>
      <c r="J82" s="56">
        <f t="shared" si="26"/>
        <v>2.4432886643525151E-6</v>
      </c>
      <c r="K82" s="56">
        <f t="shared" si="27"/>
        <v>1.5339209024907434E-3</v>
      </c>
      <c r="L82" s="56">
        <f t="shared" si="28"/>
        <v>0.53580786989804163</v>
      </c>
      <c r="M82" s="56">
        <f t="shared" si="29"/>
        <v>6.2528582506674701E-2</v>
      </c>
      <c r="N82" s="56">
        <f t="shared" si="30"/>
        <v>1.5524949149955738E-4</v>
      </c>
      <c r="O82" s="56">
        <f t="shared" si="31"/>
        <v>3.4247040817102635E-7</v>
      </c>
      <c r="P82" s="56">
        <f t="shared" si="32"/>
        <v>1.5524949149955741E-4</v>
      </c>
      <c r="Q82" s="56">
        <f t="shared" si="33"/>
        <v>6.252858250667466E-2</v>
      </c>
      <c r="R82" s="56">
        <f t="shared" si="34"/>
        <v>0.53580786989804186</v>
      </c>
      <c r="S82" s="56">
        <f t="shared" si="35"/>
        <v>1.5339209024907436E-3</v>
      </c>
      <c r="T82" s="56">
        <f t="shared" si="36"/>
        <v>2.4432886643525147E-6</v>
      </c>
      <c r="U82" s="56">
        <f t="shared" si="37"/>
        <v>2.8632478734902305E-9</v>
      </c>
      <c r="V82" s="56">
        <f t="shared" si="38"/>
        <v>2.6907656220806067E-12</v>
      </c>
      <c r="W82" s="56">
        <f t="shared" si="39"/>
        <v>2.1128389863800451E-15</v>
      </c>
      <c r="X82" s="56">
        <f t="shared" si="40"/>
        <v>1.4205469874044473E-18</v>
      </c>
      <c r="Y82" s="56">
        <f t="shared" si="41"/>
        <v>8.313771525018982E-22</v>
      </c>
      <c r="Z82" s="56">
        <f t="shared" si="42"/>
        <v>4.2862018281292905E-25</v>
      </c>
      <c r="AA82" s="56">
        <f t="shared" si="43"/>
        <v>1.9642878025117156E-28</v>
      </c>
      <c r="AB82" s="56">
        <f t="shared" si="44"/>
        <v>8.0587014806327819E-32</v>
      </c>
      <c r="AC82" s="41">
        <v>0</v>
      </c>
      <c r="AD82" s="41">
        <f t="shared" si="96"/>
        <v>1.2000564803770317</v>
      </c>
      <c r="AE82" s="39"/>
      <c r="AF82" s="40">
        <f t="shared" si="69"/>
        <v>230</v>
      </c>
      <c r="AG82" s="41">
        <v>0</v>
      </c>
      <c r="AH82" s="56">
        <f t="shared" si="72"/>
        <v>3.8537974434885687E-26</v>
      </c>
      <c r="AI82" s="56">
        <f t="shared" si="73"/>
        <v>7.9072516169940697E-23</v>
      </c>
      <c r="AJ82" s="56">
        <f t="shared" si="74"/>
        <v>1.4301400120342506E-19</v>
      </c>
      <c r="AK82" s="56">
        <f t="shared" si="75"/>
        <v>2.2541415500465289E-16</v>
      </c>
      <c r="AL82" s="56">
        <f t="shared" si="76"/>
        <v>3.048177219918637E-13</v>
      </c>
      <c r="AM82" s="56">
        <f t="shared" si="77"/>
        <v>3.4565794380365444E-10</v>
      </c>
      <c r="AN82" s="56">
        <f t="shared" si="78"/>
        <v>3.1675675336517831E-7</v>
      </c>
      <c r="AO82" s="56">
        <f t="shared" si="79"/>
        <v>2.1804925441451701E-4</v>
      </c>
      <c r="AP82" s="56">
        <f t="shared" si="80"/>
        <v>9.0939011719532323E-2</v>
      </c>
      <c r="AQ82" s="56">
        <f t="shared" si="81"/>
        <v>2.6860406875997236</v>
      </c>
      <c r="AR82" s="56">
        <f t="shared" si="82"/>
        <v>2.6952844913628606</v>
      </c>
      <c r="AS82" s="56">
        <f t="shared" si="70"/>
        <v>2.6955090437880167</v>
      </c>
      <c r="AT82" s="56">
        <f t="shared" si="83"/>
        <v>2.6952844913628602</v>
      </c>
      <c r="AU82" s="56">
        <f t="shared" si="84"/>
        <v>2.686040687599724</v>
      </c>
      <c r="AV82" s="56">
        <f t="shared" si="85"/>
        <v>9.0939011719532364E-2</v>
      </c>
      <c r="AW82" s="56">
        <f t="shared" si="86"/>
        <v>2.1804925441451701E-4</v>
      </c>
      <c r="AX82" s="56">
        <f t="shared" si="87"/>
        <v>3.1675675336517826E-7</v>
      </c>
      <c r="AY82" s="56">
        <f t="shared" si="88"/>
        <v>3.4565794380365449E-10</v>
      </c>
      <c r="AZ82" s="56">
        <f t="shared" si="89"/>
        <v>3.048177219918637E-13</v>
      </c>
      <c r="BA82" s="56">
        <f t="shared" si="90"/>
        <v>2.2541415500465289E-16</v>
      </c>
      <c r="BB82" s="56">
        <f t="shared" si="91"/>
        <v>1.4301400120342506E-19</v>
      </c>
      <c r="BC82" s="56">
        <f t="shared" si="92"/>
        <v>7.9072516169942977E-23</v>
      </c>
      <c r="BD82" s="56">
        <f t="shared" si="93"/>
        <v>3.8537980915192517E-26</v>
      </c>
      <c r="BE82" s="56">
        <f t="shared" si="94"/>
        <v>1.6701512183967461E-29</v>
      </c>
      <c r="BF82" s="56">
        <f t="shared" si="95"/>
        <v>6.4803061070353216E-33</v>
      </c>
      <c r="BG82" s="56">
        <v>0</v>
      </c>
      <c r="BH82" s="41">
        <f t="shared" si="71"/>
        <v>13.640474157866512</v>
      </c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</row>
    <row r="83" spans="2:74" s="19" customFormat="1" ht="12.45">
      <c r="B83" s="40">
        <f t="shared" si="97"/>
        <v>235</v>
      </c>
      <c r="C83" s="41">
        <v>0</v>
      </c>
      <c r="D83" s="56">
        <f t="shared" si="20"/>
        <v>8.9331498661024446E-25</v>
      </c>
      <c r="E83" s="56">
        <f t="shared" si="21"/>
        <v>1.6847167651447505E-21</v>
      </c>
      <c r="F83" s="56">
        <f t="shared" si="22"/>
        <v>2.800019724045862E-18</v>
      </c>
      <c r="G83" s="56">
        <f t="shared" si="23"/>
        <v>4.0516495096251857E-15</v>
      </c>
      <c r="H83" s="56">
        <f t="shared" si="24"/>
        <v>5.0190194176943047E-12</v>
      </c>
      <c r="I83" s="56">
        <f t="shared" si="25"/>
        <v>5.1898719999639335E-9</v>
      </c>
      <c r="J83" s="56">
        <f t="shared" si="26"/>
        <v>4.2909099509363218E-6</v>
      </c>
      <c r="K83" s="56">
        <f t="shared" si="27"/>
        <v>2.5869083464504384E-3</v>
      </c>
      <c r="L83" s="56">
        <f t="shared" si="28"/>
        <v>0.83254383248025743</v>
      </c>
      <c r="M83" s="56">
        <f t="shared" si="29"/>
        <v>1.6155667978214626E-2</v>
      </c>
      <c r="N83" s="56">
        <f t="shared" si="30"/>
        <v>5.4694207159574205E-5</v>
      </c>
      <c r="O83" s="56">
        <f t="shared" si="31"/>
        <v>1.637545047899051E-7</v>
      </c>
      <c r="P83" s="56">
        <f t="shared" si="32"/>
        <v>5.4694207159574239E-5</v>
      </c>
      <c r="Q83" s="56">
        <f t="shared" si="33"/>
        <v>1.6155667978214602E-2</v>
      </c>
      <c r="R83" s="56">
        <f t="shared" si="34"/>
        <v>0.83254383248025798</v>
      </c>
      <c r="S83" s="56">
        <f t="shared" si="35"/>
        <v>2.5869083464504388E-3</v>
      </c>
      <c r="T83" s="56">
        <f t="shared" si="36"/>
        <v>4.290909950936321E-6</v>
      </c>
      <c r="U83" s="56">
        <f t="shared" si="37"/>
        <v>5.1898719999639327E-9</v>
      </c>
      <c r="V83" s="56">
        <f t="shared" si="38"/>
        <v>5.0190194176943039E-12</v>
      </c>
      <c r="W83" s="56">
        <f t="shared" si="39"/>
        <v>4.0516495096251857E-15</v>
      </c>
      <c r="X83" s="56">
        <f t="shared" si="40"/>
        <v>2.8000197240458616E-18</v>
      </c>
      <c r="Y83" s="56">
        <f t="shared" si="41"/>
        <v>1.6847167651448184E-21</v>
      </c>
      <c r="Z83" s="56">
        <f t="shared" si="42"/>
        <v>8.9331516459624653E-25</v>
      </c>
      <c r="AA83" s="56">
        <f t="shared" si="43"/>
        <v>4.2129379266667211E-28</v>
      </c>
      <c r="AB83" s="56">
        <f t="shared" si="44"/>
        <v>1.7798597849181266E-31</v>
      </c>
      <c r="AC83" s="41">
        <v>0</v>
      </c>
      <c r="AD83" s="41">
        <f t="shared" si="96"/>
        <v>1.7026909619883615</v>
      </c>
      <c r="AE83" s="39"/>
      <c r="AF83" s="40">
        <f t="shared" si="69"/>
        <v>235</v>
      </c>
      <c r="AG83" s="41">
        <v>0</v>
      </c>
      <c r="AH83" s="56">
        <f t="shared" si="72"/>
        <v>8.1399984657476109E-26</v>
      </c>
      <c r="AI83" s="56">
        <f t="shared" si="73"/>
        <v>1.6221023142012753E-22</v>
      </c>
      <c r="AJ83" s="56">
        <f t="shared" si="74"/>
        <v>2.8506869994386979E-19</v>
      </c>
      <c r="AK83" s="56">
        <f t="shared" si="75"/>
        <v>4.3669805364265741E-16</v>
      </c>
      <c r="AL83" s="56">
        <f t="shared" si="76"/>
        <v>5.7389428419992442E-13</v>
      </c>
      <c r="AM83" s="56">
        <f t="shared" si="77"/>
        <v>6.3198273115267751E-10</v>
      </c>
      <c r="AN83" s="56">
        <f t="shared" si="78"/>
        <v>5.6108561980042988E-7</v>
      </c>
      <c r="AO83" s="56">
        <f t="shared" si="79"/>
        <v>3.7144134466359137E-4</v>
      </c>
      <c r="AP83" s="56">
        <f t="shared" si="80"/>
        <v>0.14451979870933648</v>
      </c>
      <c r="AQ83" s="56">
        <f t="shared" si="81"/>
        <v>2.6922935458503909</v>
      </c>
      <c r="AR83" s="56">
        <f t="shared" si="82"/>
        <v>2.6953000163120104</v>
      </c>
      <c r="AS83" s="56">
        <f t="shared" si="70"/>
        <v>2.6955090780350575</v>
      </c>
      <c r="AT83" s="56">
        <f t="shared" si="83"/>
        <v>2.69530001631201</v>
      </c>
      <c r="AU83" s="56">
        <f t="shared" si="84"/>
        <v>2.6922935458503914</v>
      </c>
      <c r="AV83" s="56">
        <f t="shared" si="85"/>
        <v>0.14451979870933657</v>
      </c>
      <c r="AW83" s="56">
        <f t="shared" si="86"/>
        <v>3.7144134466359142E-4</v>
      </c>
      <c r="AX83" s="56">
        <f t="shared" si="87"/>
        <v>5.6108561980042966E-7</v>
      </c>
      <c r="AY83" s="56">
        <f t="shared" si="88"/>
        <v>6.3198273115267751E-10</v>
      </c>
      <c r="AZ83" s="56">
        <f t="shared" si="89"/>
        <v>5.7389428419992432E-13</v>
      </c>
      <c r="BA83" s="56">
        <f t="shared" si="90"/>
        <v>4.3669805364265741E-16</v>
      </c>
      <c r="BB83" s="56">
        <f t="shared" si="91"/>
        <v>2.8506869994386979E-19</v>
      </c>
      <c r="BC83" s="56">
        <f t="shared" si="92"/>
        <v>1.6221023142013279E-22</v>
      </c>
      <c r="BD83" s="56">
        <f t="shared" si="93"/>
        <v>8.1399999196485417E-26</v>
      </c>
      <c r="BE83" s="56">
        <f t="shared" si="94"/>
        <v>3.6344390209084621E-29</v>
      </c>
      <c r="BF83" s="56">
        <f t="shared" si="95"/>
        <v>1.4539007587668105E-32</v>
      </c>
      <c r="BG83" s="56">
        <v>0</v>
      </c>
      <c r="BH83" s="41">
        <f t="shared" si="71"/>
        <v>13.760479805904215</v>
      </c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</row>
    <row r="84" spans="2:74" s="19" customFormat="1" ht="12.45">
      <c r="B84" s="40">
        <f t="shared" si="97"/>
        <v>240</v>
      </c>
      <c r="C84" s="41">
        <v>0</v>
      </c>
      <c r="D84" s="56">
        <f t="shared" si="20"/>
        <v>1.8498131836226213E-24</v>
      </c>
      <c r="E84" s="56">
        <f t="shared" si="21"/>
        <v>3.3942884409979539E-21</v>
      </c>
      <c r="F84" s="56">
        <f t="shared" si="22"/>
        <v>5.4908443422658329E-18</v>
      </c>
      <c r="G84" s="56">
        <f t="shared" si="23"/>
        <v>7.7343560326965842E-15</v>
      </c>
      <c r="H84" s="56">
        <f t="shared" si="24"/>
        <v>9.3241358166495377E-12</v>
      </c>
      <c r="I84" s="56">
        <f t="shared" si="25"/>
        <v>9.3726315367913002E-9</v>
      </c>
      <c r="J84" s="56">
        <f t="shared" si="26"/>
        <v>7.5089649193315879E-6</v>
      </c>
      <c r="K84" s="56">
        <f t="shared" si="27"/>
        <v>4.3447697615510523E-3</v>
      </c>
      <c r="L84" s="56">
        <f t="shared" si="28"/>
        <v>1.2712908761947597</v>
      </c>
      <c r="M84" s="56">
        <f t="shared" si="29"/>
        <v>4.2972013325070588E-3</v>
      </c>
      <c r="N84" s="56">
        <f t="shared" si="30"/>
        <v>1.780002000844249E-5</v>
      </c>
      <c r="O84" s="56">
        <f t="shared" si="31"/>
        <v>6.8530618249880593E-8</v>
      </c>
      <c r="P84" s="56">
        <f t="shared" si="32"/>
        <v>1.7800020008442496E-5</v>
      </c>
      <c r="Q84" s="56">
        <f t="shared" si="33"/>
        <v>4.297201332507051E-3</v>
      </c>
      <c r="R84" s="56">
        <f t="shared" si="34"/>
        <v>1.2712908761947606</v>
      </c>
      <c r="S84" s="56">
        <f t="shared" si="35"/>
        <v>4.3447697615510532E-3</v>
      </c>
      <c r="T84" s="56">
        <f t="shared" si="36"/>
        <v>7.5089649193315871E-6</v>
      </c>
      <c r="U84" s="56">
        <f t="shared" si="37"/>
        <v>9.3726315367913002E-9</v>
      </c>
      <c r="V84" s="56">
        <f t="shared" si="38"/>
        <v>9.3241358166495361E-12</v>
      </c>
      <c r="W84" s="56">
        <f t="shared" si="39"/>
        <v>7.7343560326965842E-15</v>
      </c>
      <c r="X84" s="56">
        <f t="shared" si="40"/>
        <v>5.4908443422658321E-18</v>
      </c>
      <c r="Y84" s="56">
        <f t="shared" si="41"/>
        <v>3.3942884409981074E-21</v>
      </c>
      <c r="Z84" s="56">
        <f t="shared" si="42"/>
        <v>1.8498135735902001E-24</v>
      </c>
      <c r="AA84" s="56">
        <f t="shared" si="43"/>
        <v>8.9708293356773176E-28</v>
      </c>
      <c r="AB84" s="56">
        <f t="shared" si="44"/>
        <v>3.8996752426969948E-31</v>
      </c>
      <c r="AC84" s="41">
        <v>0</v>
      </c>
      <c r="AD84" s="41">
        <f t="shared" si="96"/>
        <v>2.5599163998420367</v>
      </c>
      <c r="AE84" s="39"/>
      <c r="AF84" s="40">
        <f t="shared" si="69"/>
        <v>240</v>
      </c>
      <c r="AG84" s="41">
        <v>0</v>
      </c>
      <c r="AH84" s="56">
        <f t="shared" si="72"/>
        <v>1.7073148331850057E-25</v>
      </c>
      <c r="AI84" s="56">
        <f t="shared" si="73"/>
        <v>3.3068190793460259E-22</v>
      </c>
      <c r="AJ84" s="56">
        <f t="shared" si="74"/>
        <v>5.65070672348456E-19</v>
      </c>
      <c r="AK84" s="56">
        <f t="shared" si="75"/>
        <v>8.4186300460517599E-16</v>
      </c>
      <c r="AL84" s="56">
        <f t="shared" si="76"/>
        <v>1.0757962259693549E-12</v>
      </c>
      <c r="AM84" s="56">
        <f t="shared" si="77"/>
        <v>1.150969931149071E-9</v>
      </c>
      <c r="AN84" s="56">
        <f t="shared" si="78"/>
        <v>9.9017661489406206E-7</v>
      </c>
      <c r="AO84" s="56">
        <f t="shared" si="79"/>
        <v>6.3013217930863526E-4</v>
      </c>
      <c r="AP84" s="56">
        <f t="shared" si="80"/>
        <v>0.22777418195736224</v>
      </c>
      <c r="AQ84" s="56">
        <f t="shared" si="81"/>
        <v>2.6939091126482122</v>
      </c>
      <c r="AR84" s="56">
        <f t="shared" si="82"/>
        <v>2.6953054857327263</v>
      </c>
      <c r="AS84" s="56">
        <f t="shared" si="70"/>
        <v>2.6955090944105078</v>
      </c>
      <c r="AT84" s="56">
        <f t="shared" si="83"/>
        <v>2.6953054857327259</v>
      </c>
      <c r="AU84" s="56">
        <f t="shared" si="84"/>
        <v>2.6939091126482126</v>
      </c>
      <c r="AV84" s="56">
        <f t="shared" si="85"/>
        <v>0.22777418195736238</v>
      </c>
      <c r="AW84" s="56">
        <f t="shared" si="86"/>
        <v>6.3013217930863526E-4</v>
      </c>
      <c r="AX84" s="56">
        <f t="shared" si="87"/>
        <v>9.9017661489406185E-7</v>
      </c>
      <c r="AY84" s="56">
        <f t="shared" si="88"/>
        <v>1.1509699311490708E-9</v>
      </c>
      <c r="AZ84" s="56">
        <f t="shared" si="89"/>
        <v>1.0757962259693549E-12</v>
      </c>
      <c r="BA84" s="56">
        <f t="shared" si="90"/>
        <v>8.4186300460517599E-16</v>
      </c>
      <c r="BB84" s="56">
        <f t="shared" si="91"/>
        <v>5.65070672348456E-19</v>
      </c>
      <c r="BC84" s="56">
        <f t="shared" si="92"/>
        <v>3.3068190793461463E-22</v>
      </c>
      <c r="BD84" s="56">
        <f t="shared" si="93"/>
        <v>1.7073151565611008E-25</v>
      </c>
      <c r="BE84" s="56">
        <f t="shared" si="94"/>
        <v>7.8473769475751837E-29</v>
      </c>
      <c r="BF84" s="56">
        <f t="shared" si="95"/>
        <v>3.2337605436849371E-32</v>
      </c>
      <c r="BG84" s="56">
        <v>0</v>
      </c>
      <c r="BH84" s="41">
        <f t="shared" si="71"/>
        <v>13.93074890210305</v>
      </c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</row>
    <row r="85" spans="2:74" s="19" customFormat="1" ht="12.45">
      <c r="B85" s="40">
        <f t="shared" si="97"/>
        <v>245</v>
      </c>
      <c r="C85" s="41">
        <v>0</v>
      </c>
      <c r="D85" s="56">
        <f t="shared" si="20"/>
        <v>3.8068858441579659E-24</v>
      </c>
      <c r="E85" s="56">
        <f t="shared" si="21"/>
        <v>6.8010273372857316E-21</v>
      </c>
      <c r="F85" s="56">
        <f t="shared" si="22"/>
        <v>1.0714822671114891E-17</v>
      </c>
      <c r="G85" s="56">
        <f t="shared" si="23"/>
        <v>1.4700204212163482E-14</v>
      </c>
      <c r="H85" s="56">
        <f t="shared" si="24"/>
        <v>1.7254784022558589E-11</v>
      </c>
      <c r="I85" s="56">
        <f t="shared" si="25"/>
        <v>1.6866424540686528E-8</v>
      </c>
      <c r="J85" s="56">
        <f t="shared" si="26"/>
        <v>1.3094903213185957E-5</v>
      </c>
      <c r="K85" s="56">
        <f t="shared" si="27"/>
        <v>7.2648287478312198E-3</v>
      </c>
      <c r="L85" s="56">
        <f t="shared" si="28"/>
        <v>1.8883304745696832</v>
      </c>
      <c r="M85" s="56">
        <f t="shared" si="29"/>
        <v>1.401991485803203E-3</v>
      </c>
      <c r="N85" s="56">
        <f t="shared" si="30"/>
        <v>5.5527536768293152E-6</v>
      </c>
      <c r="O85" s="56">
        <f t="shared" si="31"/>
        <v>2.6135148871278858E-8</v>
      </c>
      <c r="P85" s="56">
        <f t="shared" si="32"/>
        <v>5.5527536768293178E-6</v>
      </c>
      <c r="Q85" s="56">
        <f t="shared" si="33"/>
        <v>1.4019914858032002E-3</v>
      </c>
      <c r="R85" s="56">
        <f t="shared" si="34"/>
        <v>1.8883304745696843</v>
      </c>
      <c r="S85" s="56">
        <f t="shared" si="35"/>
        <v>7.2648287478312215E-3</v>
      </c>
      <c r="T85" s="56">
        <f t="shared" si="36"/>
        <v>1.3094903213185957E-5</v>
      </c>
      <c r="U85" s="56">
        <f t="shared" si="37"/>
        <v>1.6866424540686528E-8</v>
      </c>
      <c r="V85" s="56">
        <f t="shared" si="38"/>
        <v>1.7254784022558589E-11</v>
      </c>
      <c r="W85" s="56">
        <f t="shared" si="39"/>
        <v>1.4700204212163479E-14</v>
      </c>
      <c r="X85" s="56">
        <f t="shared" si="40"/>
        <v>1.0714822671114888E-17</v>
      </c>
      <c r="Y85" s="56">
        <f t="shared" si="41"/>
        <v>6.8010273372860746E-21</v>
      </c>
      <c r="Z85" s="56">
        <f t="shared" si="42"/>
        <v>3.8068866920843876E-24</v>
      </c>
      <c r="AA85" s="56">
        <f t="shared" si="43"/>
        <v>1.8971133723976262E-27</v>
      </c>
      <c r="AB85" s="56">
        <f t="shared" si="44"/>
        <v>8.4792629658024982E-31</v>
      </c>
      <c r="AC85" s="41">
        <v>0</v>
      </c>
      <c r="AD85" s="41">
        <f t="shared" si="96"/>
        <v>3.794031944822954</v>
      </c>
      <c r="AE85" s="39"/>
      <c r="AF85" s="40">
        <f t="shared" si="69"/>
        <v>245</v>
      </c>
      <c r="AG85" s="41">
        <v>0</v>
      </c>
      <c r="AH85" s="56">
        <f t="shared" si="72"/>
        <v>3.5571280168076271E-25</v>
      </c>
      <c r="AI85" s="56">
        <f t="shared" si="73"/>
        <v>6.7011075203439803E-22</v>
      </c>
      <c r="AJ85" s="56">
        <f t="shared" si="74"/>
        <v>1.1141551065750394E-18</v>
      </c>
      <c r="AK85" s="56">
        <f t="shared" si="75"/>
        <v>1.6152986078748345E-15</v>
      </c>
      <c r="AL85" s="56">
        <f t="shared" si="76"/>
        <v>2.0082098076343086E-12</v>
      </c>
      <c r="AM85" s="56">
        <f t="shared" si="77"/>
        <v>2.0882330848282011E-9</v>
      </c>
      <c r="AN85" s="56">
        <f t="shared" si="78"/>
        <v>1.7410731068272208E-6</v>
      </c>
      <c r="AO85" s="56">
        <f t="shared" si="79"/>
        <v>1.0646091554637406E-3</v>
      </c>
      <c r="AP85" s="56">
        <f t="shared" si="80"/>
        <v>0.35490326957683821</v>
      </c>
      <c r="AQ85" s="56">
        <f t="shared" si="81"/>
        <v>2.694338832781463</v>
      </c>
      <c r="AR85" s="56">
        <f t="shared" si="82"/>
        <v>2.6953072657347272</v>
      </c>
      <c r="AS85" s="56">
        <f t="shared" si="70"/>
        <v>2.6955091012635695</v>
      </c>
      <c r="AT85" s="56">
        <f t="shared" si="83"/>
        <v>2.6953072657347268</v>
      </c>
      <c r="AU85" s="56">
        <f t="shared" si="84"/>
        <v>2.6943388327814635</v>
      </c>
      <c r="AV85" s="56">
        <f t="shared" si="85"/>
        <v>0.35490326957683843</v>
      </c>
      <c r="AW85" s="56">
        <f t="shared" si="86"/>
        <v>1.0646091554637406E-3</v>
      </c>
      <c r="AX85" s="56">
        <f t="shared" si="87"/>
        <v>1.7410731068272206E-6</v>
      </c>
      <c r="AY85" s="56">
        <f t="shared" si="88"/>
        <v>2.0882330848282007E-9</v>
      </c>
      <c r="AZ85" s="56">
        <f t="shared" si="89"/>
        <v>2.0082098076343086E-12</v>
      </c>
      <c r="BA85" s="56">
        <f t="shared" si="90"/>
        <v>1.6152986078748345E-15</v>
      </c>
      <c r="BB85" s="56">
        <f t="shared" si="91"/>
        <v>1.1141551065750392E-18</v>
      </c>
      <c r="BC85" s="56">
        <f t="shared" si="92"/>
        <v>6.7011075203442539E-22</v>
      </c>
      <c r="BD85" s="56">
        <f t="shared" si="93"/>
        <v>3.5571287301513009E-25</v>
      </c>
      <c r="BE85" s="56">
        <f t="shared" si="94"/>
        <v>1.6818206283252502E-28</v>
      </c>
      <c r="BF85" s="56">
        <f t="shared" si="95"/>
        <v>7.1334357863819324E-32</v>
      </c>
      <c r="BG85" s="56">
        <v>0</v>
      </c>
      <c r="BH85" s="41">
        <f t="shared" si="71"/>
        <v>14.186740542087255</v>
      </c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</row>
    <row r="86" spans="2:74" s="19" customFormat="1" ht="12.45">
      <c r="B86" s="40">
        <f t="shared" si="97"/>
        <v>250</v>
      </c>
      <c r="C86" s="41">
        <v>0</v>
      </c>
      <c r="D86" s="56">
        <f t="shared" si="20"/>
        <v>7.7884190205910592E-24</v>
      </c>
      <c r="E86" s="56">
        <f t="shared" si="21"/>
        <v>1.3555249588654393E-20</v>
      </c>
      <c r="F86" s="56">
        <f t="shared" si="22"/>
        <v>2.0810732910078196E-17</v>
      </c>
      <c r="G86" s="56">
        <f t="shared" si="23"/>
        <v>2.7823000270647752E-14</v>
      </c>
      <c r="H86" s="56">
        <f t="shared" si="24"/>
        <v>3.1811323158282185E-11</v>
      </c>
      <c r="I86" s="56">
        <f t="shared" si="25"/>
        <v>3.0247359546074913E-8</v>
      </c>
      <c r="J86" s="56">
        <f t="shared" si="26"/>
        <v>2.2758223967659673E-5</v>
      </c>
      <c r="K86" s="56">
        <f t="shared" si="27"/>
        <v>1.2086496165738392E-2</v>
      </c>
      <c r="L86" s="56">
        <f t="shared" si="28"/>
        <v>2.6848273484274428</v>
      </c>
      <c r="M86" s="56">
        <f t="shared" si="29"/>
        <v>8.2549883878733682E-4</v>
      </c>
      <c r="N86" s="56">
        <f t="shared" si="30"/>
        <v>1.7475570579106631E-6</v>
      </c>
      <c r="O86" s="56">
        <f t="shared" si="31"/>
        <v>9.349247848102137E-9</v>
      </c>
      <c r="P86" s="56">
        <f t="shared" si="32"/>
        <v>1.747557057910665E-6</v>
      </c>
      <c r="Q86" s="56">
        <f t="shared" si="33"/>
        <v>8.2549883878733649E-4</v>
      </c>
      <c r="R86" s="56">
        <f t="shared" si="34"/>
        <v>2.6848273484274441</v>
      </c>
      <c r="S86" s="56">
        <f t="shared" si="35"/>
        <v>1.2086496165738397E-2</v>
      </c>
      <c r="T86" s="56">
        <f t="shared" si="36"/>
        <v>2.2758223967659673E-5</v>
      </c>
      <c r="U86" s="56">
        <f t="shared" si="37"/>
        <v>3.0247359546074913E-8</v>
      </c>
      <c r="V86" s="56">
        <f t="shared" si="38"/>
        <v>3.1811323158282185E-11</v>
      </c>
      <c r="W86" s="56">
        <f t="shared" si="39"/>
        <v>2.7823000270647749E-14</v>
      </c>
      <c r="X86" s="56">
        <f t="shared" si="40"/>
        <v>2.081073291007819E-17</v>
      </c>
      <c r="Y86" s="56">
        <f t="shared" si="41"/>
        <v>1.3555249588655148E-20</v>
      </c>
      <c r="Z86" s="56">
        <f t="shared" si="42"/>
        <v>7.7884208509158176E-24</v>
      </c>
      <c r="AA86" s="56">
        <f t="shared" si="43"/>
        <v>3.9856804458095753E-27</v>
      </c>
      <c r="AB86" s="56">
        <f t="shared" si="44"/>
        <v>1.830324472905371E-30</v>
      </c>
      <c r="AC86" s="41">
        <v>0</v>
      </c>
      <c r="AD86" s="41">
        <f t="shared" si="96"/>
        <v>5.3955277683336345</v>
      </c>
      <c r="AE86" s="39"/>
      <c r="AF86" s="40">
        <f t="shared" si="69"/>
        <v>250</v>
      </c>
      <c r="AG86" s="41">
        <v>0</v>
      </c>
      <c r="AH86" s="56">
        <f t="shared" si="72"/>
        <v>7.364013860965593E-25</v>
      </c>
      <c r="AI86" s="56">
        <f t="shared" si="73"/>
        <v>1.3502134857629712E-21</v>
      </c>
      <c r="AJ86" s="56">
        <f t="shared" si="74"/>
        <v>2.1856373736865283E-18</v>
      </c>
      <c r="AK86" s="56">
        <f t="shared" si="75"/>
        <v>3.0853190290911829E-15</v>
      </c>
      <c r="AL86" s="56">
        <f t="shared" si="76"/>
        <v>3.7336882098901674E-12</v>
      </c>
      <c r="AM86" s="56">
        <f t="shared" si="77"/>
        <v>3.7748755388968538E-9</v>
      </c>
      <c r="AN86" s="56">
        <f t="shared" si="78"/>
        <v>3.0505634281458167E-6</v>
      </c>
      <c r="AO86" s="56">
        <f t="shared" si="79"/>
        <v>1.7910920302468625E-3</v>
      </c>
      <c r="AP86" s="56">
        <f t="shared" si="80"/>
        <v>0.54373631703380654</v>
      </c>
      <c r="AQ86" s="56">
        <f t="shared" si="81"/>
        <v>2.6944790319300433</v>
      </c>
      <c r="AR86" s="56">
        <f t="shared" si="82"/>
        <v>2.6953078210100947</v>
      </c>
      <c r="AS86" s="56">
        <f t="shared" si="70"/>
        <v>2.6955091038770842</v>
      </c>
      <c r="AT86" s="56">
        <f t="shared" si="83"/>
        <v>2.6953078210100943</v>
      </c>
      <c r="AU86" s="56">
        <f t="shared" si="84"/>
        <v>2.6944790319300438</v>
      </c>
      <c r="AV86" s="56">
        <f t="shared" si="85"/>
        <v>0.54373631703380687</v>
      </c>
      <c r="AW86" s="56">
        <f t="shared" si="86"/>
        <v>1.7910920302468629E-3</v>
      </c>
      <c r="AX86" s="56">
        <f t="shared" si="87"/>
        <v>3.0505634281458167E-6</v>
      </c>
      <c r="AY86" s="56">
        <f t="shared" si="88"/>
        <v>3.7748755388968538E-9</v>
      </c>
      <c r="AZ86" s="56">
        <f t="shared" si="89"/>
        <v>3.7336882098901674E-12</v>
      </c>
      <c r="BA86" s="56">
        <f t="shared" si="90"/>
        <v>3.0853190290911821E-15</v>
      </c>
      <c r="BB86" s="56">
        <f t="shared" si="91"/>
        <v>2.1856373736865283E-18</v>
      </c>
      <c r="BC86" s="56">
        <f t="shared" si="92"/>
        <v>1.3502134857630329E-21</v>
      </c>
      <c r="BD86" s="56">
        <f t="shared" si="93"/>
        <v>7.3640154222356892E-25</v>
      </c>
      <c r="BE86" s="56">
        <f t="shared" si="94"/>
        <v>3.5789340007228764E-28</v>
      </c>
      <c r="BF86" s="56">
        <f t="shared" si="95"/>
        <v>1.5612698752184432E-31</v>
      </c>
      <c r="BG86" s="56">
        <v>0</v>
      </c>
      <c r="BH86" s="41">
        <f t="shared" si="71"/>
        <v>14.566143736569551</v>
      </c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</row>
    <row r="87" spans="2:74" s="19" customFormat="1" ht="12.45">
      <c r="B87" s="40">
        <f t="shared" si="97"/>
        <v>255</v>
      </c>
      <c r="C87" s="41">
        <v>0</v>
      </c>
      <c r="D87" s="56">
        <f t="shared" si="20"/>
        <v>1.5844441515843852E-23</v>
      </c>
      <c r="E87" s="56">
        <f t="shared" si="21"/>
        <v>2.6880918079279843E-20</v>
      </c>
      <c r="F87" s="56">
        <f t="shared" si="22"/>
        <v>4.0237318062916891E-17</v>
      </c>
      <c r="G87" s="56">
        <f t="shared" si="23"/>
        <v>5.2448769175087148E-14</v>
      </c>
      <c r="H87" s="56">
        <f t="shared" si="24"/>
        <v>5.8436105403092209E-11</v>
      </c>
      <c r="I87" s="56">
        <f t="shared" si="25"/>
        <v>5.406265364171601E-8</v>
      </c>
      <c r="J87" s="56">
        <f t="shared" si="26"/>
        <v>3.9417686570851358E-5</v>
      </c>
      <c r="K87" s="56">
        <f t="shared" si="27"/>
        <v>1.9989717506241945E-2</v>
      </c>
      <c r="L87" s="56">
        <f t="shared" si="28"/>
        <v>3.5637942978185499</v>
      </c>
      <c r="M87" s="56">
        <f t="shared" si="29"/>
        <v>8.7924163592923463E-4</v>
      </c>
      <c r="N87" s="56">
        <f t="shared" si="30"/>
        <v>6.4605556894842366E-7</v>
      </c>
      <c r="O87" s="56">
        <f t="shared" si="31"/>
        <v>3.2250718055514011E-9</v>
      </c>
      <c r="P87" s="56">
        <f t="shared" si="32"/>
        <v>6.4605556894842461E-7</v>
      </c>
      <c r="Q87" s="56">
        <f t="shared" si="33"/>
        <v>8.7924163592923463E-4</v>
      </c>
      <c r="R87" s="56">
        <f t="shared" si="34"/>
        <v>3.5637942978185513</v>
      </c>
      <c r="S87" s="56">
        <f t="shared" si="35"/>
        <v>1.9989717506241952E-2</v>
      </c>
      <c r="T87" s="56">
        <f t="shared" si="36"/>
        <v>3.9417686570851358E-5</v>
      </c>
      <c r="U87" s="56">
        <f t="shared" si="37"/>
        <v>5.4062653641716003E-8</v>
      </c>
      <c r="V87" s="56">
        <f t="shared" si="38"/>
        <v>5.8436105403092196E-11</v>
      </c>
      <c r="W87" s="56">
        <f t="shared" si="39"/>
        <v>5.2448769175087148E-14</v>
      </c>
      <c r="X87" s="56">
        <f t="shared" si="40"/>
        <v>4.0237318062916879E-17</v>
      </c>
      <c r="Y87" s="56">
        <f t="shared" si="41"/>
        <v>2.688091807928151E-20</v>
      </c>
      <c r="Z87" s="56">
        <f t="shared" si="42"/>
        <v>1.5844445439411021E-23</v>
      </c>
      <c r="AA87" s="56">
        <f t="shared" si="43"/>
        <v>8.3212051232710359E-27</v>
      </c>
      <c r="AB87" s="56">
        <f t="shared" si="44"/>
        <v>3.9235665247463083E-30</v>
      </c>
      <c r="AC87" s="41">
        <v>0</v>
      </c>
      <c r="AD87" s="41">
        <f t="shared" si="96"/>
        <v>7.1694067528730789</v>
      </c>
      <c r="AE87" s="39"/>
      <c r="AF87" s="40">
        <f t="shared" si="69"/>
        <v>255</v>
      </c>
      <c r="AG87" s="41">
        <v>0</v>
      </c>
      <c r="AH87" s="56">
        <f t="shared" si="72"/>
        <v>1.5152432881556653E-24</v>
      </c>
      <c r="AI87" s="56">
        <f t="shared" si="73"/>
        <v>2.7057384446284108E-21</v>
      </c>
      <c r="AJ87" s="56">
        <f t="shared" si="74"/>
        <v>4.2667106646943485E-18</v>
      </c>
      <c r="AK87" s="56">
        <f t="shared" si="75"/>
        <v>5.8676190561559588E-15</v>
      </c>
      <c r="AL87" s="56">
        <f t="shared" si="76"/>
        <v>6.9148205257183863E-12</v>
      </c>
      <c r="AM87" s="56">
        <f t="shared" si="77"/>
        <v>6.7996114935043458E-9</v>
      </c>
      <c r="AN87" s="56">
        <f t="shared" si="78"/>
        <v>5.3263858249117841E-6</v>
      </c>
      <c r="AO87" s="56">
        <f t="shared" si="79"/>
        <v>2.9997416468207018E-3</v>
      </c>
      <c r="AP87" s="56">
        <f t="shared" si="80"/>
        <v>0.81221905187655086</v>
      </c>
      <c r="AQ87" s="56">
        <f t="shared" si="81"/>
        <v>2.6945615818139221</v>
      </c>
      <c r="AR87" s="56">
        <f t="shared" si="82"/>
        <v>2.6953079957658006</v>
      </c>
      <c r="AS87" s="56">
        <f t="shared" si="70"/>
        <v>2.6955091048120088</v>
      </c>
      <c r="AT87" s="56">
        <f t="shared" si="83"/>
        <v>2.6953079957658002</v>
      </c>
      <c r="AU87" s="56">
        <f t="shared" si="84"/>
        <v>2.6945615818139226</v>
      </c>
      <c r="AV87" s="56">
        <f t="shared" si="85"/>
        <v>0.8122190518765513</v>
      </c>
      <c r="AW87" s="56">
        <f t="shared" si="86"/>
        <v>2.9997416468207027E-3</v>
      </c>
      <c r="AX87" s="56">
        <f t="shared" si="87"/>
        <v>5.3263858249117841E-6</v>
      </c>
      <c r="AY87" s="56">
        <f t="shared" si="88"/>
        <v>6.7996114935043458E-9</v>
      </c>
      <c r="AZ87" s="56">
        <f t="shared" si="89"/>
        <v>6.9148205257183863E-12</v>
      </c>
      <c r="BA87" s="56">
        <f t="shared" si="90"/>
        <v>5.8676190561559572E-15</v>
      </c>
      <c r="BB87" s="56">
        <f t="shared" si="91"/>
        <v>4.266710664694347E-18</v>
      </c>
      <c r="BC87" s="56">
        <f t="shared" si="92"/>
        <v>2.7057384446285477E-21</v>
      </c>
      <c r="BD87" s="56">
        <f t="shared" si="93"/>
        <v>1.5152436273151508E-24</v>
      </c>
      <c r="BE87" s="56">
        <f t="shared" si="94"/>
        <v>7.5646144465324517E-28</v>
      </c>
      <c r="BF87" s="56">
        <f t="shared" si="95"/>
        <v>3.3915943481238144E-31</v>
      </c>
      <c r="BG87" s="56">
        <v>0</v>
      </c>
      <c r="BH87" s="41">
        <f t="shared" si="71"/>
        <v>15.105696513402915</v>
      </c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</row>
    <row r="88" spans="2:74" s="19" customFormat="1" ht="12.45">
      <c r="B88" s="40">
        <f t="shared" si="97"/>
        <v>260</v>
      </c>
      <c r="C88" s="41">
        <v>0</v>
      </c>
      <c r="D88" s="56">
        <f t="shared" si="20"/>
        <v>3.2059452614033244E-23</v>
      </c>
      <c r="E88" s="56">
        <f t="shared" si="21"/>
        <v>5.3048641715127891E-20</v>
      </c>
      <c r="F88" s="56">
        <f t="shared" si="22"/>
        <v>7.7461729926121144E-17</v>
      </c>
      <c r="G88" s="56">
        <f t="shared" si="23"/>
        <v>9.8487730513360546E-14</v>
      </c>
      <c r="H88" s="56">
        <f t="shared" si="24"/>
        <v>1.0696961808831447E-10</v>
      </c>
      <c r="I88" s="56">
        <f t="shared" si="25"/>
        <v>9.6314134904450989E-8</v>
      </c>
      <c r="J88" s="56">
        <f t="shared" si="26"/>
        <v>6.8036073163754444E-5</v>
      </c>
      <c r="K88" s="56">
        <f t="shared" si="27"/>
        <v>3.2829532156677881E-2</v>
      </c>
      <c r="L88" s="56">
        <f t="shared" si="28"/>
        <v>4.2521124351974819</v>
      </c>
      <c r="M88" s="56">
        <f t="shared" si="29"/>
        <v>1.1124905555752887E-3</v>
      </c>
      <c r="N88" s="56">
        <f t="shared" si="30"/>
        <v>3.823562135431717E-7</v>
      </c>
      <c r="O88" s="56">
        <f t="shared" si="31"/>
        <v>1.1341186617341372E-9</v>
      </c>
      <c r="P88" s="56">
        <f t="shared" si="32"/>
        <v>3.8235621354317218E-7</v>
      </c>
      <c r="Q88" s="56">
        <f t="shared" si="33"/>
        <v>1.1124905555752889E-3</v>
      </c>
      <c r="R88" s="56">
        <f t="shared" si="34"/>
        <v>4.2521124351974819</v>
      </c>
      <c r="S88" s="56">
        <f t="shared" si="35"/>
        <v>3.2829532156677901E-2</v>
      </c>
      <c r="T88" s="56">
        <f t="shared" si="36"/>
        <v>6.8036073163754444E-5</v>
      </c>
      <c r="U88" s="56">
        <f t="shared" si="37"/>
        <v>9.6314134904450989E-8</v>
      </c>
      <c r="V88" s="56">
        <f t="shared" si="38"/>
        <v>1.0696961808831446E-10</v>
      </c>
      <c r="W88" s="56">
        <f t="shared" si="39"/>
        <v>9.8487730513360533E-14</v>
      </c>
      <c r="X88" s="56">
        <f t="shared" si="40"/>
        <v>7.746172992612112E-17</v>
      </c>
      <c r="Y88" s="56">
        <f t="shared" si="41"/>
        <v>5.3048641715131532E-20</v>
      </c>
      <c r="Z88" s="56">
        <f t="shared" si="42"/>
        <v>3.2059460969099731E-23</v>
      </c>
      <c r="AA88" s="56">
        <f t="shared" si="43"/>
        <v>1.7268799634135593E-26</v>
      </c>
      <c r="AB88" s="56">
        <f t="shared" si="44"/>
        <v>8.3550650455182935E-30</v>
      </c>
      <c r="AC88" s="41">
        <v>0</v>
      </c>
      <c r="AD88" s="41">
        <f t="shared" si="96"/>
        <v>8.5722459466547498</v>
      </c>
      <c r="AE88" s="39"/>
      <c r="AF88" s="40">
        <f t="shared" si="69"/>
        <v>260</v>
      </c>
      <c r="AG88" s="41">
        <v>0</v>
      </c>
      <c r="AH88" s="56">
        <f t="shared" si="72"/>
        <v>3.0996874397400507E-24</v>
      </c>
      <c r="AI88" s="56">
        <f t="shared" si="73"/>
        <v>5.3938302525563954E-21</v>
      </c>
      <c r="AJ88" s="56">
        <f t="shared" si="74"/>
        <v>8.2904424709860367E-18</v>
      </c>
      <c r="AK88" s="56">
        <f t="shared" si="75"/>
        <v>1.1112495973664674E-14</v>
      </c>
      <c r="AL88" s="56">
        <f t="shared" si="76"/>
        <v>1.2758431066027607E-11</v>
      </c>
      <c r="AM88" s="56">
        <f t="shared" si="77"/>
        <v>1.2205876857675946E-8</v>
      </c>
      <c r="AN88" s="56">
        <f t="shared" si="78"/>
        <v>9.2681544819969205E-6</v>
      </c>
      <c r="AO88" s="56">
        <f t="shared" si="79"/>
        <v>4.9987133974448966E-3</v>
      </c>
      <c r="AP88" s="56">
        <f t="shared" si="80"/>
        <v>1.1685984816584059</v>
      </c>
      <c r="AQ88" s="56">
        <f t="shared" si="81"/>
        <v>2.6946495059775151</v>
      </c>
      <c r="AR88" s="56">
        <f t="shared" si="82"/>
        <v>2.6953080603713575</v>
      </c>
      <c r="AS88" s="56">
        <f t="shared" si="70"/>
        <v>2.6955091051345161</v>
      </c>
      <c r="AT88" s="56">
        <f t="shared" si="83"/>
        <v>2.6953080603713571</v>
      </c>
      <c r="AU88" s="56">
        <f t="shared" si="84"/>
        <v>2.6946495059775155</v>
      </c>
      <c r="AV88" s="56">
        <f t="shared" si="85"/>
        <v>1.1685984816584065</v>
      </c>
      <c r="AW88" s="56">
        <f t="shared" si="86"/>
        <v>4.9987133974448983E-3</v>
      </c>
      <c r="AX88" s="56">
        <f t="shared" si="87"/>
        <v>9.2681544819969205E-6</v>
      </c>
      <c r="AY88" s="56">
        <f t="shared" si="88"/>
        <v>1.2205876857675946E-8</v>
      </c>
      <c r="AZ88" s="56">
        <f t="shared" si="89"/>
        <v>1.2758431066027607E-11</v>
      </c>
      <c r="BA88" s="56">
        <f t="shared" si="90"/>
        <v>1.1112495973664672E-14</v>
      </c>
      <c r="BB88" s="56">
        <f t="shared" si="91"/>
        <v>8.2904424709860351E-18</v>
      </c>
      <c r="BC88" s="56">
        <f t="shared" si="92"/>
        <v>5.3938302525566993E-21</v>
      </c>
      <c r="BD88" s="56">
        <f t="shared" si="93"/>
        <v>3.0996881712562529E-24</v>
      </c>
      <c r="BE88" s="56">
        <f t="shared" si="94"/>
        <v>1.5885819569803489E-27</v>
      </c>
      <c r="BF88" s="56">
        <f t="shared" si="95"/>
        <v>7.3151608728701223E-31</v>
      </c>
      <c r="BG88" s="56">
        <v>0</v>
      </c>
      <c r="BH88" s="41">
        <f t="shared" si="71"/>
        <v>15.822637188690219</v>
      </c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</row>
    <row r="89" spans="2:74" s="19" customFormat="1" ht="12.45">
      <c r="B89" s="40">
        <f t="shared" si="97"/>
        <v>265</v>
      </c>
      <c r="C89" s="41">
        <v>0</v>
      </c>
      <c r="D89" s="56">
        <f t="shared" si="20"/>
        <v>6.4533240021774649E-23</v>
      </c>
      <c r="E89" s="56">
        <f t="shared" si="21"/>
        <v>1.0420348075931173E-19</v>
      </c>
      <c r="F89" s="56">
        <f t="shared" si="22"/>
        <v>1.485026174748498E-16</v>
      </c>
      <c r="G89" s="56">
        <f t="shared" si="23"/>
        <v>1.8424892691100242E-13</v>
      </c>
      <c r="H89" s="56">
        <f t="shared" si="24"/>
        <v>1.9514972007509995E-10</v>
      </c>
      <c r="I89" s="56">
        <f t="shared" si="25"/>
        <v>1.7103942469148713E-7</v>
      </c>
      <c r="J89" s="56">
        <f t="shared" si="26"/>
        <v>1.1701378184041928E-4</v>
      </c>
      <c r="K89" s="56">
        <f t="shared" si="27"/>
        <v>5.3483621708273046E-2</v>
      </c>
      <c r="L89" s="56">
        <f t="shared" si="28"/>
        <v>4.3156932296889492</v>
      </c>
      <c r="M89" s="56">
        <f t="shared" si="29"/>
        <v>1.343292662399403E-3</v>
      </c>
      <c r="N89" s="56">
        <f t="shared" si="30"/>
        <v>3.7432220478441369E-7</v>
      </c>
      <c r="O89" s="56">
        <f t="shared" si="31"/>
        <v>4.7640378704623529E-10</v>
      </c>
      <c r="P89" s="56">
        <f t="shared" si="32"/>
        <v>3.7432220478441395E-7</v>
      </c>
      <c r="Q89" s="56">
        <f t="shared" si="33"/>
        <v>1.3432926623994027E-3</v>
      </c>
      <c r="R89" s="56">
        <f t="shared" si="34"/>
        <v>4.3156932296889483</v>
      </c>
      <c r="S89" s="56">
        <f t="shared" si="35"/>
        <v>5.3483621708273081E-2</v>
      </c>
      <c r="T89" s="56">
        <f t="shared" si="36"/>
        <v>1.1701378184041928E-4</v>
      </c>
      <c r="U89" s="56">
        <f t="shared" si="37"/>
        <v>1.7103942469148716E-7</v>
      </c>
      <c r="V89" s="56">
        <f t="shared" si="38"/>
        <v>1.951497200750999E-10</v>
      </c>
      <c r="W89" s="56">
        <f t="shared" si="39"/>
        <v>1.842489269110024E-13</v>
      </c>
      <c r="X89" s="56">
        <f t="shared" si="40"/>
        <v>1.4850261747484978E-16</v>
      </c>
      <c r="Y89" s="56">
        <f t="shared" si="41"/>
        <v>1.0420348075931963E-19</v>
      </c>
      <c r="Z89" s="56">
        <f t="shared" si="42"/>
        <v>6.4533257700815542E-23</v>
      </c>
      <c r="AA89" s="56">
        <f t="shared" si="43"/>
        <v>3.5631995145932545E-26</v>
      </c>
      <c r="AB89" s="56">
        <f t="shared" si="44"/>
        <v>1.767903768257903E-29</v>
      </c>
      <c r="AC89" s="41">
        <v>0</v>
      </c>
      <c r="AD89" s="41">
        <f t="shared" si="96"/>
        <v>8.7412754072732533</v>
      </c>
      <c r="AE89" s="39"/>
      <c r="AF89" s="40">
        <f t="shared" si="69"/>
        <v>265</v>
      </c>
      <c r="AG89" s="41">
        <v>0</v>
      </c>
      <c r="AH89" s="56">
        <f t="shared" si="72"/>
        <v>6.305632701143375E-24</v>
      </c>
      <c r="AI89" s="56">
        <f t="shared" si="73"/>
        <v>1.0698694424069184E-20</v>
      </c>
      <c r="AJ89" s="56">
        <f t="shared" si="74"/>
        <v>1.603661546359815E-17</v>
      </c>
      <c r="AK89" s="56">
        <f t="shared" si="75"/>
        <v>2.096126902500073E-14</v>
      </c>
      <c r="AL89" s="56">
        <f t="shared" si="76"/>
        <v>2.3455392874859056E-11</v>
      </c>
      <c r="AM89" s="56">
        <f t="shared" si="77"/>
        <v>2.1837290348121044E-8</v>
      </c>
      <c r="AN89" s="56">
        <f t="shared" si="78"/>
        <v>1.6071761798372366E-5</v>
      </c>
      <c r="AO89" s="56">
        <f t="shared" si="79"/>
        <v>8.2816666131126856E-3</v>
      </c>
      <c r="AP89" s="56">
        <f t="shared" si="80"/>
        <v>1.593809725178154</v>
      </c>
      <c r="AQ89" s="56">
        <f t="shared" si="81"/>
        <v>2.6947607550330726</v>
      </c>
      <c r="AR89" s="56">
        <f t="shared" si="82"/>
        <v>2.6953080986069788</v>
      </c>
      <c r="AS89" s="56">
        <f t="shared" si="70"/>
        <v>2.6955091052479281</v>
      </c>
      <c r="AT89" s="56">
        <f t="shared" si="83"/>
        <v>2.6953080986069784</v>
      </c>
      <c r="AU89" s="56">
        <f t="shared" si="84"/>
        <v>2.694760755033073</v>
      </c>
      <c r="AV89" s="56">
        <f t="shared" si="85"/>
        <v>1.5938097251781547</v>
      </c>
      <c r="AW89" s="56">
        <f t="shared" si="86"/>
        <v>8.2816666131126891E-3</v>
      </c>
      <c r="AX89" s="56">
        <f t="shared" si="87"/>
        <v>1.6071761798372366E-5</v>
      </c>
      <c r="AY89" s="56">
        <f t="shared" si="88"/>
        <v>2.1837290348121044E-8</v>
      </c>
      <c r="AZ89" s="56">
        <f t="shared" si="89"/>
        <v>2.3455392874859056E-11</v>
      </c>
      <c r="BA89" s="56">
        <f t="shared" si="90"/>
        <v>2.0961269025000727E-14</v>
      </c>
      <c r="BB89" s="56">
        <f t="shared" si="91"/>
        <v>1.6036615463598147E-17</v>
      </c>
      <c r="BC89" s="56">
        <f t="shared" si="92"/>
        <v>1.0698694424069852E-20</v>
      </c>
      <c r="BD89" s="56">
        <f t="shared" si="93"/>
        <v>6.305634268166226E-24</v>
      </c>
      <c r="BE89" s="56">
        <f t="shared" si="94"/>
        <v>3.3154619203939082E-27</v>
      </c>
      <c r="BF89" s="56">
        <f t="shared" si="95"/>
        <v>1.5670225918388416E-30</v>
      </c>
      <c r="BG89" s="56">
        <v>0</v>
      </c>
      <c r="BH89" s="41">
        <f t="shared" si="71"/>
        <v>16.679861783355694</v>
      </c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</row>
    <row r="90" spans="2:74" s="19" customFormat="1" ht="12.45">
      <c r="B90" s="40">
        <f t="shared" si="97"/>
        <v>270</v>
      </c>
      <c r="C90" s="41">
        <v>0</v>
      </c>
      <c r="D90" s="56">
        <f t="shared" si="20"/>
        <v>1.2925565429465103E-22</v>
      </c>
      <c r="E90" s="56">
        <f t="shared" si="21"/>
        <v>2.0377308710635173E-19</v>
      </c>
      <c r="F90" s="56">
        <f t="shared" si="22"/>
        <v>2.8355506877527433E-16</v>
      </c>
      <c r="G90" s="56">
        <f t="shared" si="23"/>
        <v>3.4344756350684801E-13</v>
      </c>
      <c r="H90" s="56">
        <f t="shared" si="24"/>
        <v>3.5485309206291848E-10</v>
      </c>
      <c r="I90" s="56">
        <f t="shared" si="25"/>
        <v>3.0278829231787688E-7</v>
      </c>
      <c r="J90" s="56">
        <f t="shared" si="26"/>
        <v>2.0050429848640056E-4</v>
      </c>
      <c r="K90" s="56">
        <f t="shared" si="27"/>
        <v>8.6391167815698486E-2</v>
      </c>
      <c r="L90" s="56">
        <f t="shared" si="28"/>
        <v>3.4626891841267624</v>
      </c>
      <c r="M90" s="56">
        <f t="shared" si="29"/>
        <v>1.4172580167661332E-3</v>
      </c>
      <c r="N90" s="56">
        <f t="shared" si="30"/>
        <v>4.3000123568034596E-7</v>
      </c>
      <c r="O90" s="56">
        <f t="shared" si="31"/>
        <v>3.0697448594703769E-10</v>
      </c>
      <c r="P90" s="56">
        <f t="shared" si="32"/>
        <v>4.3000123568034612E-7</v>
      </c>
      <c r="Q90" s="56">
        <f t="shared" si="33"/>
        <v>1.4172580167661328E-3</v>
      </c>
      <c r="R90" s="56">
        <f t="shared" si="34"/>
        <v>3.4626891841267611</v>
      </c>
      <c r="S90" s="56">
        <f t="shared" si="35"/>
        <v>8.6391167815698555E-2</v>
      </c>
      <c r="T90" s="56">
        <f t="shared" si="36"/>
        <v>2.0050429848640056E-4</v>
      </c>
      <c r="U90" s="56">
        <f t="shared" si="37"/>
        <v>3.0278829231787693E-7</v>
      </c>
      <c r="V90" s="56">
        <f t="shared" si="38"/>
        <v>3.5485309206291838E-10</v>
      </c>
      <c r="W90" s="56">
        <f t="shared" si="39"/>
        <v>3.4344756350684796E-13</v>
      </c>
      <c r="X90" s="56">
        <f t="shared" si="40"/>
        <v>2.8355506877527433E-16</v>
      </c>
      <c r="Y90" s="56">
        <f t="shared" si="41"/>
        <v>2.037730871063688E-19</v>
      </c>
      <c r="Z90" s="56">
        <f t="shared" si="42"/>
        <v>1.2925569147585795E-22</v>
      </c>
      <c r="AA90" s="56">
        <f t="shared" si="43"/>
        <v>7.3117787082095937E-26</v>
      </c>
      <c r="AB90" s="56">
        <f t="shared" si="44"/>
        <v>3.718119980034765E-29</v>
      </c>
      <c r="AC90" s="41">
        <v>0</v>
      </c>
      <c r="AD90" s="41">
        <f t="shared" si="96"/>
        <v>7.1013976951118485</v>
      </c>
      <c r="AE90" s="39"/>
      <c r="AF90" s="40">
        <f t="shared" si="69"/>
        <v>270</v>
      </c>
      <c r="AG90" s="41">
        <v>0</v>
      </c>
      <c r="AH90" s="56">
        <f t="shared" si="72"/>
        <v>1.275895670332084E-23</v>
      </c>
      <c r="AI90" s="56">
        <f t="shared" si="73"/>
        <v>2.1119042500000359E-20</v>
      </c>
      <c r="AJ90" s="56">
        <f t="shared" si="74"/>
        <v>3.0886877211083135E-17</v>
      </c>
      <c r="AK90" s="56">
        <f t="shared" si="75"/>
        <v>3.938616171610097E-14</v>
      </c>
      <c r="AL90" s="56">
        <f t="shared" si="76"/>
        <v>4.2970364882369054E-11</v>
      </c>
      <c r="AM90" s="56">
        <f t="shared" si="77"/>
        <v>3.8941232817269757E-8</v>
      </c>
      <c r="AN90" s="56">
        <f t="shared" si="78"/>
        <v>2.7773139982414294E-5</v>
      </c>
      <c r="AO90" s="56">
        <f t="shared" si="79"/>
        <v>1.3630028783939992E-2</v>
      </c>
      <c r="AP90" s="56">
        <f t="shared" si="80"/>
        <v>2.0253790481470491</v>
      </c>
      <c r="AQ90" s="56">
        <f t="shared" si="81"/>
        <v>2.6948950842993127</v>
      </c>
      <c r="AR90" s="56">
        <f t="shared" si="82"/>
        <v>2.6953081360391993</v>
      </c>
      <c r="AS90" s="56">
        <f t="shared" si="70"/>
        <v>2.6955091052955686</v>
      </c>
      <c r="AT90" s="56">
        <f t="shared" si="83"/>
        <v>2.6953081360391988</v>
      </c>
      <c r="AU90" s="56">
        <f t="shared" si="84"/>
        <v>2.6948950842993131</v>
      </c>
      <c r="AV90" s="56">
        <f t="shared" si="85"/>
        <v>2.0253790481470495</v>
      </c>
      <c r="AW90" s="56">
        <f t="shared" si="86"/>
        <v>1.3630028783939999E-2</v>
      </c>
      <c r="AX90" s="56">
        <f t="shared" si="87"/>
        <v>2.7773139982414294E-5</v>
      </c>
      <c r="AY90" s="56">
        <f t="shared" si="88"/>
        <v>3.8941232817269757E-8</v>
      </c>
      <c r="AZ90" s="56">
        <f t="shared" si="89"/>
        <v>4.2970364882369048E-11</v>
      </c>
      <c r="BA90" s="56">
        <f t="shared" si="90"/>
        <v>3.938616171610097E-14</v>
      </c>
      <c r="BB90" s="56">
        <f t="shared" si="91"/>
        <v>3.0886877211083123E-17</v>
      </c>
      <c r="BC90" s="56">
        <f t="shared" si="92"/>
        <v>2.1119042500001815E-20</v>
      </c>
      <c r="BD90" s="56">
        <f t="shared" si="93"/>
        <v>1.275896003824778E-23</v>
      </c>
      <c r="BE90" s="56">
        <f t="shared" si="94"/>
        <v>6.8786614349871631E-27</v>
      </c>
      <c r="BF90" s="56">
        <f t="shared" si="95"/>
        <v>3.3349263600967447E-30</v>
      </c>
      <c r="BG90" s="56">
        <v>0</v>
      </c>
      <c r="BH90" s="41">
        <f t="shared" si="71"/>
        <v>17.553989324083023</v>
      </c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</row>
    <row r="91" spans="2:74" s="19" customFormat="1" ht="12.45">
      <c r="B91" s="40">
        <f t="shared" si="97"/>
        <v>275</v>
      </c>
      <c r="C91" s="41">
        <v>0</v>
      </c>
      <c r="D91" s="56">
        <f t="shared" si="20"/>
        <v>2.5765537690730858E-22</v>
      </c>
      <c r="E91" s="56">
        <f t="shared" si="21"/>
        <v>3.9677290906256518E-19</v>
      </c>
      <c r="F91" s="56">
        <f t="shared" si="22"/>
        <v>5.3933738555884118E-16</v>
      </c>
      <c r="G91" s="56">
        <f t="shared" si="23"/>
        <v>6.379718598428168E-13</v>
      </c>
      <c r="H91" s="56">
        <f t="shared" si="24"/>
        <v>6.4319596641535838E-10</v>
      </c>
      <c r="I91" s="56">
        <f t="shared" si="25"/>
        <v>5.3436033392876307E-7</v>
      </c>
      <c r="J91" s="56">
        <f t="shared" si="26"/>
        <v>3.4225158268839933E-4</v>
      </c>
      <c r="K91" s="56">
        <f t="shared" si="27"/>
        <v>0.13843804049935904</v>
      </c>
      <c r="L91" s="56">
        <f t="shared" si="28"/>
        <v>2.0310985679333111</v>
      </c>
      <c r="M91" s="56">
        <f t="shared" si="29"/>
        <v>1.2225414555618154E-3</v>
      </c>
      <c r="N91" s="56">
        <f t="shared" si="30"/>
        <v>4.6250114257887532E-7</v>
      </c>
      <c r="O91" s="56">
        <f t="shared" si="31"/>
        <v>2.9220330350913973E-10</v>
      </c>
      <c r="P91" s="56">
        <f t="shared" si="32"/>
        <v>4.6250114257887537E-7</v>
      </c>
      <c r="Q91" s="56">
        <f t="shared" si="33"/>
        <v>1.222541455561815E-3</v>
      </c>
      <c r="R91" s="56">
        <f t="shared" si="34"/>
        <v>2.0310985679333098</v>
      </c>
      <c r="S91" s="56">
        <f t="shared" si="35"/>
        <v>0.13843804049935915</v>
      </c>
      <c r="T91" s="56">
        <f t="shared" si="36"/>
        <v>3.4225158268839933E-4</v>
      </c>
      <c r="U91" s="56">
        <f t="shared" si="37"/>
        <v>5.3436033392876307E-7</v>
      </c>
      <c r="V91" s="56">
        <f t="shared" si="38"/>
        <v>6.4319596641535838E-10</v>
      </c>
      <c r="W91" s="56">
        <f t="shared" si="39"/>
        <v>6.379718598428167E-13</v>
      </c>
      <c r="X91" s="56">
        <f t="shared" si="40"/>
        <v>5.3933738555884118E-16</v>
      </c>
      <c r="Y91" s="56">
        <f t="shared" si="41"/>
        <v>3.9677290906260177E-19</v>
      </c>
      <c r="Z91" s="56">
        <f t="shared" si="42"/>
        <v>2.5765545464880478E-22</v>
      </c>
      <c r="AA91" s="56">
        <f t="shared" si="43"/>
        <v>1.4924755315530638E-25</v>
      </c>
      <c r="AB91" s="56">
        <f t="shared" si="44"/>
        <v>7.7741480551229967E-29</v>
      </c>
      <c r="AC91" s="41">
        <v>0</v>
      </c>
      <c r="AD91" s="41">
        <f t="shared" si="96"/>
        <v>4.3422047982446648</v>
      </c>
      <c r="AE91" s="39"/>
      <c r="AF91" s="40">
        <f t="shared" si="69"/>
        <v>275</v>
      </c>
      <c r="AG91" s="41">
        <v>0</v>
      </c>
      <c r="AH91" s="56">
        <f t="shared" si="72"/>
        <v>2.5684522132785945E-23</v>
      </c>
      <c r="AI91" s="56">
        <f t="shared" si="73"/>
        <v>4.1496351210635529E-20</v>
      </c>
      <c r="AJ91" s="56">
        <f t="shared" si="74"/>
        <v>5.9242384088610573E-17</v>
      </c>
      <c r="AK91" s="56">
        <f t="shared" si="75"/>
        <v>7.3730918066785776E-14</v>
      </c>
      <c r="AL91" s="56">
        <f t="shared" si="76"/>
        <v>7.8455674088660905E-11</v>
      </c>
      <c r="AM91" s="56">
        <f t="shared" si="77"/>
        <v>6.9220062049057442E-8</v>
      </c>
      <c r="AN91" s="56">
        <f t="shared" si="78"/>
        <v>4.7823569831054351E-5</v>
      </c>
      <c r="AO91" s="56">
        <f t="shared" si="79"/>
        <v>2.2269145565509841E-2</v>
      </c>
      <c r="AP91" s="56">
        <f t="shared" si="80"/>
        <v>2.3716479665597254</v>
      </c>
      <c r="AQ91" s="56">
        <f t="shared" si="81"/>
        <v>2.6950368101009894</v>
      </c>
      <c r="AR91" s="56">
        <f t="shared" si="82"/>
        <v>2.6953081790393227</v>
      </c>
      <c r="AS91" s="56">
        <f t="shared" si="70"/>
        <v>2.6955091053262663</v>
      </c>
      <c r="AT91" s="56">
        <f t="shared" si="83"/>
        <v>2.6953081790393223</v>
      </c>
      <c r="AU91" s="56">
        <f t="shared" si="84"/>
        <v>2.6950368101009898</v>
      </c>
      <c r="AV91" s="56">
        <f t="shared" si="85"/>
        <v>2.3716479665597259</v>
      </c>
      <c r="AW91" s="56">
        <f t="shared" si="86"/>
        <v>2.2269145565509855E-2</v>
      </c>
      <c r="AX91" s="56">
        <f t="shared" si="87"/>
        <v>4.7823569831054351E-5</v>
      </c>
      <c r="AY91" s="56">
        <f t="shared" si="88"/>
        <v>6.9220062049057442E-8</v>
      </c>
      <c r="AZ91" s="56">
        <f t="shared" si="89"/>
        <v>7.8455674088660892E-11</v>
      </c>
      <c r="BA91" s="56">
        <f t="shared" si="90"/>
        <v>7.3730918066785776E-14</v>
      </c>
      <c r="BB91" s="56">
        <f t="shared" si="91"/>
        <v>5.9242384088610548E-17</v>
      </c>
      <c r="BC91" s="56">
        <f t="shared" si="92"/>
        <v>4.1496351210638695E-20</v>
      </c>
      <c r="BD91" s="56">
        <f t="shared" si="93"/>
        <v>2.5684529185833577E-23</v>
      </c>
      <c r="BE91" s="56">
        <f t="shared" si="94"/>
        <v>1.4190440143196757E-26</v>
      </c>
      <c r="BF91" s="56">
        <f t="shared" si="95"/>
        <v>7.0530463401315097E-30</v>
      </c>
      <c r="BG91" s="56">
        <v>0</v>
      </c>
      <c r="BH91" s="41">
        <f t="shared" si="71"/>
        <v>18.264129093594203</v>
      </c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</row>
    <row r="92" spans="2:74" s="19" customFormat="1" ht="12.45">
      <c r="B92" s="40">
        <f t="shared" si="97"/>
        <v>280</v>
      </c>
      <c r="C92" s="41">
        <v>0</v>
      </c>
      <c r="D92" s="56">
        <f t="shared" si="20"/>
        <v>5.1124858878465456E-22</v>
      </c>
      <c r="E92" s="56">
        <f t="shared" si="21"/>
        <v>7.6937348562186192E-19</v>
      </c>
      <c r="F92" s="56">
        <f t="shared" si="22"/>
        <v>1.0220283780089082E-15</v>
      </c>
      <c r="G92" s="56">
        <f t="shared" si="23"/>
        <v>1.1810756232917872E-12</v>
      </c>
      <c r="H92" s="56">
        <f t="shared" si="24"/>
        <v>1.1622213922396866E-9</v>
      </c>
      <c r="I92" s="56">
        <f t="shared" si="25"/>
        <v>9.4013880201243809E-7</v>
      </c>
      <c r="J92" s="56">
        <f t="shared" si="26"/>
        <v>5.8194730348311362E-4</v>
      </c>
      <c r="K92" s="56">
        <f t="shared" si="27"/>
        <v>0.22036344803563687</v>
      </c>
      <c r="L92" s="56">
        <f t="shared" si="28"/>
        <v>0.83974390565213308</v>
      </c>
      <c r="M92" s="56">
        <f t="shared" si="29"/>
        <v>8.1552706810907906E-4</v>
      </c>
      <c r="N92" s="56">
        <f t="shared" si="30"/>
        <v>4.2199883300660886E-7</v>
      </c>
      <c r="O92" s="56">
        <f t="shared" si="31"/>
        <v>3.0473837181877909E-10</v>
      </c>
      <c r="P92" s="56">
        <f t="shared" si="32"/>
        <v>4.2199883300660886E-7</v>
      </c>
      <c r="Q92" s="56">
        <f t="shared" si="33"/>
        <v>8.155270681090783E-4</v>
      </c>
      <c r="R92" s="56">
        <f t="shared" si="34"/>
        <v>0.83974390565213186</v>
      </c>
      <c r="S92" s="56">
        <f t="shared" si="35"/>
        <v>0.22036344803563704</v>
      </c>
      <c r="T92" s="56">
        <f t="shared" si="36"/>
        <v>5.8194730348311372E-4</v>
      </c>
      <c r="U92" s="56">
        <f t="shared" si="37"/>
        <v>9.4013880201243809E-7</v>
      </c>
      <c r="V92" s="56">
        <f t="shared" si="38"/>
        <v>1.1622213922396864E-9</v>
      </c>
      <c r="W92" s="56">
        <f t="shared" si="39"/>
        <v>1.1810756232917872E-12</v>
      </c>
      <c r="X92" s="56">
        <f t="shared" si="40"/>
        <v>1.0220283780089084E-15</v>
      </c>
      <c r="Y92" s="56">
        <f t="shared" si="41"/>
        <v>7.6937348562193982E-19</v>
      </c>
      <c r="Z92" s="56">
        <f t="shared" si="42"/>
        <v>5.112487504246398E-22</v>
      </c>
      <c r="AA92" s="56">
        <f t="shared" si="43"/>
        <v>3.0309803248119507E-25</v>
      </c>
      <c r="AB92" s="56">
        <f t="shared" si="44"/>
        <v>1.6163995106038111E-28</v>
      </c>
      <c r="AC92" s="41">
        <v>0</v>
      </c>
      <c r="AD92" s="41">
        <f t="shared" si="96"/>
        <v>2.123012383025539</v>
      </c>
      <c r="AE92" s="39"/>
      <c r="AF92" s="40">
        <f t="shared" si="69"/>
        <v>280</v>
      </c>
      <c r="AG92" s="41">
        <v>0</v>
      </c>
      <c r="AH92" s="56">
        <f t="shared" si="72"/>
        <v>5.1450059823516805E-23</v>
      </c>
      <c r="AI92" s="56">
        <f t="shared" si="73"/>
        <v>8.1173642116892056E-20</v>
      </c>
      <c r="AJ92" s="56">
        <f t="shared" si="74"/>
        <v>1.131761226444947E-16</v>
      </c>
      <c r="AK92" s="56">
        <f t="shared" si="75"/>
        <v>1.3752810405106746E-13</v>
      </c>
      <c r="AL92" s="56">
        <f t="shared" si="76"/>
        <v>1.4277527073019676E-10</v>
      </c>
      <c r="AM92" s="56">
        <f t="shared" si="77"/>
        <v>1.2265609544193376E-7</v>
      </c>
      <c r="AN92" s="56">
        <f t="shared" si="78"/>
        <v>8.2048728099894284E-5</v>
      </c>
      <c r="AO92" s="56">
        <f t="shared" si="79"/>
        <v>3.6112949615445741E-2</v>
      </c>
      <c r="AP92" s="56">
        <f t="shared" si="80"/>
        <v>2.5747578233530564</v>
      </c>
      <c r="AQ92" s="56">
        <f t="shared" si="81"/>
        <v>2.6951590642465457</v>
      </c>
      <c r="AR92" s="56">
        <f t="shared" si="82"/>
        <v>2.6953082252894371</v>
      </c>
      <c r="AS92" s="56">
        <f t="shared" si="70"/>
        <v>2.6955091053554865</v>
      </c>
      <c r="AT92" s="56">
        <f t="shared" si="83"/>
        <v>2.6953082252894367</v>
      </c>
      <c r="AU92" s="56">
        <f t="shared" si="84"/>
        <v>2.6951590642465462</v>
      </c>
      <c r="AV92" s="56">
        <f t="shared" si="85"/>
        <v>2.5747578233530568</v>
      </c>
      <c r="AW92" s="56">
        <f t="shared" si="86"/>
        <v>3.6112949615445769E-2</v>
      </c>
      <c r="AX92" s="56">
        <f t="shared" si="87"/>
        <v>8.2048728099894284E-5</v>
      </c>
      <c r="AY92" s="56">
        <f t="shared" si="88"/>
        <v>1.2265609544193376E-7</v>
      </c>
      <c r="AZ92" s="56">
        <f t="shared" si="89"/>
        <v>1.4277527073019673E-10</v>
      </c>
      <c r="BA92" s="56">
        <f t="shared" si="90"/>
        <v>1.3752810405106746E-13</v>
      </c>
      <c r="BB92" s="56">
        <f t="shared" si="91"/>
        <v>1.1317612264449467E-16</v>
      </c>
      <c r="BC92" s="56">
        <f t="shared" si="92"/>
        <v>8.1173642116898869E-20</v>
      </c>
      <c r="BD92" s="56">
        <f t="shared" si="93"/>
        <v>5.1450074650714058E-23</v>
      </c>
      <c r="BE92" s="56">
        <f t="shared" si="94"/>
        <v>2.9115195458727398E-26</v>
      </c>
      <c r="BF92" s="56">
        <f t="shared" si="95"/>
        <v>1.4827194395254508E-29</v>
      </c>
      <c r="BG92" s="56">
        <v>0</v>
      </c>
      <c r="BH92" s="41">
        <f t="shared" si="71"/>
        <v>18.698349573418678</v>
      </c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</row>
    <row r="93" spans="2:74" s="19" customFormat="1" ht="12.45">
      <c r="B93" s="40">
        <f t="shared" si="97"/>
        <v>285</v>
      </c>
      <c r="C93" s="41">
        <v>0</v>
      </c>
      <c r="D93" s="56">
        <f t="shared" si="20"/>
        <v>1.0099576770193244E-21</v>
      </c>
      <c r="E93" s="56">
        <f t="shared" si="21"/>
        <v>1.485927769195137E-18</v>
      </c>
      <c r="F93" s="56">
        <f t="shared" si="22"/>
        <v>1.9297479816970645E-15</v>
      </c>
      <c r="G93" s="56">
        <f t="shared" si="23"/>
        <v>2.1793907941163258E-12</v>
      </c>
      <c r="H93" s="56">
        <f t="shared" si="24"/>
        <v>2.0937175572283659E-9</v>
      </c>
      <c r="I93" s="56">
        <f t="shared" si="25"/>
        <v>1.6490040378876407E-6</v>
      </c>
      <c r="J93" s="56">
        <f t="shared" si="26"/>
        <v>9.8574644812094315E-4</v>
      </c>
      <c r="K93" s="56">
        <f t="shared" si="27"/>
        <v>0.34864733868623271</v>
      </c>
      <c r="L93" s="56">
        <f t="shared" si="28"/>
        <v>0.26194714051250961</v>
      </c>
      <c r="M93" s="56">
        <f t="shared" si="29"/>
        <v>4.151801607098891E-4</v>
      </c>
      <c r="N93" s="56">
        <f t="shared" si="30"/>
        <v>3.100550140650537E-7</v>
      </c>
      <c r="O93" s="56">
        <f t="shared" si="31"/>
        <v>2.8763972964012452E-10</v>
      </c>
      <c r="P93" s="56">
        <f t="shared" si="32"/>
        <v>3.1005501406505364E-7</v>
      </c>
      <c r="Q93" s="56">
        <f t="shared" si="33"/>
        <v>4.1518016070988845E-4</v>
      </c>
      <c r="R93" s="56">
        <f t="shared" si="34"/>
        <v>0.261947140512509</v>
      </c>
      <c r="S93" s="56">
        <f t="shared" si="35"/>
        <v>0.34864733868623304</v>
      </c>
      <c r="T93" s="56">
        <f t="shared" si="36"/>
        <v>9.8574644812094337E-4</v>
      </c>
      <c r="U93" s="56">
        <f t="shared" si="37"/>
        <v>1.6490040378876409E-6</v>
      </c>
      <c r="V93" s="56">
        <f t="shared" si="38"/>
        <v>2.0937175572283655E-9</v>
      </c>
      <c r="W93" s="56">
        <f t="shared" si="39"/>
        <v>2.1793907941163254E-12</v>
      </c>
      <c r="X93" s="56">
        <f t="shared" si="40"/>
        <v>1.9297479816970652E-15</v>
      </c>
      <c r="Y93" s="56">
        <f t="shared" si="41"/>
        <v>1.485927769195302E-18</v>
      </c>
      <c r="Z93" s="56">
        <f t="shared" si="42"/>
        <v>1.0099580112965983E-21</v>
      </c>
      <c r="AA93" s="56">
        <f t="shared" si="43"/>
        <v>6.1254175646169894E-25</v>
      </c>
      <c r="AB93" s="56">
        <f t="shared" si="44"/>
        <v>3.3427719985361329E-28</v>
      </c>
      <c r="AC93" s="41">
        <v>0</v>
      </c>
      <c r="AD93" s="41">
        <f t="shared" si="96"/>
        <v>1.2239947342126876</v>
      </c>
      <c r="AE93" s="39"/>
      <c r="AF93" s="40">
        <f t="shared" si="69"/>
        <v>285</v>
      </c>
      <c r="AG93" s="41">
        <v>0</v>
      </c>
      <c r="AH93" s="56">
        <f t="shared" si="72"/>
        <v>1.0257491870198226E-22</v>
      </c>
      <c r="AI93" s="56">
        <f t="shared" si="73"/>
        <v>1.5811099067907827E-19</v>
      </c>
      <c r="AJ93" s="56">
        <f t="shared" si="74"/>
        <v>2.1537896044538552E-16</v>
      </c>
      <c r="AK93" s="56">
        <f t="shared" si="75"/>
        <v>2.5563566638024617E-13</v>
      </c>
      <c r="AL93" s="56">
        <f t="shared" si="76"/>
        <v>2.5899740995416543E-10</v>
      </c>
      <c r="AM93" s="56">
        <f t="shared" si="77"/>
        <v>2.1666997564317759E-7</v>
      </c>
      <c r="AN93" s="56">
        <f t="shared" si="78"/>
        <v>1.4024345844820563E-4</v>
      </c>
      <c r="AO93" s="56">
        <f t="shared" si="79"/>
        <v>5.8149294419009429E-2</v>
      </c>
      <c r="AP93" s="56">
        <f t="shared" si="80"/>
        <v>2.6587322139182699</v>
      </c>
      <c r="AQ93" s="56">
        <f t="shared" si="81"/>
        <v>2.6952406169533565</v>
      </c>
      <c r="AR93" s="56">
        <f t="shared" si="82"/>
        <v>2.6953082674893203</v>
      </c>
      <c r="AS93" s="56">
        <f t="shared" si="70"/>
        <v>2.6955091053859603</v>
      </c>
      <c r="AT93" s="56">
        <f t="shared" si="83"/>
        <v>2.6953082674893198</v>
      </c>
      <c r="AU93" s="56">
        <f t="shared" si="84"/>
        <v>2.6952406169533569</v>
      </c>
      <c r="AV93" s="56">
        <f t="shared" si="85"/>
        <v>2.6587322139182699</v>
      </c>
      <c r="AW93" s="56">
        <f t="shared" si="86"/>
        <v>5.814929441900947E-2</v>
      </c>
      <c r="AX93" s="56">
        <f t="shared" si="87"/>
        <v>1.4024345844820566E-4</v>
      </c>
      <c r="AY93" s="56">
        <f t="shared" si="88"/>
        <v>2.1666997564317759E-7</v>
      </c>
      <c r="AZ93" s="56">
        <f t="shared" si="89"/>
        <v>2.5899740995416538E-10</v>
      </c>
      <c r="BA93" s="56">
        <f t="shared" si="90"/>
        <v>2.5563566638024617E-13</v>
      </c>
      <c r="BB93" s="56">
        <f t="shared" si="91"/>
        <v>2.1537896044538552E-16</v>
      </c>
      <c r="BC93" s="56">
        <f t="shared" si="92"/>
        <v>1.5811099067909286E-19</v>
      </c>
      <c r="BD93" s="56">
        <f t="shared" si="93"/>
        <v>1.0257494969317805E-22</v>
      </c>
      <c r="BE93" s="56">
        <f t="shared" si="94"/>
        <v>5.9424998706846899E-26</v>
      </c>
      <c r="BF93" s="56">
        <f t="shared" si="95"/>
        <v>3.0991189501292618E-29</v>
      </c>
      <c r="BG93" s="56">
        <v>0</v>
      </c>
      <c r="BH93" s="41">
        <f t="shared" si="71"/>
        <v>18.910650811721229</v>
      </c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</row>
    <row r="94" spans="2:74" s="19" customFormat="1" ht="12.45">
      <c r="B94" s="40">
        <f t="shared" si="97"/>
        <v>290</v>
      </c>
      <c r="C94" s="41">
        <v>0</v>
      </c>
      <c r="D94" s="56">
        <f t="shared" si="20"/>
        <v>1.9866567572719389E-21</v>
      </c>
      <c r="E94" s="56">
        <f t="shared" si="21"/>
        <v>2.8588072327990082E-18</v>
      </c>
      <c r="F94" s="56">
        <f t="shared" si="22"/>
        <v>3.6309975297400542E-15</v>
      </c>
      <c r="G94" s="56">
        <f t="shared" si="23"/>
        <v>4.0088205992343428E-12</v>
      </c>
      <c r="H94" s="56">
        <f t="shared" si="24"/>
        <v>3.7606293574459398E-9</v>
      </c>
      <c r="I94" s="56">
        <f t="shared" si="25"/>
        <v>2.8836066644066023E-6</v>
      </c>
      <c r="J94" s="56">
        <f t="shared" si="26"/>
        <v>1.6635481318344673E-3</v>
      </c>
      <c r="K94" s="56">
        <f t="shared" si="27"/>
        <v>0.54750319124286284</v>
      </c>
      <c r="L94" s="56">
        <f t="shared" si="28"/>
        <v>7.0782579682150321E-2</v>
      </c>
      <c r="M94" s="56">
        <f t="shared" si="29"/>
        <v>1.6995851840791344E-4</v>
      </c>
      <c r="N94" s="56">
        <f t="shared" si="30"/>
        <v>1.8180367193791344E-7</v>
      </c>
      <c r="O94" s="56">
        <f t="shared" si="31"/>
        <v>2.273675895016402E-10</v>
      </c>
      <c r="P94" s="56">
        <f t="shared" si="32"/>
        <v>1.8180367193791336E-7</v>
      </c>
      <c r="Q94" s="56">
        <f t="shared" si="33"/>
        <v>1.6995851840791303E-4</v>
      </c>
      <c r="R94" s="56">
        <f t="shared" si="34"/>
        <v>7.0782579682150126E-2</v>
      </c>
      <c r="S94" s="56">
        <f t="shared" si="35"/>
        <v>0.5475031912428634</v>
      </c>
      <c r="T94" s="56">
        <f t="shared" si="36"/>
        <v>1.6635481318344678E-3</v>
      </c>
      <c r="U94" s="56">
        <f t="shared" si="37"/>
        <v>2.8836066644066023E-6</v>
      </c>
      <c r="V94" s="56">
        <f t="shared" si="38"/>
        <v>3.7606293574459381E-9</v>
      </c>
      <c r="W94" s="56">
        <f t="shared" si="39"/>
        <v>4.008820599234342E-12</v>
      </c>
      <c r="X94" s="56">
        <f t="shared" si="40"/>
        <v>3.630997529740055E-15</v>
      </c>
      <c r="Y94" s="56">
        <f t="shared" si="41"/>
        <v>2.858807232799356E-18</v>
      </c>
      <c r="Z94" s="56">
        <f t="shared" si="42"/>
        <v>1.9866574450003496E-21</v>
      </c>
      <c r="AA94" s="56">
        <f t="shared" si="43"/>
        <v>1.2320969904148217E-24</v>
      </c>
      <c r="AB94" s="56">
        <f t="shared" si="44"/>
        <v>6.8772825098131591E-28</v>
      </c>
      <c r="AC94" s="41">
        <v>0</v>
      </c>
      <c r="AD94" s="41">
        <f t="shared" si="96"/>
        <v>1.2402446937278353</v>
      </c>
      <c r="AE94" s="39"/>
      <c r="AF94" s="40">
        <f t="shared" si="69"/>
        <v>290</v>
      </c>
      <c r="AG94" s="41">
        <v>0</v>
      </c>
      <c r="AH94" s="56">
        <f t="shared" si="72"/>
        <v>2.0357068640391472E-22</v>
      </c>
      <c r="AI94" s="56">
        <f t="shared" si="73"/>
        <v>3.0670376759859198E-19</v>
      </c>
      <c r="AJ94" s="56">
        <f t="shared" si="74"/>
        <v>4.08353758615092E-16</v>
      </c>
      <c r="AK94" s="56">
        <f t="shared" si="75"/>
        <v>4.7357474579187876E-13</v>
      </c>
      <c r="AL94" s="56">
        <f t="shared" si="76"/>
        <v>4.6836916567700205E-10</v>
      </c>
      <c r="AM94" s="56">
        <f t="shared" si="77"/>
        <v>3.8157037943194169E-7</v>
      </c>
      <c r="AN94" s="56">
        <f t="shared" si="78"/>
        <v>2.3881810326029996E-4</v>
      </c>
      <c r="AO94" s="56">
        <f t="shared" si="79"/>
        <v>9.3014028287632694E-2</v>
      </c>
      <c r="AP94" s="56">
        <f t="shared" si="80"/>
        <v>2.6849269279695207</v>
      </c>
      <c r="AQ94" s="56">
        <f t="shared" si="81"/>
        <v>2.6952821349694274</v>
      </c>
      <c r="AR94" s="56">
        <f t="shared" si="82"/>
        <v>2.6953082984948216</v>
      </c>
      <c r="AS94" s="56">
        <f t="shared" si="70"/>
        <v>2.6955091054147244</v>
      </c>
      <c r="AT94" s="56">
        <f t="shared" si="83"/>
        <v>2.6953082984948211</v>
      </c>
      <c r="AU94" s="56">
        <f t="shared" si="84"/>
        <v>2.6952821349694278</v>
      </c>
      <c r="AV94" s="56">
        <f t="shared" si="85"/>
        <v>2.6849269279695207</v>
      </c>
      <c r="AW94" s="56">
        <f t="shared" si="86"/>
        <v>9.3014028287632777E-2</v>
      </c>
      <c r="AX94" s="56">
        <f t="shared" si="87"/>
        <v>2.3881810326030001E-4</v>
      </c>
      <c r="AY94" s="56">
        <f t="shared" si="88"/>
        <v>3.8157037943194169E-7</v>
      </c>
      <c r="AZ94" s="56">
        <f t="shared" si="89"/>
        <v>4.6836916567700195E-10</v>
      </c>
      <c r="BA94" s="56">
        <f t="shared" si="90"/>
        <v>4.7357474579187866E-13</v>
      </c>
      <c r="BB94" s="56">
        <f t="shared" si="91"/>
        <v>4.0835375861509205E-16</v>
      </c>
      <c r="BC94" s="56">
        <f t="shared" si="92"/>
        <v>3.0670376759862309E-19</v>
      </c>
      <c r="BD94" s="56">
        <f t="shared" si="93"/>
        <v>2.0357075082283788E-22</v>
      </c>
      <c r="BE94" s="56">
        <f t="shared" si="94"/>
        <v>1.2067917435301681E-25</v>
      </c>
      <c r="BF94" s="56">
        <f t="shared" si="95"/>
        <v>6.4418909486653955E-29</v>
      </c>
      <c r="BG94" s="56">
        <v>0</v>
      </c>
      <c r="BH94" s="41">
        <f t="shared" si="71"/>
        <v>19.033050285142494</v>
      </c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</row>
    <row r="95" spans="2:74" s="19" customFormat="1" ht="12.45">
      <c r="B95" s="40">
        <f t="shared" si="97"/>
        <v>295</v>
      </c>
      <c r="C95" s="41">
        <v>0</v>
      </c>
      <c r="D95" s="56">
        <f t="shared" si="20"/>
        <v>3.8918626272669003E-21</v>
      </c>
      <c r="E95" s="56">
        <f t="shared" si="21"/>
        <v>5.4796973461530166E-18</v>
      </c>
      <c r="F95" s="56">
        <f t="shared" si="22"/>
        <v>6.8090786639471752E-15</v>
      </c>
      <c r="G95" s="56">
        <f t="shared" si="23"/>
        <v>7.3512645904354404E-12</v>
      </c>
      <c r="H95" s="56">
        <f t="shared" si="24"/>
        <v>6.7350891673215383E-9</v>
      </c>
      <c r="I95" s="56">
        <f t="shared" si="25"/>
        <v>5.0274953810187701E-6</v>
      </c>
      <c r="J95" s="56">
        <f t="shared" si="26"/>
        <v>2.7971072258438901E-3</v>
      </c>
      <c r="K95" s="56">
        <f t="shared" si="27"/>
        <v>0.85014985146818545</v>
      </c>
      <c r="L95" s="56">
        <f t="shared" si="28"/>
        <v>1.8312931734242373E-2</v>
      </c>
      <c r="M95" s="56">
        <f t="shared" si="29"/>
        <v>6.0458771759950329E-5</v>
      </c>
      <c r="N95" s="56">
        <f t="shared" si="30"/>
        <v>8.8230735955039689E-8</v>
      </c>
      <c r="O95" s="56">
        <f t="shared" si="31"/>
        <v>1.4808374959052055E-10</v>
      </c>
      <c r="P95" s="56">
        <f t="shared" si="32"/>
        <v>8.823073595503961E-8</v>
      </c>
      <c r="Q95" s="56">
        <f t="shared" si="33"/>
        <v>6.0458771759950146E-5</v>
      </c>
      <c r="R95" s="56">
        <f t="shared" si="34"/>
        <v>1.8312931734242328E-2</v>
      </c>
      <c r="S95" s="56">
        <f t="shared" si="35"/>
        <v>0.85014985146818633</v>
      </c>
      <c r="T95" s="56">
        <f t="shared" si="36"/>
        <v>2.797107225843891E-3</v>
      </c>
      <c r="U95" s="56">
        <f t="shared" si="37"/>
        <v>5.0274953810187709E-6</v>
      </c>
      <c r="V95" s="56">
        <f t="shared" si="38"/>
        <v>6.7350891673215358E-9</v>
      </c>
      <c r="W95" s="56">
        <f t="shared" si="39"/>
        <v>7.3512645904354388E-12</v>
      </c>
      <c r="X95" s="56">
        <f t="shared" si="40"/>
        <v>6.809078663947176E-15</v>
      </c>
      <c r="Y95" s="56">
        <f t="shared" si="41"/>
        <v>5.4796973461537454E-18</v>
      </c>
      <c r="Z95" s="56">
        <f t="shared" si="42"/>
        <v>3.8918640351408956E-21</v>
      </c>
      <c r="AA95" s="56">
        <f t="shared" si="43"/>
        <v>2.4670956451030538E-24</v>
      </c>
      <c r="AB95" s="56">
        <f t="shared" si="44"/>
        <v>1.4078736529855751E-27</v>
      </c>
      <c r="AC95" s="41">
        <v>0</v>
      </c>
      <c r="AD95" s="41">
        <f t="shared" si="96"/>
        <v>1.7426509434852766</v>
      </c>
      <c r="AE95" s="39"/>
      <c r="AF95" s="40">
        <f t="shared" si="69"/>
        <v>295</v>
      </c>
      <c r="AG95" s="41">
        <v>0</v>
      </c>
      <c r="AH95" s="56">
        <f t="shared" si="72"/>
        <v>4.0223636213110861E-22</v>
      </c>
      <c r="AI95" s="56">
        <f t="shared" si="73"/>
        <v>5.9258449087849282E-19</v>
      </c>
      <c r="AJ95" s="56">
        <f t="shared" si="74"/>
        <v>7.7145351158909748E-16</v>
      </c>
      <c r="AK95" s="56">
        <f t="shared" si="75"/>
        <v>8.7445680571531302E-13</v>
      </c>
      <c r="AL95" s="56">
        <f t="shared" si="76"/>
        <v>8.4443210142159611E-10</v>
      </c>
      <c r="AM95" s="56">
        <f t="shared" si="77"/>
        <v>6.699310458726019E-7</v>
      </c>
      <c r="AN95" s="56">
        <f t="shared" si="78"/>
        <v>4.0517291644374671E-4</v>
      </c>
      <c r="AO95" s="56">
        <f t="shared" si="79"/>
        <v>0.14776434741191899</v>
      </c>
      <c r="AP95" s="56">
        <f t="shared" si="80"/>
        <v>2.6920051859377359</v>
      </c>
      <c r="AQ95" s="56">
        <f t="shared" si="81"/>
        <v>2.6952991308212684</v>
      </c>
      <c r="AR95" s="56">
        <f t="shared" si="82"/>
        <v>2.6953083166751886</v>
      </c>
      <c r="AS95" s="56">
        <f t="shared" si="70"/>
        <v>2.6955091054374614</v>
      </c>
      <c r="AT95" s="56">
        <f t="shared" si="83"/>
        <v>2.6953083166751881</v>
      </c>
      <c r="AU95" s="56">
        <f t="shared" si="84"/>
        <v>2.6952991308212688</v>
      </c>
      <c r="AV95" s="56">
        <f t="shared" si="85"/>
        <v>2.6920051859377359</v>
      </c>
      <c r="AW95" s="56">
        <f t="shared" si="86"/>
        <v>0.14776434741191913</v>
      </c>
      <c r="AX95" s="56">
        <f t="shared" si="87"/>
        <v>4.0517291644374682E-4</v>
      </c>
      <c r="AY95" s="56">
        <f t="shared" si="88"/>
        <v>6.699310458726019E-7</v>
      </c>
      <c r="AZ95" s="56">
        <f t="shared" si="89"/>
        <v>8.444321014215958E-10</v>
      </c>
      <c r="BA95" s="56">
        <f t="shared" si="90"/>
        <v>8.7445680571531282E-13</v>
      </c>
      <c r="BB95" s="56">
        <f t="shared" si="91"/>
        <v>7.7145351158909758E-16</v>
      </c>
      <c r="BC95" s="56">
        <f t="shared" si="92"/>
        <v>5.9258449087855869E-19</v>
      </c>
      <c r="BD95" s="56">
        <f t="shared" si="93"/>
        <v>4.0223649532287288E-22</v>
      </c>
      <c r="BE95" s="56">
        <f t="shared" si="94"/>
        <v>2.4388887339449901E-25</v>
      </c>
      <c r="BF95" s="56">
        <f t="shared" si="95"/>
        <v>1.3319173458478555E-28</v>
      </c>
      <c r="BG95" s="56">
        <v>0</v>
      </c>
      <c r="BH95" s="41">
        <f t="shared" si="71"/>
        <v>19.157074754515278</v>
      </c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</row>
    <row r="96" spans="2:74" s="19" customFormat="1" ht="12.45">
      <c r="B96" s="40">
        <f t="shared" si="97"/>
        <v>300</v>
      </c>
      <c r="C96" s="41">
        <v>0</v>
      </c>
      <c r="D96" s="56">
        <f t="shared" si="20"/>
        <v>7.5939856431948442E-21</v>
      </c>
      <c r="E96" s="56">
        <f t="shared" si="21"/>
        <v>1.0465676619787662E-17</v>
      </c>
      <c r="F96" s="56">
        <f t="shared" si="22"/>
        <v>1.2727236570850716E-14</v>
      </c>
      <c r="G96" s="56">
        <f t="shared" si="23"/>
        <v>1.3440283890350715E-11</v>
      </c>
      <c r="H96" s="56">
        <f t="shared" si="24"/>
        <v>1.2027967031066147E-8</v>
      </c>
      <c r="I96" s="56">
        <f t="shared" si="25"/>
        <v>8.7394987942899127E-6</v>
      </c>
      <c r="J96" s="56">
        <f t="shared" si="26"/>
        <v>4.6852457946255826E-3</v>
      </c>
      <c r="K96" s="56">
        <f t="shared" si="27"/>
        <v>1.2967965084679673</v>
      </c>
      <c r="L96" s="56">
        <f t="shared" si="28"/>
        <v>4.850255054395001E-3</v>
      </c>
      <c r="M96" s="56">
        <f t="shared" si="29"/>
        <v>1.9789708240787364E-5</v>
      </c>
      <c r="N96" s="56">
        <f t="shared" si="30"/>
        <v>3.7313216234026681E-8</v>
      </c>
      <c r="O96" s="56">
        <f t="shared" si="31"/>
        <v>8.1357756815875278E-11</v>
      </c>
      <c r="P96" s="56">
        <f t="shared" si="32"/>
        <v>3.7313216234026621E-8</v>
      </c>
      <c r="Q96" s="56">
        <f t="shared" si="33"/>
        <v>1.9789708240787296E-5</v>
      </c>
      <c r="R96" s="56">
        <f t="shared" si="34"/>
        <v>4.8502550543949915E-3</v>
      </c>
      <c r="S96" s="56">
        <f t="shared" si="35"/>
        <v>1.2967965084679689</v>
      </c>
      <c r="T96" s="56">
        <f t="shared" si="36"/>
        <v>4.6852457946255843E-3</v>
      </c>
      <c r="U96" s="56">
        <f t="shared" si="37"/>
        <v>8.7394987942899144E-6</v>
      </c>
      <c r="V96" s="56">
        <f t="shared" si="38"/>
        <v>1.2027967031066144E-8</v>
      </c>
      <c r="W96" s="56">
        <f t="shared" si="39"/>
        <v>1.3440283890350712E-11</v>
      </c>
      <c r="X96" s="56">
        <f t="shared" si="40"/>
        <v>1.2727236570850716E-14</v>
      </c>
      <c r="Y96" s="56">
        <f t="shared" si="41"/>
        <v>1.046567661978918E-17</v>
      </c>
      <c r="Z96" s="56">
        <f t="shared" si="42"/>
        <v>7.593988511511425E-21</v>
      </c>
      <c r="AA96" s="56">
        <f t="shared" si="43"/>
        <v>4.9184690711846956E-24</v>
      </c>
      <c r="AB96" s="56">
        <f t="shared" si="44"/>
        <v>2.8683158508129444E-27</v>
      </c>
      <c r="AC96" s="41">
        <v>0</v>
      </c>
      <c r="AD96" s="41">
        <f t="shared" si="96"/>
        <v>2.6127211758386784</v>
      </c>
      <c r="AE96" s="39"/>
      <c r="AF96" s="40">
        <f t="shared" si="69"/>
        <v>300</v>
      </c>
      <c r="AG96" s="41">
        <v>0</v>
      </c>
      <c r="AH96" s="56">
        <f t="shared" si="72"/>
        <v>7.9142262485779862E-22</v>
      </c>
      <c r="AI96" s="56">
        <f t="shared" si="73"/>
        <v>1.1405542254937944E-18</v>
      </c>
      <c r="AJ96" s="56">
        <f t="shared" si="74"/>
        <v>1.452361377983815E-15</v>
      </c>
      <c r="AK96" s="56">
        <f t="shared" si="75"/>
        <v>1.6095832647588571E-12</v>
      </c>
      <c r="AL96" s="56">
        <f t="shared" si="76"/>
        <v>1.5179410181537501E-9</v>
      </c>
      <c r="AM96" s="56">
        <f t="shared" si="77"/>
        <v>1.172680583974479E-6</v>
      </c>
      <c r="AN96" s="56">
        <f t="shared" si="78"/>
        <v>6.8488363902813581E-4</v>
      </c>
      <c r="AO96" s="56">
        <f t="shared" si="79"/>
        <v>0.23277933255873753</v>
      </c>
      <c r="AP96" s="56">
        <f t="shared" si="80"/>
        <v>2.6938364791111602</v>
      </c>
      <c r="AQ96" s="56">
        <f t="shared" si="81"/>
        <v>2.6953051766984442</v>
      </c>
      <c r="AR96" s="56">
        <f t="shared" si="82"/>
        <v>2.6953083254982619</v>
      </c>
      <c r="AS96" s="56">
        <f t="shared" si="70"/>
        <v>2.6955091054522695</v>
      </c>
      <c r="AT96" s="56">
        <f t="shared" si="83"/>
        <v>2.6953083254982615</v>
      </c>
      <c r="AU96" s="56">
        <f t="shared" si="84"/>
        <v>2.6953051766984446</v>
      </c>
      <c r="AV96" s="56">
        <f t="shared" si="85"/>
        <v>2.6938364791111602</v>
      </c>
      <c r="AW96" s="56">
        <f t="shared" si="86"/>
        <v>0.23277933255873778</v>
      </c>
      <c r="AX96" s="56">
        <f t="shared" si="87"/>
        <v>6.8488363902813592E-4</v>
      </c>
      <c r="AY96" s="56">
        <f t="shared" si="88"/>
        <v>1.172680583974479E-6</v>
      </c>
      <c r="AZ96" s="56">
        <f t="shared" si="89"/>
        <v>1.5179410181537494E-9</v>
      </c>
      <c r="BA96" s="56">
        <f t="shared" si="90"/>
        <v>1.6095832647588567E-12</v>
      </c>
      <c r="BB96" s="56">
        <f t="shared" si="91"/>
        <v>1.4523613779838152E-15</v>
      </c>
      <c r="BC96" s="56">
        <f t="shared" si="92"/>
        <v>1.1405542254939332E-18</v>
      </c>
      <c r="BD96" s="56">
        <f t="shared" si="93"/>
        <v>7.9142289883696239E-22</v>
      </c>
      <c r="BE96" s="56">
        <f t="shared" si="94"/>
        <v>4.9059843790480434E-25</v>
      </c>
      <c r="BF96" s="56">
        <f t="shared" si="95"/>
        <v>2.7397909988334307E-28</v>
      </c>
      <c r="BG96" s="56">
        <v>0</v>
      </c>
      <c r="BH96" s="41">
        <f t="shared" si="71"/>
        <v>19.331339848863802</v>
      </c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</row>
    <row r="97" spans="2:74" s="19" customFormat="1" ht="12.45">
      <c r="B97" s="40">
        <f t="shared" si="97"/>
        <v>305</v>
      </c>
      <c r="C97" s="41">
        <v>0</v>
      </c>
      <c r="D97" s="56">
        <f t="shared" si="20"/>
        <v>1.476110069482627E-20</v>
      </c>
      <c r="E97" s="56">
        <f t="shared" si="21"/>
        <v>1.9919044375404508E-17</v>
      </c>
      <c r="F97" s="56">
        <f t="shared" si="22"/>
        <v>2.3714106674939832E-14</v>
      </c>
      <c r="G97" s="56">
        <f t="shared" si="23"/>
        <v>2.4501368951208249E-11</v>
      </c>
      <c r="H97" s="56">
        <f t="shared" si="24"/>
        <v>2.1420604323947115E-8</v>
      </c>
      <c r="I97" s="56">
        <f t="shared" si="25"/>
        <v>1.5147952778096022E-5</v>
      </c>
      <c r="J97" s="56">
        <f t="shared" si="26"/>
        <v>7.8154762249518714E-3</v>
      </c>
      <c r="K97" s="56">
        <f t="shared" si="27"/>
        <v>1.9229704871897719</v>
      </c>
      <c r="L97" s="56">
        <f t="shared" si="28"/>
        <v>1.5480774710239884E-3</v>
      </c>
      <c r="M97" s="56">
        <f t="shared" si="29"/>
        <v>6.1916124626089801E-6</v>
      </c>
      <c r="N97" s="56">
        <f t="shared" si="30"/>
        <v>1.4335297278558707E-8</v>
      </c>
      <c r="O97" s="56">
        <f t="shared" si="31"/>
        <v>3.9117713556620246E-11</v>
      </c>
      <c r="P97" s="56">
        <f t="shared" si="32"/>
        <v>1.4335297278558686E-8</v>
      </c>
      <c r="Q97" s="56">
        <f t="shared" si="33"/>
        <v>6.1916124626089589E-6</v>
      </c>
      <c r="R97" s="56">
        <f t="shared" si="34"/>
        <v>1.5480774710239867E-3</v>
      </c>
      <c r="S97" s="56">
        <f t="shared" si="35"/>
        <v>1.9229704871897737</v>
      </c>
      <c r="T97" s="56">
        <f t="shared" si="36"/>
        <v>7.8154762249518749E-3</v>
      </c>
      <c r="U97" s="56">
        <f t="shared" si="37"/>
        <v>1.5147952778096026E-5</v>
      </c>
      <c r="V97" s="56">
        <f t="shared" si="38"/>
        <v>2.1420604323947112E-8</v>
      </c>
      <c r="W97" s="56">
        <f t="shared" si="39"/>
        <v>2.4501368951208242E-11</v>
      </c>
      <c r="X97" s="56">
        <f t="shared" si="40"/>
        <v>2.3714106674939832E-14</v>
      </c>
      <c r="Y97" s="56">
        <f t="shared" si="41"/>
        <v>1.9919044375407651E-17</v>
      </c>
      <c r="Z97" s="56">
        <f t="shared" si="42"/>
        <v>1.4761106511599209E-20</v>
      </c>
      <c r="AA97" s="56">
        <f t="shared" si="43"/>
        <v>9.7643595070489438E-24</v>
      </c>
      <c r="AB97" s="56">
        <f t="shared" si="44"/>
        <v>5.8167713922087758E-27</v>
      </c>
      <c r="AC97" s="41">
        <v>0</v>
      </c>
      <c r="AD97" s="41">
        <f t="shared" si="96"/>
        <v>3.8647108325019492</v>
      </c>
      <c r="AE97" s="39"/>
      <c r="AF97" s="40">
        <f t="shared" si="69"/>
        <v>305</v>
      </c>
      <c r="AG97" s="41">
        <v>0</v>
      </c>
      <c r="AH97" s="56">
        <f t="shared" si="72"/>
        <v>1.5508211891772832E-21</v>
      </c>
      <c r="AI97" s="56">
        <f t="shared" si="73"/>
        <v>2.1871218874725608E-18</v>
      </c>
      <c r="AJ97" s="56">
        <f t="shared" si="74"/>
        <v>2.7250850350688869E-15</v>
      </c>
      <c r="AK97" s="56">
        <f t="shared" si="75"/>
        <v>2.9536116537939286E-12</v>
      </c>
      <c r="AL97" s="56">
        <f t="shared" si="76"/>
        <v>2.7207377212603648E-9</v>
      </c>
      <c r="AM97" s="56">
        <f t="shared" si="77"/>
        <v>2.0466304634034703E-6</v>
      </c>
      <c r="AN97" s="56">
        <f t="shared" si="78"/>
        <v>1.1534082184906942E-3</v>
      </c>
      <c r="AO97" s="56">
        <f t="shared" si="79"/>
        <v>0.36245898340553429</v>
      </c>
      <c r="AP97" s="56">
        <f t="shared" si="80"/>
        <v>2.6943215046165996</v>
      </c>
      <c r="AQ97" s="56">
        <f t="shared" si="81"/>
        <v>2.6953071556692683</v>
      </c>
      <c r="AR97" s="56">
        <f t="shared" si="82"/>
        <v>2.6953083292295834</v>
      </c>
      <c r="AS97" s="56">
        <f t="shared" si="70"/>
        <v>2.6955091054604052</v>
      </c>
      <c r="AT97" s="56">
        <f t="shared" si="83"/>
        <v>2.695308329229583</v>
      </c>
      <c r="AU97" s="56">
        <f t="shared" si="84"/>
        <v>2.6953071556692687</v>
      </c>
      <c r="AV97" s="56">
        <f t="shared" si="85"/>
        <v>2.6943215046165996</v>
      </c>
      <c r="AW97" s="56">
        <f t="shared" si="86"/>
        <v>0.36245898340553467</v>
      </c>
      <c r="AX97" s="56">
        <f t="shared" si="87"/>
        <v>1.1534082184906944E-3</v>
      </c>
      <c r="AY97" s="56">
        <f t="shared" si="88"/>
        <v>2.0466304634034707E-6</v>
      </c>
      <c r="AZ97" s="56">
        <f t="shared" si="89"/>
        <v>2.720737721260364E-9</v>
      </c>
      <c r="BA97" s="56">
        <f t="shared" si="90"/>
        <v>2.9536116537939278E-12</v>
      </c>
      <c r="BB97" s="56">
        <f t="shared" si="91"/>
        <v>2.7250850350688869E-15</v>
      </c>
      <c r="BC97" s="56">
        <f t="shared" si="92"/>
        <v>2.1871218874728512E-18</v>
      </c>
      <c r="BD97" s="56">
        <f t="shared" si="93"/>
        <v>1.5508217499881049E-21</v>
      </c>
      <c r="BE97" s="56">
        <f t="shared" si="94"/>
        <v>9.8244534502327394E-25</v>
      </c>
      <c r="BF97" s="56">
        <f t="shared" si="95"/>
        <v>5.6081068496463752E-28</v>
      </c>
      <c r="BG97" s="56">
        <v>0</v>
      </c>
      <c r="BH97" s="41">
        <f t="shared" si="71"/>
        <v>19.592611966447677</v>
      </c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</row>
    <row r="98" spans="2:74" s="19" customFormat="1" ht="12.45">
      <c r="B98" s="40">
        <f t="shared" si="97"/>
        <v>310</v>
      </c>
      <c r="C98" s="41">
        <v>0</v>
      </c>
      <c r="D98" s="56">
        <f t="shared" si="20"/>
        <v>2.8586451380052043E-20</v>
      </c>
      <c r="E98" s="56">
        <f t="shared" si="21"/>
        <v>3.7784062076375793E-17</v>
      </c>
      <c r="F98" s="56">
        <f t="shared" si="22"/>
        <v>4.4050132317460651E-14</v>
      </c>
      <c r="G98" s="56">
        <f t="shared" si="23"/>
        <v>4.4538971304697054E-11</v>
      </c>
      <c r="H98" s="56">
        <f t="shared" si="24"/>
        <v>3.8043895755798747E-8</v>
      </c>
      <c r="I98" s="56">
        <f t="shared" si="25"/>
        <v>2.6179222390628304E-5</v>
      </c>
      <c r="J98" s="56">
        <f t="shared" si="26"/>
        <v>1.297513954428528E-2</v>
      </c>
      <c r="K98" s="56">
        <f t="shared" si="27"/>
        <v>2.7268139285738422</v>
      </c>
      <c r="L98" s="56">
        <f t="shared" si="28"/>
        <v>8.7099785473946582E-4</v>
      </c>
      <c r="M98" s="56">
        <f t="shared" si="29"/>
        <v>1.9448104946072271E-6</v>
      </c>
      <c r="N98" s="56">
        <f t="shared" si="30"/>
        <v>5.1546139893749162E-9</v>
      </c>
      <c r="O98" s="56">
        <f t="shared" si="31"/>
        <v>1.7005575506373384E-11</v>
      </c>
      <c r="P98" s="56">
        <f t="shared" si="32"/>
        <v>5.1546139893749071E-9</v>
      </c>
      <c r="Q98" s="56">
        <f t="shared" si="33"/>
        <v>1.944810494607219E-6</v>
      </c>
      <c r="R98" s="56">
        <f t="shared" si="34"/>
        <v>8.7099785473946593E-4</v>
      </c>
      <c r="S98" s="56">
        <f t="shared" si="35"/>
        <v>2.726813928573844</v>
      </c>
      <c r="T98" s="56">
        <f t="shared" si="36"/>
        <v>1.2975139544285284E-2</v>
      </c>
      <c r="U98" s="56">
        <f t="shared" si="37"/>
        <v>2.6179222390628314E-5</v>
      </c>
      <c r="V98" s="56">
        <f t="shared" si="38"/>
        <v>3.804389575579874E-8</v>
      </c>
      <c r="W98" s="56">
        <f t="shared" si="39"/>
        <v>4.4538971304697048E-11</v>
      </c>
      <c r="X98" s="56">
        <f t="shared" si="40"/>
        <v>4.4050132317460651E-14</v>
      </c>
      <c r="Y98" s="56">
        <f t="shared" si="41"/>
        <v>3.7784062076382276E-17</v>
      </c>
      <c r="Z98" s="56">
        <f t="shared" si="42"/>
        <v>2.8586463123616826E-20</v>
      </c>
      <c r="AA98" s="56">
        <f t="shared" si="43"/>
        <v>1.9305930023740673E-23</v>
      </c>
      <c r="AB98" s="56">
        <f t="shared" si="44"/>
        <v>1.1743561525752119E-26</v>
      </c>
      <c r="AC98" s="41">
        <v>0</v>
      </c>
      <c r="AD98" s="41">
        <f t="shared" si="96"/>
        <v>5.481376466514698</v>
      </c>
      <c r="AE98" s="39"/>
      <c r="AF98" s="40">
        <f t="shared" si="69"/>
        <v>310</v>
      </c>
      <c r="AG98" s="41">
        <v>0</v>
      </c>
      <c r="AH98" s="56">
        <f t="shared" si="72"/>
        <v>3.02693125865991E-21</v>
      </c>
      <c r="AI98" s="56">
        <f t="shared" si="73"/>
        <v>4.179026325013012E-18</v>
      </c>
      <c r="AJ98" s="56">
        <f t="shared" si="74"/>
        <v>5.0964957025628701E-15</v>
      </c>
      <c r="AK98" s="56">
        <f t="shared" si="75"/>
        <v>5.4037485489147538E-12</v>
      </c>
      <c r="AL98" s="56">
        <f t="shared" si="76"/>
        <v>4.8627981536550758E-9</v>
      </c>
      <c r="AM98" s="56">
        <f t="shared" si="77"/>
        <v>3.5614257412130724E-6</v>
      </c>
      <c r="AN98" s="56">
        <f t="shared" si="78"/>
        <v>1.9349558409858813E-3</v>
      </c>
      <c r="AO98" s="56">
        <f t="shared" si="79"/>
        <v>0.55475603212451152</v>
      </c>
      <c r="AP98" s="56">
        <f t="shared" si="80"/>
        <v>2.6944763123637019</v>
      </c>
      <c r="AQ98" s="56">
        <f t="shared" si="81"/>
        <v>2.6953077748305145</v>
      </c>
      <c r="AR98" s="56">
        <f t="shared" si="82"/>
        <v>2.6953083306631131</v>
      </c>
      <c r="AS98" s="56">
        <f t="shared" si="70"/>
        <v>2.6955091054643172</v>
      </c>
      <c r="AT98" s="56">
        <f t="shared" si="83"/>
        <v>2.6953083306631127</v>
      </c>
      <c r="AU98" s="56">
        <f t="shared" si="84"/>
        <v>2.695307774830515</v>
      </c>
      <c r="AV98" s="56">
        <f t="shared" si="85"/>
        <v>2.6944763123637019</v>
      </c>
      <c r="AW98" s="56">
        <f t="shared" si="86"/>
        <v>0.55475603212451208</v>
      </c>
      <c r="AX98" s="56">
        <f t="shared" si="87"/>
        <v>1.934955840985882E-3</v>
      </c>
      <c r="AY98" s="56">
        <f t="shared" si="88"/>
        <v>3.5614257412130733E-6</v>
      </c>
      <c r="AZ98" s="56">
        <f t="shared" si="89"/>
        <v>4.8627981536550758E-9</v>
      </c>
      <c r="BA98" s="56">
        <f t="shared" si="90"/>
        <v>5.4037485489147522E-12</v>
      </c>
      <c r="BB98" s="56">
        <f t="shared" si="91"/>
        <v>5.0964957025628701E-15</v>
      </c>
      <c r="BC98" s="56">
        <f t="shared" si="92"/>
        <v>4.179026325013616E-18</v>
      </c>
      <c r="BD98" s="56">
        <f t="shared" si="93"/>
        <v>3.0269324011480259E-21</v>
      </c>
      <c r="BE98" s="56">
        <f t="shared" si="94"/>
        <v>1.9588812957281685E-24</v>
      </c>
      <c r="BF98" s="56">
        <f t="shared" si="95"/>
        <v>1.1424878241855151E-27</v>
      </c>
      <c r="BG98" s="56">
        <v>0</v>
      </c>
      <c r="BH98" s="41">
        <f t="shared" si="71"/>
        <v>19.97908304969787</v>
      </c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</row>
    <row r="99" spans="2:74" s="19" customFormat="1" ht="12.45">
      <c r="B99" s="40">
        <f t="shared" si="97"/>
        <v>315</v>
      </c>
      <c r="C99" s="41">
        <v>0</v>
      </c>
      <c r="D99" s="56">
        <f t="shared" si="20"/>
        <v>5.5162897888642177E-20</v>
      </c>
      <c r="E99" s="56">
        <f t="shared" si="21"/>
        <v>7.1438701501621997E-17</v>
      </c>
      <c r="F99" s="56">
        <f t="shared" si="22"/>
        <v>8.1581926380888625E-14</v>
      </c>
      <c r="G99" s="56">
        <f t="shared" si="23"/>
        <v>8.0739934810399197E-11</v>
      </c>
      <c r="H99" s="56">
        <f t="shared" si="24"/>
        <v>6.7386516927361156E-8</v>
      </c>
      <c r="I99" s="56">
        <f t="shared" si="25"/>
        <v>4.5110869187579319E-5</v>
      </c>
      <c r="J99" s="56">
        <f t="shared" si="26"/>
        <v>2.1419648782122883E-2</v>
      </c>
      <c r="K99" s="56">
        <f t="shared" si="27"/>
        <v>3.6045023991273291</v>
      </c>
      <c r="L99" s="56">
        <f t="shared" si="28"/>
        <v>9.0120574368062942E-4</v>
      </c>
      <c r="M99" s="56">
        <f t="shared" si="29"/>
        <v>7.0705751249555314E-7</v>
      </c>
      <c r="N99" s="56">
        <f t="shared" si="30"/>
        <v>1.7830862840961002E-9</v>
      </c>
      <c r="O99" s="56">
        <f t="shared" si="31"/>
        <v>6.8541318127098779E-12</v>
      </c>
      <c r="P99" s="56">
        <f t="shared" si="32"/>
        <v>1.7830862840960971E-9</v>
      </c>
      <c r="Q99" s="56">
        <f t="shared" si="33"/>
        <v>7.070575124955507E-7</v>
      </c>
      <c r="R99" s="56">
        <f t="shared" si="34"/>
        <v>9.0120574368062986E-4</v>
      </c>
      <c r="S99" s="56">
        <f t="shared" si="35"/>
        <v>3.6045023991273308</v>
      </c>
      <c r="T99" s="56">
        <f t="shared" si="36"/>
        <v>2.1419648782122887E-2</v>
      </c>
      <c r="U99" s="56">
        <f t="shared" si="37"/>
        <v>4.511086918757934E-5</v>
      </c>
      <c r="V99" s="56">
        <f t="shared" si="38"/>
        <v>6.7386516927361156E-8</v>
      </c>
      <c r="W99" s="56">
        <f t="shared" si="39"/>
        <v>8.0739934810399184E-11</v>
      </c>
      <c r="X99" s="56">
        <f t="shared" si="40"/>
        <v>8.1581926380888612E-14</v>
      </c>
      <c r="Y99" s="56">
        <f t="shared" si="41"/>
        <v>7.1438701501635297E-17</v>
      </c>
      <c r="Z99" s="56">
        <f t="shared" si="42"/>
        <v>5.5162921496022295E-20</v>
      </c>
      <c r="AA99" s="56">
        <f t="shared" si="43"/>
        <v>3.8021627307261861E-23</v>
      </c>
      <c r="AB99" s="56">
        <f t="shared" si="44"/>
        <v>2.3607373275994248E-26</v>
      </c>
      <c r="AC99" s="41">
        <v>0</v>
      </c>
      <c r="AD99" s="41">
        <f t="shared" si="96"/>
        <v>7.2537382816673706</v>
      </c>
      <c r="AE99" s="39"/>
      <c r="AF99" s="40">
        <f t="shared" si="69"/>
        <v>315</v>
      </c>
      <c r="AG99" s="41">
        <v>0</v>
      </c>
      <c r="AH99" s="56">
        <f t="shared" si="72"/>
        <v>5.8855763966651144E-21</v>
      </c>
      <c r="AI99" s="56">
        <f t="shared" si="73"/>
        <v>7.9574325326505916E-18</v>
      </c>
      <c r="AJ99" s="56">
        <f t="shared" si="74"/>
        <v>9.5015089343089352E-15</v>
      </c>
      <c r="AK99" s="56">
        <f t="shared" si="75"/>
        <v>9.8576456793844588E-12</v>
      </c>
      <c r="AL99" s="56">
        <f t="shared" si="76"/>
        <v>8.6671877292349511E-9</v>
      </c>
      <c r="AM99" s="56">
        <f t="shared" si="77"/>
        <v>6.1793479802759026E-6</v>
      </c>
      <c r="AN99" s="56">
        <f t="shared" si="78"/>
        <v>3.2324697954144097E-3</v>
      </c>
      <c r="AO99" s="56">
        <f t="shared" si="79"/>
        <v>0.82743742498189576</v>
      </c>
      <c r="AP99" s="56">
        <f t="shared" si="80"/>
        <v>2.6945634121491757</v>
      </c>
      <c r="AQ99" s="56">
        <f t="shared" si="81"/>
        <v>2.695307969311564</v>
      </c>
      <c r="AR99" s="56">
        <f t="shared" si="82"/>
        <v>2.6953083311785746</v>
      </c>
      <c r="AS99" s="56">
        <f t="shared" si="70"/>
        <v>2.6955091054660176</v>
      </c>
      <c r="AT99" s="56">
        <f t="shared" si="83"/>
        <v>2.6953083311785742</v>
      </c>
      <c r="AU99" s="56">
        <f t="shared" si="84"/>
        <v>2.6953079693115645</v>
      </c>
      <c r="AV99" s="56">
        <f t="shared" si="85"/>
        <v>2.6945634121491757</v>
      </c>
      <c r="AW99" s="56">
        <f t="shared" si="86"/>
        <v>0.82743742498189654</v>
      </c>
      <c r="AX99" s="56">
        <f t="shared" si="87"/>
        <v>3.2324697954144105E-3</v>
      </c>
      <c r="AY99" s="56">
        <f t="shared" si="88"/>
        <v>6.1793479802759043E-6</v>
      </c>
      <c r="AZ99" s="56">
        <f t="shared" si="89"/>
        <v>8.6671877292349511E-9</v>
      </c>
      <c r="BA99" s="56">
        <f t="shared" si="90"/>
        <v>9.8576456793844571E-12</v>
      </c>
      <c r="BB99" s="56">
        <f t="shared" si="91"/>
        <v>9.5015089343089352E-15</v>
      </c>
      <c r="BC99" s="56">
        <f t="shared" si="92"/>
        <v>7.9574325326518442E-18</v>
      </c>
      <c r="BD99" s="56">
        <f t="shared" si="93"/>
        <v>5.885578713509709E-21</v>
      </c>
      <c r="BE99" s="56">
        <f t="shared" si="94"/>
        <v>3.8894742981022355E-24</v>
      </c>
      <c r="BF99" s="56">
        <f t="shared" si="95"/>
        <v>2.3168439767607269E-27</v>
      </c>
      <c r="BG99" s="56">
        <v>0</v>
      </c>
      <c r="BH99" s="41">
        <f t="shared" si="71"/>
        <v>20.527220696349335</v>
      </c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</row>
    <row r="100" spans="2:74" s="19" customFormat="1" ht="12.45">
      <c r="B100" s="40">
        <f t="shared" si="97"/>
        <v>320</v>
      </c>
      <c r="C100" s="41">
        <v>0</v>
      </c>
      <c r="D100" s="56">
        <f t="shared" si="20"/>
        <v>1.060789398238165E-19</v>
      </c>
      <c r="E100" s="56">
        <f t="shared" si="21"/>
        <v>1.3464383876241561E-16</v>
      </c>
      <c r="F100" s="56">
        <f t="shared" si="22"/>
        <v>1.5065489732691094E-13</v>
      </c>
      <c r="G100" s="56">
        <f t="shared" si="23"/>
        <v>1.4596999037245484E-10</v>
      </c>
      <c r="H100" s="56">
        <f t="shared" si="24"/>
        <v>1.1904562438593506E-7</v>
      </c>
      <c r="I100" s="56">
        <f t="shared" si="25"/>
        <v>7.7498347212516994E-5</v>
      </c>
      <c r="J100" s="56">
        <f t="shared" si="26"/>
        <v>3.5121891008450853E-2</v>
      </c>
      <c r="K100" s="56">
        <f t="shared" si="27"/>
        <v>4.2732559502805216</v>
      </c>
      <c r="L100" s="56">
        <f t="shared" si="28"/>
        <v>1.1282010502572009E-3</v>
      </c>
      <c r="M100" s="56">
        <f t="shared" si="29"/>
        <v>4.0319473445480409E-7</v>
      </c>
      <c r="N100" s="56">
        <f t="shared" si="30"/>
        <v>6.2538317313029703E-10</v>
      </c>
      <c r="O100" s="56">
        <f t="shared" si="31"/>
        <v>2.6153260879124328E-12</v>
      </c>
      <c r="P100" s="56">
        <f t="shared" si="32"/>
        <v>6.25383173130296E-10</v>
      </c>
      <c r="Q100" s="56">
        <f t="shared" si="33"/>
        <v>4.0319473445480345E-7</v>
      </c>
      <c r="R100" s="56">
        <f t="shared" si="34"/>
        <v>1.1282010502572015E-3</v>
      </c>
      <c r="S100" s="56">
        <f t="shared" si="35"/>
        <v>4.2732559502805225</v>
      </c>
      <c r="T100" s="56">
        <f t="shared" si="36"/>
        <v>3.512189100845086E-2</v>
      </c>
      <c r="U100" s="56">
        <f t="shared" si="37"/>
        <v>7.7498347212517007E-5</v>
      </c>
      <c r="V100" s="56">
        <f t="shared" si="38"/>
        <v>1.1904562438593507E-7</v>
      </c>
      <c r="W100" s="56">
        <f t="shared" si="39"/>
        <v>1.4596999037245482E-10</v>
      </c>
      <c r="X100" s="56">
        <f t="shared" si="40"/>
        <v>1.5065489732691092E-13</v>
      </c>
      <c r="Y100" s="56">
        <f t="shared" si="41"/>
        <v>1.3464383876244278E-16</v>
      </c>
      <c r="Z100" s="56">
        <f t="shared" si="42"/>
        <v>1.0607898708332931E-19</v>
      </c>
      <c r="AA100" s="56">
        <f t="shared" si="43"/>
        <v>7.4596823746987429E-23</v>
      </c>
      <c r="AB100" s="56">
        <f t="shared" si="44"/>
        <v>4.7259498538449261E-26</v>
      </c>
      <c r="AC100" s="41">
        <v>0</v>
      </c>
      <c r="AD100" s="41">
        <f t="shared" ref="AD100:AD136" si="98">SUM(C100:AC100)</f>
        <v>8.6191681273992273</v>
      </c>
      <c r="AE100" s="39"/>
      <c r="AF100" s="40">
        <f t="shared" si="69"/>
        <v>320</v>
      </c>
      <c r="AG100" s="41">
        <v>0</v>
      </c>
      <c r="AH100" s="56">
        <f t="shared" si="72"/>
        <v>1.1401866185529332E-20</v>
      </c>
      <c r="AI100" s="56">
        <f t="shared" si="73"/>
        <v>1.510130268281279E-17</v>
      </c>
      <c r="AJ100" s="56">
        <f t="shared" si="74"/>
        <v>1.7659701572397799E-14</v>
      </c>
      <c r="AK100" s="56">
        <f t="shared" si="75"/>
        <v>1.7931639160424376E-11</v>
      </c>
      <c r="AL100" s="56">
        <f t="shared" si="76"/>
        <v>1.5405839421971066E-8</v>
      </c>
      <c r="AM100" s="56">
        <f t="shared" si="77"/>
        <v>1.0690434899033835E-5</v>
      </c>
      <c r="AN100" s="56">
        <f t="shared" si="78"/>
        <v>5.3744346736266987E-3</v>
      </c>
      <c r="AO100" s="56">
        <f t="shared" si="79"/>
        <v>1.1878876648946286</v>
      </c>
      <c r="AP100" s="56">
        <f t="shared" si="80"/>
        <v>2.6946535327235437</v>
      </c>
      <c r="AQ100" s="56">
        <f t="shared" si="81"/>
        <v>2.6953080400173151</v>
      </c>
      <c r="AR100" s="56">
        <f t="shared" si="82"/>
        <v>2.6953083313568831</v>
      </c>
      <c r="AS100" s="56">
        <f t="shared" si="70"/>
        <v>2.6955091054667029</v>
      </c>
      <c r="AT100" s="56">
        <f t="shared" si="83"/>
        <v>2.6953083313568826</v>
      </c>
      <c r="AU100" s="56">
        <f t="shared" si="84"/>
        <v>2.6953080400173155</v>
      </c>
      <c r="AV100" s="56">
        <f t="shared" si="85"/>
        <v>2.6946535327235437</v>
      </c>
      <c r="AW100" s="56">
        <f t="shared" si="86"/>
        <v>1.1878876648946297</v>
      </c>
      <c r="AX100" s="56">
        <f t="shared" si="87"/>
        <v>5.3744346736266987E-3</v>
      </c>
      <c r="AY100" s="56">
        <f t="shared" si="88"/>
        <v>1.069043489903384E-5</v>
      </c>
      <c r="AZ100" s="56">
        <f t="shared" si="89"/>
        <v>1.5405839421971066E-8</v>
      </c>
      <c r="BA100" s="56">
        <f t="shared" si="90"/>
        <v>1.7931639160424376E-11</v>
      </c>
      <c r="BB100" s="56">
        <f t="shared" si="91"/>
        <v>1.7659701572397795E-14</v>
      </c>
      <c r="BC100" s="56">
        <f t="shared" si="92"/>
        <v>1.5101302682815373E-17</v>
      </c>
      <c r="BD100" s="56">
        <f t="shared" si="93"/>
        <v>1.1401870863111939E-20</v>
      </c>
      <c r="BE100" s="56">
        <f t="shared" si="94"/>
        <v>7.6916370288284219E-24</v>
      </c>
      <c r="BF100" s="56">
        <f t="shared" si="95"/>
        <v>4.6775813043601521E-27</v>
      </c>
      <c r="BG100" s="56">
        <v>0</v>
      </c>
      <c r="BH100" s="41">
        <f t="shared" si="71"/>
        <v>21.25259452451607</v>
      </c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</row>
    <row r="101" spans="2:74" s="19" customFormat="1" ht="12.45">
      <c r="B101" s="40">
        <f t="shared" ref="B101:B136" si="99">B100+$C$26</f>
        <v>325</v>
      </c>
      <c r="C101" s="41">
        <v>0</v>
      </c>
      <c r="D101" s="56">
        <f t="shared" si="20"/>
        <v>2.0330770420384245E-19</v>
      </c>
      <c r="E101" s="56">
        <f t="shared" si="21"/>
        <v>2.5299290999225586E-16</v>
      </c>
      <c r="F101" s="56">
        <f t="shared" si="22"/>
        <v>2.7742737580413442E-13</v>
      </c>
      <c r="G101" s="56">
        <f t="shared" si="23"/>
        <v>2.6320395086204777E-10</v>
      </c>
      <c r="H101" s="56">
        <f t="shared" si="24"/>
        <v>2.0975833717783462E-7</v>
      </c>
      <c r="I101" s="56">
        <f t="shared" si="25"/>
        <v>1.3271932004761878E-4</v>
      </c>
      <c r="J101" s="56">
        <f t="shared" si="26"/>
        <v>5.7142637403002385E-2</v>
      </c>
      <c r="K101" s="56">
        <f t="shared" si="27"/>
        <v>4.2959396248712372</v>
      </c>
      <c r="L101" s="56">
        <f t="shared" si="28"/>
        <v>1.3525341451436535E-3</v>
      </c>
      <c r="M101" s="56">
        <f t="shared" si="29"/>
        <v>3.8349259325259913E-7</v>
      </c>
      <c r="N101" s="56">
        <f t="shared" si="30"/>
        <v>2.5814313865960374E-10</v>
      </c>
      <c r="O101" s="56">
        <f t="shared" si="31"/>
        <v>9.7043419079281975E-13</v>
      </c>
      <c r="P101" s="56">
        <f t="shared" si="32"/>
        <v>2.5814313865960337E-10</v>
      </c>
      <c r="Q101" s="56">
        <f t="shared" si="33"/>
        <v>3.8349259325259903E-7</v>
      </c>
      <c r="R101" s="56">
        <f t="shared" si="34"/>
        <v>1.3525341451436537E-3</v>
      </c>
      <c r="S101" s="56">
        <f t="shared" si="35"/>
        <v>4.2959396248712345</v>
      </c>
      <c r="T101" s="56">
        <f t="shared" si="36"/>
        <v>5.7142637403002398E-2</v>
      </c>
      <c r="U101" s="56">
        <f t="shared" si="37"/>
        <v>1.3271932004761881E-4</v>
      </c>
      <c r="V101" s="56">
        <f t="shared" si="38"/>
        <v>2.0975833717783462E-7</v>
      </c>
      <c r="W101" s="56">
        <f t="shared" si="39"/>
        <v>2.6320395086204772E-10</v>
      </c>
      <c r="X101" s="56">
        <f t="shared" si="40"/>
        <v>2.7742737580413437E-13</v>
      </c>
      <c r="Y101" s="56">
        <f t="shared" si="41"/>
        <v>2.5299290999231113E-16</v>
      </c>
      <c r="Z101" s="56">
        <f t="shared" si="42"/>
        <v>2.0330779843283103E-19</v>
      </c>
      <c r="AA101" s="56">
        <f t="shared" si="43"/>
        <v>1.4581872896307661E-22</v>
      </c>
      <c r="AB101" s="56">
        <f t="shared" si="44"/>
        <v>9.4228958974361847E-26</v>
      </c>
      <c r="AC101" s="41">
        <v>0</v>
      </c>
      <c r="AD101" s="41">
        <f t="shared" si="98"/>
        <v>8.7091362190249395</v>
      </c>
      <c r="AE101" s="39"/>
      <c r="AF101" s="40">
        <f t="shared" si="69"/>
        <v>325</v>
      </c>
      <c r="AG101" s="41">
        <v>0</v>
      </c>
      <c r="AH101" s="56">
        <f t="shared" si="72"/>
        <v>2.2009760167910985E-20</v>
      </c>
      <c r="AI101" s="56">
        <f t="shared" si="73"/>
        <v>2.8565686559054356E-17</v>
      </c>
      <c r="AJ101" s="56">
        <f t="shared" si="74"/>
        <v>3.2725191305088892E-14</v>
      </c>
      <c r="AK101" s="56">
        <f t="shared" si="75"/>
        <v>3.2528638197669857E-11</v>
      </c>
      <c r="AL101" s="56">
        <f t="shared" si="76"/>
        <v>2.7310401860564573E-8</v>
      </c>
      <c r="AM101" s="56">
        <f t="shared" si="77"/>
        <v>1.8440269620285536E-5</v>
      </c>
      <c r="AN101" s="56">
        <f t="shared" si="78"/>
        <v>8.8866237744717851E-3</v>
      </c>
      <c r="AO101" s="56">
        <f t="shared" si="79"/>
        <v>1.6152132599226807</v>
      </c>
      <c r="AP101" s="56">
        <f t="shared" si="80"/>
        <v>2.6947663528285695</v>
      </c>
      <c r="AQ101" s="56">
        <f t="shared" si="81"/>
        <v>2.6953080803367886</v>
      </c>
      <c r="AR101" s="56">
        <f t="shared" si="82"/>
        <v>2.6953083314194215</v>
      </c>
      <c r="AS101" s="56">
        <f t="shared" si="70"/>
        <v>2.6955091054669644</v>
      </c>
      <c r="AT101" s="56">
        <f t="shared" si="83"/>
        <v>2.6953083314194211</v>
      </c>
      <c r="AU101" s="56">
        <f t="shared" si="84"/>
        <v>2.695308080336789</v>
      </c>
      <c r="AV101" s="56">
        <f t="shared" si="85"/>
        <v>2.6947663528285695</v>
      </c>
      <c r="AW101" s="56">
        <f t="shared" si="86"/>
        <v>1.6152132599226821</v>
      </c>
      <c r="AX101" s="56">
        <f t="shared" si="87"/>
        <v>8.8866237744717851E-3</v>
      </c>
      <c r="AY101" s="56">
        <f t="shared" si="88"/>
        <v>1.8440269620285543E-5</v>
      </c>
      <c r="AZ101" s="56">
        <f t="shared" si="89"/>
        <v>2.7310401860564573E-8</v>
      </c>
      <c r="BA101" s="56">
        <f t="shared" si="90"/>
        <v>3.2528638197669857E-11</v>
      </c>
      <c r="BB101" s="56">
        <f t="shared" si="91"/>
        <v>3.2725191305088892E-14</v>
      </c>
      <c r="BC101" s="56">
        <f t="shared" si="92"/>
        <v>2.856568655905965E-17</v>
      </c>
      <c r="BD101" s="56">
        <f t="shared" si="93"/>
        <v>2.2009769571444871E-20</v>
      </c>
      <c r="BE101" s="56">
        <f t="shared" si="94"/>
        <v>1.5151319403527167E-23</v>
      </c>
      <c r="BF101" s="56">
        <f t="shared" si="95"/>
        <v>9.4035311582050782E-27</v>
      </c>
      <c r="BG101" s="56">
        <v>0</v>
      </c>
      <c r="BH101" s="41">
        <f t="shared" si="71"/>
        <v>22.114511337255998</v>
      </c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</row>
    <row r="102" spans="2:74" s="19" customFormat="1" ht="12.45">
      <c r="B102" s="40">
        <f t="shared" si="99"/>
        <v>330</v>
      </c>
      <c r="C102" s="41">
        <v>0</v>
      </c>
      <c r="D102" s="56">
        <f t="shared" ref="D102:D136" si="100">$H$25*D101-$H$26*D101*AH101+$H$27*E101-$H$28*D101+$H$27*C101</f>
        <v>3.8838807344605899E-19</v>
      </c>
      <c r="E102" s="56">
        <f t="shared" ref="E102:E136" si="101">$H$25*E101-$H$26*E101*AI101+$H$27*F101-$H$28*E101+$H$27*D101</f>
        <v>4.7395580608307484E-16</v>
      </c>
      <c r="F102" s="56">
        <f t="shared" ref="F102:F136" si="102">$H$25*F101-$H$26*F101*AJ101+$H$27*G101-$H$28*F101+$H$27*E101</f>
        <v>5.0947678171849697E-13</v>
      </c>
      <c r="G102" s="56">
        <f t="shared" ref="G102:G136" si="103">$H$25*G101-$H$26*G101*AK101+$H$27*H101-$H$28*G101+$H$27*F101</f>
        <v>4.7336857206315164E-10</v>
      </c>
      <c r="H102" s="56">
        <f t="shared" ref="H102:H136" si="104">$H$25*H101-$H$26*H101*AL101+$H$27*I101-$H$28*H101+$H$27*G101</f>
        <v>3.6863591368025221E-7</v>
      </c>
      <c r="I102" s="56">
        <f t="shared" ref="I102:I136" si="105">$H$25*I101-$H$26*I101*AM101+$H$27*J101-$H$28*I101+$H$27*H101</f>
        <v>2.2653586068646647E-4</v>
      </c>
      <c r="J102" s="56">
        <f t="shared" ref="J102:J136" si="106">$H$25*J101-$H$26*J101*AN101+$H$27*K101-$H$28*J101+$H$27*I101</f>
        <v>9.2205478392758611E-2</v>
      </c>
      <c r="K102" s="56">
        <f t="shared" ref="K102:K136" si="107">$H$25*K101-$H$26*K101*AO101+$H$27*L101-$H$28*K101+$H$27*J101</f>
        <v>3.4008667459085684</v>
      </c>
      <c r="L102" s="56">
        <f t="shared" ref="L102:L136" si="108">$H$25*L101-$H$26*L101*AP101+$H$27*M101-$H$28*L101+$H$27*K101</f>
        <v>1.4146434810195106E-3</v>
      </c>
      <c r="M102" s="56">
        <f t="shared" ref="M102:M136" si="109">$H$25*M101-$H$26*M101*AQ101+$H$27*N101-$H$28*M101+$H$27*L101</f>
        <v>4.3461878790939734E-7</v>
      </c>
      <c r="N102" s="56">
        <f t="shared" ref="N102:N136" si="110">$H$25*N101-$H$26*N101*AR101+$H$27*O101-$H$28*N101+$H$27*M101</f>
        <v>1.6082112925907433E-10</v>
      </c>
      <c r="O102" s="56">
        <f t="shared" ref="O102:O136" si="111">$H$25*O101-$H$26*O101*AS101+$H$27*P101-$H$28*O101+$H$27*N101</f>
        <v>3.7313135018596324E-13</v>
      </c>
      <c r="P102" s="56">
        <f t="shared" ref="P102:P136" si="112">$H$25*P101-$H$26*P101*AT101+$H$27*Q101-$H$28*P101+$H$27*O101</f>
        <v>1.608211292590743E-10</v>
      </c>
      <c r="Q102" s="56">
        <f t="shared" ref="Q102:Q136" si="113">$H$25*Q101-$H$26*Q101*AU101+$H$27*R101-$H$28*Q101+$H$27*P101</f>
        <v>4.3461878790939718E-7</v>
      </c>
      <c r="R102" s="56">
        <f t="shared" ref="R102:R136" si="114">$H$25*R101-$H$26*R101*AV101+$H$27*S101-$H$28*R101+$H$27*Q101</f>
        <v>1.41464348101951E-3</v>
      </c>
      <c r="S102" s="56">
        <f t="shared" ref="S102:S136" si="115">$H$25*S101-$H$26*S101*AW101+$H$27*T101-$H$28*S101+$H$27*R101</f>
        <v>3.400866745908564</v>
      </c>
      <c r="T102" s="56">
        <f t="shared" ref="T102:T136" si="116">$H$25*T101-$H$26*T101*AX101+$H$27*U101-$H$28*T101+$H$27*S101</f>
        <v>9.2205478392758625E-2</v>
      </c>
      <c r="U102" s="56">
        <f t="shared" ref="U102:U136" si="117">$H$25*U101-$H$26*U101*AY101+$H$27*V101-$H$28*U101+$H$27*T101</f>
        <v>2.2653586068646653E-4</v>
      </c>
      <c r="V102" s="56">
        <f t="shared" ref="V102:V136" si="118">$H$25*V101-$H$26*V101*AZ101+$H$27*W101-$H$28*V101+$H$27*U101</f>
        <v>3.6863591368025215E-7</v>
      </c>
      <c r="W102" s="56">
        <f t="shared" ref="W102:W136" si="119">$H$25*W101-$H$26*W101*BA101+$H$27*X101-$H$28*W101+$H$27*V101</f>
        <v>4.7336857206315164E-10</v>
      </c>
      <c r="X102" s="56">
        <f t="shared" ref="X102:X136" si="120">$H$25*X101-$H$26*X101*BB101+$H$27*Y101-$H$28*X101+$H$27*W101</f>
        <v>5.0947678171849677E-13</v>
      </c>
      <c r="Y102" s="56">
        <f t="shared" ref="Y102:Y136" si="121">$H$25*Y101-$H$26*Y101*BC101+$H$27*Z101-$H$28*Y101+$H$27*X101</f>
        <v>4.7395580608318676E-16</v>
      </c>
      <c r="Z102" s="56">
        <f t="shared" ref="Z102:Z136" si="122">$H$25*Z101-$H$26*Z101*BD101+$H$27*AA101-$H$28*Z101+$H$27*Y101</f>
        <v>3.8838826059646506E-19</v>
      </c>
      <c r="AA102" s="56">
        <f t="shared" ref="AA102:AA136" si="123">$H$25*AA101-$H$26*AA101*BE101+$H$27*AB101-$H$28*AA101+$H$27*Z101</f>
        <v>2.8402757545964777E-22</v>
      </c>
      <c r="AB102" s="56">
        <f t="shared" ref="AB102:AB136" si="124">$H$25*AB101-$H$26*AB101*BF101+$H$27*AC101-$H$28*AB101+$H$27*AA101</f>
        <v>1.8715034488051733E-25</v>
      </c>
      <c r="AC102" s="41">
        <v>0</v>
      </c>
      <c r="AD102" s="41">
        <f t="shared" si="98"/>
        <v>6.9894284150652393</v>
      </c>
      <c r="AE102" s="39"/>
      <c r="AF102" s="40">
        <f t="shared" si="69"/>
        <v>330</v>
      </c>
      <c r="AG102" s="41">
        <v>0</v>
      </c>
      <c r="AH102" s="56">
        <f t="shared" si="72"/>
        <v>4.2340530588295235E-20</v>
      </c>
      <c r="AI102" s="56">
        <f t="shared" si="73"/>
        <v>5.386497755827994E-17</v>
      </c>
      <c r="AJ102" s="56">
        <f t="shared" si="74"/>
        <v>6.0467928885502337E-14</v>
      </c>
      <c r="AK102" s="56">
        <f t="shared" si="75"/>
        <v>5.8849033283874634E-11</v>
      </c>
      <c r="AL102" s="56">
        <f t="shared" si="76"/>
        <v>4.828623557834804E-8</v>
      </c>
      <c r="AM102" s="56">
        <f t="shared" si="77"/>
        <v>3.1712201625047411E-5</v>
      </c>
      <c r="AN102" s="56">
        <f t="shared" si="78"/>
        <v>1.4600887514772024E-2</v>
      </c>
      <c r="AO102" s="56">
        <f t="shared" si="79"/>
        <v>2.0448072224098044</v>
      </c>
      <c r="AP102" s="56">
        <f t="shared" si="80"/>
        <v>2.6949016062430839</v>
      </c>
      <c r="AQ102" s="56">
        <f t="shared" si="81"/>
        <v>2.6953081186860479</v>
      </c>
      <c r="AR102" s="56">
        <f t="shared" si="82"/>
        <v>2.695308331445236</v>
      </c>
      <c r="AS102" s="56">
        <f t="shared" si="70"/>
        <v>2.6955091054670617</v>
      </c>
      <c r="AT102" s="56">
        <f t="shared" si="83"/>
        <v>2.6953083314452355</v>
      </c>
      <c r="AU102" s="56">
        <f t="shared" si="84"/>
        <v>2.6953081186860484</v>
      </c>
      <c r="AV102" s="56">
        <f t="shared" si="85"/>
        <v>2.6949016062430839</v>
      </c>
      <c r="AW102" s="56">
        <f t="shared" si="86"/>
        <v>2.0448072224098057</v>
      </c>
      <c r="AX102" s="56">
        <f t="shared" si="87"/>
        <v>1.4600887514772025E-2</v>
      </c>
      <c r="AY102" s="56">
        <f t="shared" si="88"/>
        <v>3.1712201625047425E-5</v>
      </c>
      <c r="AZ102" s="56">
        <f t="shared" si="89"/>
        <v>4.828623557834804E-8</v>
      </c>
      <c r="BA102" s="56">
        <f t="shared" si="90"/>
        <v>5.8849033283874634E-11</v>
      </c>
      <c r="BB102" s="56">
        <f t="shared" si="91"/>
        <v>6.0467928885502337E-14</v>
      </c>
      <c r="BC102" s="56">
        <f t="shared" si="92"/>
        <v>5.3864977558290762E-17</v>
      </c>
      <c r="BD102" s="56">
        <f t="shared" si="93"/>
        <v>4.2340549414727973E-20</v>
      </c>
      <c r="BE102" s="56">
        <f t="shared" si="94"/>
        <v>2.9733192299834825E-23</v>
      </c>
      <c r="BF102" s="56">
        <f t="shared" si="95"/>
        <v>1.8826427055641264E-26</v>
      </c>
      <c r="BG102" s="56">
        <v>0</v>
      </c>
      <c r="BH102" s="41">
        <f t="shared" si="71"/>
        <v>22.985424959158497</v>
      </c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</row>
    <row r="103" spans="2:74" s="19" customFormat="1" ht="12.45">
      <c r="B103" s="40">
        <f t="shared" si="99"/>
        <v>335</v>
      </c>
      <c r="C103" s="41">
        <v>0</v>
      </c>
      <c r="D103" s="56">
        <f t="shared" si="100"/>
        <v>7.3961857797937861E-19</v>
      </c>
      <c r="E103" s="56">
        <f t="shared" si="101"/>
        <v>8.8534311540500004E-16</v>
      </c>
      <c r="F103" s="56">
        <f t="shared" si="102"/>
        <v>9.3312300466803029E-13</v>
      </c>
      <c r="G103" s="56">
        <f t="shared" si="103"/>
        <v>8.4919379464732513E-10</v>
      </c>
      <c r="H103" s="56">
        <f t="shared" si="104"/>
        <v>6.4617505956688273E-7</v>
      </c>
      <c r="I103" s="56">
        <f t="shared" si="105"/>
        <v>3.8533534498455486E-4</v>
      </c>
      <c r="J103" s="56">
        <f t="shared" si="106"/>
        <v>0.14763674373093233</v>
      </c>
      <c r="K103" s="56">
        <f t="shared" si="107"/>
        <v>1.961801106181162</v>
      </c>
      <c r="L103" s="56">
        <f t="shared" si="108"/>
        <v>1.2064228875218984E-3</v>
      </c>
      <c r="M103" s="56">
        <f t="shared" si="109"/>
        <v>4.630092332314196E-7</v>
      </c>
      <c r="N103" s="56">
        <f t="shared" si="110"/>
        <v>1.4911671644555439E-10</v>
      </c>
      <c r="O103" s="56">
        <f t="shared" si="111"/>
        <v>1.7425140043369754E-13</v>
      </c>
      <c r="P103" s="56">
        <f t="shared" si="112"/>
        <v>1.4911671644555439E-10</v>
      </c>
      <c r="Q103" s="56">
        <f t="shared" si="113"/>
        <v>4.6300923323141929E-7</v>
      </c>
      <c r="R103" s="56">
        <f t="shared" si="114"/>
        <v>1.2064228875218969E-3</v>
      </c>
      <c r="S103" s="56">
        <f t="shared" si="115"/>
        <v>1.9618011061811571</v>
      </c>
      <c r="T103" s="56">
        <f t="shared" si="116"/>
        <v>0.14763674373093233</v>
      </c>
      <c r="U103" s="56">
        <f t="shared" si="117"/>
        <v>3.8533534498455502E-4</v>
      </c>
      <c r="V103" s="56">
        <f t="shared" si="118"/>
        <v>6.4617505956688263E-7</v>
      </c>
      <c r="W103" s="56">
        <f t="shared" si="119"/>
        <v>8.4919379464732513E-10</v>
      </c>
      <c r="X103" s="56">
        <f t="shared" si="120"/>
        <v>9.3312300466803009E-13</v>
      </c>
      <c r="Y103" s="56">
        <f t="shared" si="121"/>
        <v>8.8534311540522575E-16</v>
      </c>
      <c r="Z103" s="56">
        <f t="shared" si="122"/>
        <v>7.3961894828658733E-19</v>
      </c>
      <c r="AA103" s="56">
        <f t="shared" si="123"/>
        <v>5.5132821199054417E-22</v>
      </c>
      <c r="AB103" s="56">
        <f t="shared" si="124"/>
        <v>3.7030708291507933E-25</v>
      </c>
      <c r="AC103" s="41">
        <v>0</v>
      </c>
      <c r="AD103" s="41">
        <f t="shared" si="98"/>
        <v>4.2220614366564444</v>
      </c>
      <c r="AE103" s="39"/>
      <c r="AF103" s="40">
        <f t="shared" ref="AF103:AF156" si="125">AF102+$C$26</f>
        <v>335</v>
      </c>
      <c r="AG103" s="41">
        <v>0</v>
      </c>
      <c r="AH103" s="56">
        <f t="shared" si="72"/>
        <v>8.1179337932901139E-20</v>
      </c>
      <c r="AI103" s="56">
        <f t="shared" si="73"/>
        <v>1.0126055816658743E-16</v>
      </c>
      <c r="AJ103" s="56">
        <f t="shared" si="74"/>
        <v>1.1141560705735204E-13</v>
      </c>
      <c r="AK103" s="56">
        <f t="shared" si="75"/>
        <v>1.0618589049018981E-10</v>
      </c>
      <c r="AL103" s="56">
        <f t="shared" si="76"/>
        <v>8.5149826946373258E-8</v>
      </c>
      <c r="AM103" s="56">
        <f t="shared" si="77"/>
        <v>5.4365787693694056E-5</v>
      </c>
      <c r="AN103" s="56">
        <f t="shared" si="78"/>
        <v>2.3821435354047883E-2</v>
      </c>
      <c r="AO103" s="56">
        <f t="shared" si="79"/>
        <v>2.3848938970006612</v>
      </c>
      <c r="AP103" s="56">
        <f t="shared" si="80"/>
        <v>2.6950430705911859</v>
      </c>
      <c r="AQ103" s="56">
        <f t="shared" si="81"/>
        <v>2.6953081621479269</v>
      </c>
      <c r="AR103" s="56">
        <f t="shared" si="82"/>
        <v>2.6953083314613182</v>
      </c>
      <c r="AS103" s="56">
        <f t="shared" ref="AS103:AS156" si="126">$H$29*O102+AS102</f>
        <v>2.695509105467099</v>
      </c>
      <c r="AT103" s="56">
        <f t="shared" si="83"/>
        <v>2.6953083314613178</v>
      </c>
      <c r="AU103" s="56">
        <f t="shared" si="84"/>
        <v>2.6953081621479273</v>
      </c>
      <c r="AV103" s="56">
        <f t="shared" si="85"/>
        <v>2.6950430705911859</v>
      </c>
      <c r="AW103" s="56">
        <f t="shared" si="86"/>
        <v>2.3848938970006621</v>
      </c>
      <c r="AX103" s="56">
        <f t="shared" si="87"/>
        <v>2.382143535404789E-2</v>
      </c>
      <c r="AY103" s="56">
        <f t="shared" si="88"/>
        <v>5.4365787693694083E-5</v>
      </c>
      <c r="AZ103" s="56">
        <f t="shared" si="89"/>
        <v>8.5149826946373258E-8</v>
      </c>
      <c r="BA103" s="56">
        <f t="shared" si="90"/>
        <v>1.0618589049018981E-10</v>
      </c>
      <c r="BB103" s="56">
        <f t="shared" si="91"/>
        <v>1.1141560705735201E-13</v>
      </c>
      <c r="BC103" s="56">
        <f t="shared" si="92"/>
        <v>1.0126055816660945E-16</v>
      </c>
      <c r="BD103" s="56">
        <f t="shared" si="93"/>
        <v>8.1179375474374486E-20</v>
      </c>
      <c r="BE103" s="56">
        <f t="shared" si="94"/>
        <v>5.8135949845799602E-23</v>
      </c>
      <c r="BF103" s="56">
        <f t="shared" si="95"/>
        <v>3.7541461543693E-26</v>
      </c>
      <c r="BG103" s="56">
        <v>0</v>
      </c>
      <c r="BH103" s="41">
        <f t="shared" ref="BH103:BH156" si="127">SUM(AG103:BG103)</f>
        <v>23.684367800665019</v>
      </c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</row>
    <row r="104" spans="2:74" s="19" customFormat="1" ht="12.45">
      <c r="B104" s="40">
        <f t="shared" si="99"/>
        <v>340</v>
      </c>
      <c r="C104" s="41">
        <v>0</v>
      </c>
      <c r="D104" s="56">
        <f t="shared" si="100"/>
        <v>1.4041707896847713E-18</v>
      </c>
      <c r="E104" s="56">
        <f t="shared" si="101"/>
        <v>1.6491659133830983E-15</v>
      </c>
      <c r="F104" s="56">
        <f t="shared" si="102"/>
        <v>1.7045956352129057E-12</v>
      </c>
      <c r="G104" s="56">
        <f t="shared" si="103"/>
        <v>1.5196171742171204E-9</v>
      </c>
      <c r="H104" s="56">
        <f t="shared" si="104"/>
        <v>1.1297294850460774E-6</v>
      </c>
      <c r="I104" s="56">
        <f t="shared" si="105"/>
        <v>6.5314642341326914E-4</v>
      </c>
      <c r="J104" s="56">
        <f t="shared" si="106"/>
        <v>0.23484014944874079</v>
      </c>
      <c r="K104" s="56">
        <f t="shared" si="107"/>
        <v>0.79810388722157821</v>
      </c>
      <c r="L104" s="56">
        <f t="shared" si="108"/>
        <v>7.9414137355774404E-4</v>
      </c>
      <c r="M104" s="56">
        <f t="shared" si="109"/>
        <v>4.1809699266575234E-7</v>
      </c>
      <c r="N104" s="56">
        <f t="shared" si="110"/>
        <v>1.53269496548329E-10</v>
      </c>
      <c r="O104" s="56">
        <f t="shared" si="111"/>
        <v>1.1838179211165532E-13</v>
      </c>
      <c r="P104" s="56">
        <f t="shared" si="112"/>
        <v>1.5326949654832895E-10</v>
      </c>
      <c r="Q104" s="56">
        <f t="shared" si="113"/>
        <v>4.1809699266575182E-7</v>
      </c>
      <c r="R104" s="56">
        <f t="shared" si="114"/>
        <v>7.9414137355774241E-4</v>
      </c>
      <c r="S104" s="56">
        <f t="shared" si="115"/>
        <v>0.79810388722157566</v>
      </c>
      <c r="T104" s="56">
        <f t="shared" si="116"/>
        <v>0.23484014944874079</v>
      </c>
      <c r="U104" s="56">
        <f t="shared" si="117"/>
        <v>6.5314642341326946E-4</v>
      </c>
      <c r="V104" s="56">
        <f t="shared" si="118"/>
        <v>1.1297294850460772E-6</v>
      </c>
      <c r="W104" s="56">
        <f t="shared" si="119"/>
        <v>1.5196171742171202E-9</v>
      </c>
      <c r="X104" s="56">
        <f t="shared" si="120"/>
        <v>1.7045956352129053E-12</v>
      </c>
      <c r="Y104" s="56">
        <f t="shared" si="121"/>
        <v>1.6491659133835519E-15</v>
      </c>
      <c r="Z104" s="56">
        <f t="shared" si="122"/>
        <v>1.4041715197306843E-18</v>
      </c>
      <c r="AA104" s="56">
        <f t="shared" si="123"/>
        <v>1.0666164726742955E-21</v>
      </c>
      <c r="AB104" s="56">
        <f t="shared" si="124"/>
        <v>7.3004565534957665E-25</v>
      </c>
      <c r="AC104" s="41">
        <v>0</v>
      </c>
      <c r="AD104" s="41">
        <f t="shared" si="98"/>
        <v>2.0687857479368366</v>
      </c>
      <c r="AE104" s="39"/>
      <c r="AF104" s="40">
        <f t="shared" si="125"/>
        <v>340</v>
      </c>
      <c r="AG104" s="41">
        <v>0</v>
      </c>
      <c r="AH104" s="56">
        <f t="shared" ref="AH104:AH156" si="128">$H$29*D103+AH103</f>
        <v>1.5514119573083902E-19</v>
      </c>
      <c r="AI104" s="56">
        <f t="shared" ref="AI104:AI156" si="129">$H$29*E103+AI103</f>
        <v>1.8979486970708745E-16</v>
      </c>
      <c r="AJ104" s="56">
        <f t="shared" ref="AJ104:AJ156" si="130">$H$29*F103+AJ103</f>
        <v>2.0472790752415509E-13</v>
      </c>
      <c r="AK104" s="56">
        <f t="shared" ref="AK104:AK156" si="131">$H$29*G103+AK103</f>
        <v>1.9110526995492232E-10</v>
      </c>
      <c r="AL104" s="56">
        <f t="shared" ref="AL104:AL156" si="132">$H$29*H103+AL103</f>
        <v>1.4976733290306154E-7</v>
      </c>
      <c r="AM104" s="56">
        <f t="shared" ref="AM104:AM156" si="133">$H$29*I103+AM103</f>
        <v>9.2899322192149553E-5</v>
      </c>
      <c r="AN104" s="56">
        <f t="shared" ref="AN104:AN156" si="134">$H$29*J103+AN103</f>
        <v>3.8585109727141118E-2</v>
      </c>
      <c r="AO104" s="56">
        <f t="shared" ref="AO104:AO156" si="135">$H$29*K103+AO103</f>
        <v>2.5810740076187773</v>
      </c>
      <c r="AP104" s="56">
        <f t="shared" ref="AP104:AP156" si="136">$H$29*L103+AP103</f>
        <v>2.6951637128799382</v>
      </c>
      <c r="AQ104" s="56">
        <f t="shared" ref="AQ104:AQ156" si="137">$H$29*M103+AQ103</f>
        <v>2.6953082084488504</v>
      </c>
      <c r="AR104" s="56">
        <f t="shared" ref="AR104:AR156" si="138">$H$29*N103+AR103</f>
        <v>2.6953083314762298</v>
      </c>
      <c r="AS104" s="56">
        <f t="shared" si="126"/>
        <v>2.6955091054671163</v>
      </c>
      <c r="AT104" s="56">
        <f t="shared" ref="AT104:AT156" si="139">$H$29*P103+AT103</f>
        <v>2.6953083314762294</v>
      </c>
      <c r="AU104" s="56">
        <f t="shared" ref="AU104:AU156" si="140">$H$29*Q103+AU103</f>
        <v>2.6953082084488509</v>
      </c>
      <c r="AV104" s="56">
        <f t="shared" ref="AV104:AV156" si="141">$H$29*R103+AV103</f>
        <v>2.6951637128799382</v>
      </c>
      <c r="AW104" s="56">
        <f t="shared" ref="AW104:AW156" si="142">$H$29*S103+AW103</f>
        <v>2.5810740076187777</v>
      </c>
      <c r="AX104" s="56">
        <f t="shared" ref="AX104:AX156" si="143">$H$29*T103+AX103</f>
        <v>3.8585109727141124E-2</v>
      </c>
      <c r="AY104" s="56">
        <f t="shared" ref="AY104:AY156" si="144">$H$29*U103+AY103</f>
        <v>9.289932219214958E-5</v>
      </c>
      <c r="AZ104" s="56">
        <f t="shared" ref="AZ104:AZ156" si="145">$H$29*V103+AZ103</f>
        <v>1.4976733290306154E-7</v>
      </c>
      <c r="BA104" s="56">
        <f t="shared" ref="BA104:BA156" si="146">$H$29*W103+BA103</f>
        <v>1.9110526995492232E-10</v>
      </c>
      <c r="BB104" s="56">
        <f t="shared" ref="BB104:BB156" si="147">$H$29*X103+BB103</f>
        <v>2.0472790752415504E-13</v>
      </c>
      <c r="BC104" s="56">
        <f t="shared" ref="BC104:BC156" si="148">$H$29*Y103+BC103</f>
        <v>1.8979486970713202E-16</v>
      </c>
      <c r="BD104" s="56">
        <f t="shared" ref="BD104:BD156" si="149">$H$29*Z103+BD103</f>
        <v>1.5514127030303323E-19</v>
      </c>
      <c r="BE104" s="56">
        <f t="shared" ref="BE104:BE156" si="150">$H$29*AA103+BE103</f>
        <v>1.1326877104485401E-22</v>
      </c>
      <c r="BF104" s="56">
        <f t="shared" ref="BF104:BF156" si="151">$H$29*AB103+BF103</f>
        <v>7.4572169835200932E-26</v>
      </c>
      <c r="BG104" s="56">
        <v>0</v>
      </c>
      <c r="BH104" s="41">
        <f t="shared" si="127"/>
        <v>24.106573944330663</v>
      </c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</row>
    <row r="105" spans="2:74" s="19" customFormat="1" ht="12.45">
      <c r="B105" s="40">
        <f t="shared" si="99"/>
        <v>345</v>
      </c>
      <c r="C105" s="41">
        <v>0</v>
      </c>
      <c r="D105" s="56">
        <f t="shared" si="100"/>
        <v>2.657911613749145E-18</v>
      </c>
      <c r="E105" s="56">
        <f t="shared" si="101"/>
        <v>3.0635778468238436E-15</v>
      </c>
      <c r="F105" s="56">
        <f t="shared" si="102"/>
        <v>3.1059792754598236E-12</v>
      </c>
      <c r="G105" s="56">
        <f t="shared" si="103"/>
        <v>2.7126805631319546E-9</v>
      </c>
      <c r="H105" s="56">
        <f t="shared" si="104"/>
        <v>1.9700067801192642E-6</v>
      </c>
      <c r="I105" s="56">
        <f t="shared" si="105"/>
        <v>1.1032243990082135E-3</v>
      </c>
      <c r="J105" s="56">
        <f t="shared" si="106"/>
        <v>0.37123713179690104</v>
      </c>
      <c r="K105" s="56">
        <f t="shared" si="107"/>
        <v>0.24644395086825271</v>
      </c>
      <c r="L105" s="56">
        <f t="shared" si="108"/>
        <v>3.9938616153713317E-4</v>
      </c>
      <c r="M105" s="56">
        <f t="shared" si="109"/>
        <v>3.037268690976241E-7</v>
      </c>
      <c r="N105" s="56">
        <f t="shared" si="110"/>
        <v>1.4308624461286209E-10</v>
      </c>
      <c r="O105" s="56">
        <f t="shared" si="111"/>
        <v>1.0640723002948819E-13</v>
      </c>
      <c r="P105" s="56">
        <f t="shared" si="112"/>
        <v>1.4308624461286196E-10</v>
      </c>
      <c r="Q105" s="56">
        <f t="shared" si="113"/>
        <v>3.0372686909762336E-7</v>
      </c>
      <c r="R105" s="56">
        <f t="shared" si="114"/>
        <v>3.9938616153713209E-4</v>
      </c>
      <c r="S105" s="56">
        <f t="shared" si="115"/>
        <v>0.24644395086825166</v>
      </c>
      <c r="T105" s="56">
        <f t="shared" si="116"/>
        <v>0.37123713179690104</v>
      </c>
      <c r="U105" s="56">
        <f t="shared" si="117"/>
        <v>1.1032243990082141E-3</v>
      </c>
      <c r="V105" s="56">
        <f t="shared" si="118"/>
        <v>1.9700067801192642E-6</v>
      </c>
      <c r="W105" s="56">
        <f t="shared" si="119"/>
        <v>2.7126805631319542E-9</v>
      </c>
      <c r="X105" s="56">
        <f t="shared" si="120"/>
        <v>3.1059792754598228E-12</v>
      </c>
      <c r="Y105" s="56">
        <f t="shared" si="121"/>
        <v>3.0635778468247516E-15</v>
      </c>
      <c r="Z105" s="56">
        <f t="shared" si="122"/>
        <v>2.6579130479293032E-18</v>
      </c>
      <c r="AA105" s="56">
        <f t="shared" si="123"/>
        <v>2.0568294563684516E-21</v>
      </c>
      <c r="AB105" s="56">
        <f t="shared" si="124"/>
        <v>1.4341796324863845E-24</v>
      </c>
      <c r="AC105" s="41">
        <v>0</v>
      </c>
      <c r="AD105" s="41">
        <f t="shared" si="98"/>
        <v>1.2383719396365533</v>
      </c>
      <c r="AE105" s="39"/>
      <c r="AF105" s="40">
        <f t="shared" si="125"/>
        <v>345</v>
      </c>
      <c r="AG105" s="41">
        <v>0</v>
      </c>
      <c r="AH105" s="56">
        <f t="shared" si="128"/>
        <v>2.9555827469931617E-19</v>
      </c>
      <c r="AI105" s="56">
        <f t="shared" si="129"/>
        <v>3.5471146104539732E-16</v>
      </c>
      <c r="AJ105" s="56">
        <f t="shared" si="130"/>
        <v>3.7518747104544568E-13</v>
      </c>
      <c r="AK105" s="56">
        <f t="shared" si="131"/>
        <v>3.4306698737663439E-10</v>
      </c>
      <c r="AL105" s="56">
        <f t="shared" si="132"/>
        <v>2.6274028140766928E-7</v>
      </c>
      <c r="AM105" s="56">
        <f t="shared" si="133"/>
        <v>1.5821396453347646E-4</v>
      </c>
      <c r="AN105" s="56">
        <f t="shared" si="134"/>
        <v>6.2069124672015197E-2</v>
      </c>
      <c r="AO105" s="56">
        <f t="shared" si="135"/>
        <v>2.660884396340935</v>
      </c>
      <c r="AP105" s="56">
        <f t="shared" si="136"/>
        <v>2.6952431270172941</v>
      </c>
      <c r="AQ105" s="56">
        <f t="shared" si="137"/>
        <v>2.6953082502585497</v>
      </c>
      <c r="AR105" s="56">
        <f t="shared" si="138"/>
        <v>2.6953083314915567</v>
      </c>
      <c r="AS105" s="56">
        <f t="shared" si="126"/>
        <v>2.6955091054671283</v>
      </c>
      <c r="AT105" s="56">
        <f t="shared" si="139"/>
        <v>2.6953083314915562</v>
      </c>
      <c r="AU105" s="56">
        <f t="shared" si="140"/>
        <v>2.6953082502585501</v>
      </c>
      <c r="AV105" s="56">
        <f t="shared" si="141"/>
        <v>2.6952431270172941</v>
      </c>
      <c r="AW105" s="56">
        <f t="shared" si="142"/>
        <v>2.6608843963409354</v>
      </c>
      <c r="AX105" s="56">
        <f t="shared" si="143"/>
        <v>6.2069124672015204E-2</v>
      </c>
      <c r="AY105" s="56">
        <f t="shared" si="144"/>
        <v>1.5821396453347651E-4</v>
      </c>
      <c r="AZ105" s="56">
        <f t="shared" si="145"/>
        <v>2.6274028140766928E-7</v>
      </c>
      <c r="BA105" s="56">
        <f t="shared" si="146"/>
        <v>3.4306698737663434E-10</v>
      </c>
      <c r="BB105" s="56">
        <f t="shared" si="147"/>
        <v>3.7518747104544558E-13</v>
      </c>
      <c r="BC105" s="56">
        <f t="shared" si="148"/>
        <v>3.5471146104548725E-16</v>
      </c>
      <c r="BD105" s="56">
        <f t="shared" si="149"/>
        <v>2.9555842227610168E-19</v>
      </c>
      <c r="BE105" s="56">
        <f t="shared" si="150"/>
        <v>2.1993041831228359E-22</v>
      </c>
      <c r="BF105" s="56">
        <f t="shared" si="151"/>
        <v>1.475767353701586E-25</v>
      </c>
      <c r="BG105" s="56">
        <v>0</v>
      </c>
      <c r="BH105" s="41">
        <f t="shared" si="127"/>
        <v>24.313452519124343</v>
      </c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</row>
    <row r="106" spans="2:74" s="19" customFormat="1" ht="12.45">
      <c r="B106" s="40">
        <f t="shared" si="99"/>
        <v>350</v>
      </c>
      <c r="C106" s="41">
        <v>0</v>
      </c>
      <c r="D106" s="56">
        <f t="shared" si="100"/>
        <v>5.0165596099942815E-18</v>
      </c>
      <c r="E106" s="56">
        <f t="shared" si="101"/>
        <v>5.6759223548758906E-15</v>
      </c>
      <c r="F106" s="56">
        <f t="shared" si="102"/>
        <v>5.6454082629559911E-12</v>
      </c>
      <c r="G106" s="56">
        <f t="shared" si="103"/>
        <v>4.8307568616480974E-9</v>
      </c>
      <c r="H106" s="56">
        <f t="shared" si="104"/>
        <v>3.4263398622278596E-6</v>
      </c>
      <c r="I106" s="56">
        <f t="shared" si="105"/>
        <v>1.8570541228118372E-3</v>
      </c>
      <c r="J106" s="56">
        <f t="shared" si="106"/>
        <v>0.58224168791181918</v>
      </c>
      <c r="K106" s="56">
        <f t="shared" si="107"/>
        <v>6.633896583656998E-2</v>
      </c>
      <c r="L106" s="56">
        <f t="shared" si="108"/>
        <v>1.6210797903265224E-4</v>
      </c>
      <c r="M106" s="56">
        <f t="shared" si="109"/>
        <v>1.7626300350820741E-7</v>
      </c>
      <c r="N106" s="56">
        <f t="shared" si="110"/>
        <v>1.119316469598902E-10</v>
      </c>
      <c r="O106" s="56">
        <f t="shared" si="111"/>
        <v>9.8304056215079679E-14</v>
      </c>
      <c r="P106" s="56">
        <f t="shared" si="112"/>
        <v>1.1193164695989001E-10</v>
      </c>
      <c r="Q106" s="56">
        <f t="shared" si="113"/>
        <v>1.7626300350820686E-7</v>
      </c>
      <c r="R106" s="56">
        <f t="shared" si="114"/>
        <v>1.6210797903265162E-4</v>
      </c>
      <c r="S106" s="56">
        <f t="shared" si="115"/>
        <v>6.6338965836569605E-2</v>
      </c>
      <c r="T106" s="56">
        <f t="shared" si="116"/>
        <v>0.58224168791181918</v>
      </c>
      <c r="U106" s="56">
        <f t="shared" si="117"/>
        <v>1.8570541228118383E-3</v>
      </c>
      <c r="V106" s="56">
        <f t="shared" si="118"/>
        <v>3.42633986222786E-6</v>
      </c>
      <c r="W106" s="56">
        <f t="shared" si="119"/>
        <v>4.8307568616480974E-9</v>
      </c>
      <c r="X106" s="56">
        <f t="shared" si="120"/>
        <v>5.6454082629559895E-12</v>
      </c>
      <c r="Y106" s="56">
        <f t="shared" si="121"/>
        <v>5.675922354877701E-15</v>
      </c>
      <c r="Z106" s="56">
        <f t="shared" si="122"/>
        <v>5.0165624178144908E-18</v>
      </c>
      <c r="AA106" s="56">
        <f t="shared" si="123"/>
        <v>3.9538631286244803E-21</v>
      </c>
      <c r="AB106" s="56">
        <f t="shared" si="124"/>
        <v>2.8078191413459634E-24</v>
      </c>
      <c r="AC106" s="41">
        <v>0</v>
      </c>
      <c r="AD106" s="41">
        <f t="shared" si="98"/>
        <v>1.301206846802976</v>
      </c>
      <c r="AE106" s="39"/>
      <c r="AF106" s="40">
        <f t="shared" si="125"/>
        <v>350</v>
      </c>
      <c r="AG106" s="41">
        <v>0</v>
      </c>
      <c r="AH106" s="56">
        <f t="shared" si="128"/>
        <v>5.6134943607423068E-19</v>
      </c>
      <c r="AI106" s="56">
        <f t="shared" si="129"/>
        <v>6.6106924572778172E-16</v>
      </c>
      <c r="AJ106" s="56">
        <f t="shared" si="130"/>
        <v>6.8578539859142806E-13</v>
      </c>
      <c r="AK106" s="56">
        <f t="shared" si="131"/>
        <v>6.1433504368982979E-10</v>
      </c>
      <c r="AL106" s="56">
        <f t="shared" si="132"/>
        <v>4.5974095941959571E-7</v>
      </c>
      <c r="AM106" s="56">
        <f t="shared" si="133"/>
        <v>2.6853640443429778E-4</v>
      </c>
      <c r="AN106" s="56">
        <f t="shared" si="134"/>
        <v>9.9192837851705296E-2</v>
      </c>
      <c r="AO106" s="56">
        <f t="shared" si="135"/>
        <v>2.6855287914277604</v>
      </c>
      <c r="AP106" s="56">
        <f t="shared" si="136"/>
        <v>2.6952830656334479</v>
      </c>
      <c r="AQ106" s="56">
        <f t="shared" si="137"/>
        <v>2.6953082806312367</v>
      </c>
      <c r="AR106" s="56">
        <f t="shared" si="138"/>
        <v>2.6953083315058652</v>
      </c>
      <c r="AS106" s="56">
        <f t="shared" si="126"/>
        <v>2.695509105467139</v>
      </c>
      <c r="AT106" s="56">
        <f t="shared" si="139"/>
        <v>2.6953083315058648</v>
      </c>
      <c r="AU106" s="56">
        <f t="shared" si="140"/>
        <v>2.6953082806312372</v>
      </c>
      <c r="AV106" s="56">
        <f t="shared" si="141"/>
        <v>2.6952830656334479</v>
      </c>
      <c r="AW106" s="56">
        <f t="shared" si="142"/>
        <v>2.6855287914277608</v>
      </c>
      <c r="AX106" s="56">
        <f t="shared" si="143"/>
        <v>9.9192837851705309E-2</v>
      </c>
      <c r="AY106" s="56">
        <f t="shared" si="144"/>
        <v>2.6853640443429795E-4</v>
      </c>
      <c r="AZ106" s="56">
        <f t="shared" si="145"/>
        <v>4.5974095941959571E-7</v>
      </c>
      <c r="BA106" s="56">
        <f t="shared" si="146"/>
        <v>6.1433504368982979E-10</v>
      </c>
      <c r="BB106" s="56">
        <f t="shared" si="147"/>
        <v>6.8578539859142786E-13</v>
      </c>
      <c r="BC106" s="56">
        <f t="shared" si="148"/>
        <v>6.6106924572796247E-16</v>
      </c>
      <c r="BD106" s="56">
        <f t="shared" si="149"/>
        <v>5.6134972706903205E-19</v>
      </c>
      <c r="BE106" s="56">
        <f t="shared" si="150"/>
        <v>4.2561336394912875E-22</v>
      </c>
      <c r="BF106" s="56">
        <f t="shared" si="151"/>
        <v>2.9099469861879706E-25</v>
      </c>
      <c r="BG106" s="56">
        <v>0</v>
      </c>
      <c r="BH106" s="41">
        <f t="shared" si="127"/>
        <v>24.437289713087999</v>
      </c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</row>
    <row r="107" spans="2:74" s="19" customFormat="1" ht="12.45">
      <c r="B107" s="40">
        <f t="shared" si="99"/>
        <v>355</v>
      </c>
      <c r="C107" s="41">
        <v>0</v>
      </c>
      <c r="D107" s="56">
        <f t="shared" si="100"/>
        <v>9.4417135450023267E-18</v>
      </c>
      <c r="E107" s="56">
        <f t="shared" si="101"/>
        <v>1.0488572145914166E-14</v>
      </c>
      <c r="F107" s="56">
        <f t="shared" si="102"/>
        <v>1.0236109798923046E-11</v>
      </c>
      <c r="G107" s="56">
        <f t="shared" si="103"/>
        <v>8.582174286415899E-9</v>
      </c>
      <c r="H107" s="56">
        <f t="shared" si="104"/>
        <v>5.9438379754456918E-6</v>
      </c>
      <c r="I107" s="56">
        <f t="shared" si="105"/>
        <v>3.1152057411512617E-3</v>
      </c>
      <c r="J107" s="56">
        <f t="shared" si="106"/>
        <v>0.90228996572819664</v>
      </c>
      <c r="K107" s="56">
        <f t="shared" si="107"/>
        <v>1.7160590689281621E-2</v>
      </c>
      <c r="L107" s="56">
        <f t="shared" si="108"/>
        <v>5.7372525647477658E-5</v>
      </c>
      <c r="M107" s="56">
        <f t="shared" si="109"/>
        <v>8.4874064639273411E-8</v>
      </c>
      <c r="N107" s="56">
        <f t="shared" si="110"/>
        <v>7.2227311548587731E-11</v>
      </c>
      <c r="O107" s="56">
        <f t="shared" si="111"/>
        <v>8.0688846065860849E-14</v>
      </c>
      <c r="P107" s="56">
        <f t="shared" si="112"/>
        <v>7.2227311548587563E-11</v>
      </c>
      <c r="Q107" s="56">
        <f t="shared" si="113"/>
        <v>8.4874064639273106E-8</v>
      </c>
      <c r="R107" s="56">
        <f t="shared" si="114"/>
        <v>5.7372525647477421E-5</v>
      </c>
      <c r="S107" s="56">
        <f t="shared" si="115"/>
        <v>1.7160590689281521E-2</v>
      </c>
      <c r="T107" s="56">
        <f t="shared" si="116"/>
        <v>0.90228996572819664</v>
      </c>
      <c r="U107" s="56">
        <f t="shared" si="117"/>
        <v>3.115205741151263E-3</v>
      </c>
      <c r="V107" s="56">
        <f t="shared" si="118"/>
        <v>5.9438379754456926E-6</v>
      </c>
      <c r="W107" s="56">
        <f t="shared" si="119"/>
        <v>8.582174286415899E-9</v>
      </c>
      <c r="X107" s="56">
        <f t="shared" si="120"/>
        <v>1.0236109798923045E-11</v>
      </c>
      <c r="Y107" s="56">
        <f t="shared" si="121"/>
        <v>1.0488572145917764E-14</v>
      </c>
      <c r="Z107" s="56">
        <f t="shared" si="122"/>
        <v>9.441719023875032E-18</v>
      </c>
      <c r="AA107" s="56">
        <f t="shared" si="123"/>
        <v>7.577356914861108E-21</v>
      </c>
      <c r="AB107" s="56">
        <f t="shared" si="124"/>
        <v>5.4788705439536518E-24</v>
      </c>
      <c r="AC107" s="41">
        <v>0</v>
      </c>
      <c r="AD107" s="41">
        <f t="shared" si="98"/>
        <v>1.8452583441220112</v>
      </c>
      <c r="AE107" s="39"/>
      <c r="AF107" s="40">
        <f t="shared" si="125"/>
        <v>355</v>
      </c>
      <c r="AG107" s="41">
        <v>0</v>
      </c>
      <c r="AH107" s="56">
        <f t="shared" si="128"/>
        <v>1.0630053970736589E-18</v>
      </c>
      <c r="AI107" s="56">
        <f t="shared" si="129"/>
        <v>1.2286614812153708E-15</v>
      </c>
      <c r="AJ107" s="56">
        <f t="shared" si="130"/>
        <v>1.2503262248870271E-12</v>
      </c>
      <c r="AK107" s="56">
        <f t="shared" si="131"/>
        <v>1.0974107298546395E-9</v>
      </c>
      <c r="AL107" s="56">
        <f t="shared" si="132"/>
        <v>8.0237494564238174E-7</v>
      </c>
      <c r="AM107" s="56">
        <f t="shared" si="133"/>
        <v>4.5424181671548152E-4</v>
      </c>
      <c r="AN107" s="56">
        <f t="shared" si="134"/>
        <v>0.15741700664288721</v>
      </c>
      <c r="AO107" s="56">
        <f t="shared" si="135"/>
        <v>2.6921626880114173</v>
      </c>
      <c r="AP107" s="56">
        <f t="shared" si="136"/>
        <v>2.695299276431351</v>
      </c>
      <c r="AQ107" s="56">
        <f t="shared" si="137"/>
        <v>2.6953082982575371</v>
      </c>
      <c r="AR107" s="56">
        <f t="shared" si="138"/>
        <v>2.6953083315170585</v>
      </c>
      <c r="AS107" s="56">
        <f t="shared" si="126"/>
        <v>2.6955091054671487</v>
      </c>
      <c r="AT107" s="56">
        <f t="shared" si="139"/>
        <v>2.6953083315170581</v>
      </c>
      <c r="AU107" s="56">
        <f t="shared" si="140"/>
        <v>2.6953082982575376</v>
      </c>
      <c r="AV107" s="56">
        <f t="shared" si="141"/>
        <v>2.695299276431351</v>
      </c>
      <c r="AW107" s="56">
        <f t="shared" si="142"/>
        <v>2.6921626880114178</v>
      </c>
      <c r="AX107" s="56">
        <f t="shared" si="143"/>
        <v>0.15741700664288721</v>
      </c>
      <c r="AY107" s="56">
        <f t="shared" si="144"/>
        <v>4.5424181671548179E-4</v>
      </c>
      <c r="AZ107" s="56">
        <f t="shared" si="145"/>
        <v>8.0237494564238174E-7</v>
      </c>
      <c r="BA107" s="56">
        <f t="shared" si="146"/>
        <v>1.0974107298546395E-9</v>
      </c>
      <c r="BB107" s="56">
        <f t="shared" si="147"/>
        <v>1.2503262248870269E-12</v>
      </c>
      <c r="BC107" s="56">
        <f t="shared" si="148"/>
        <v>1.2286614812157327E-15</v>
      </c>
      <c r="BD107" s="56">
        <f t="shared" si="149"/>
        <v>1.0630059688504811E-18</v>
      </c>
      <c r="BE107" s="56">
        <f t="shared" si="150"/>
        <v>8.2099967681157678E-22</v>
      </c>
      <c r="BF107" s="56">
        <f t="shared" si="151"/>
        <v>5.7177661275339342E-25</v>
      </c>
      <c r="BG107" s="56">
        <v>0</v>
      </c>
      <c r="BH107" s="41">
        <f t="shared" si="127"/>
        <v>24.567410397768295</v>
      </c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</row>
    <row r="108" spans="2:74" s="19" customFormat="1" ht="12.45">
      <c r="B108" s="40">
        <f t="shared" si="99"/>
        <v>360</v>
      </c>
      <c r="C108" s="41">
        <v>0</v>
      </c>
      <c r="D108" s="56">
        <f t="shared" si="100"/>
        <v>1.7721803423323513E-17</v>
      </c>
      <c r="E108" s="56">
        <f t="shared" si="101"/>
        <v>1.9332878814512372E-14</v>
      </c>
      <c r="F108" s="56">
        <f t="shared" si="102"/>
        <v>1.8515644789668292E-11</v>
      </c>
      <c r="G108" s="56">
        <f t="shared" si="103"/>
        <v>1.5211004275730414E-8</v>
      </c>
      <c r="H108" s="56">
        <f t="shared" si="104"/>
        <v>1.0284484078469573E-5</v>
      </c>
      <c r="I108" s="56">
        <f t="shared" si="105"/>
        <v>5.206859230570046E-3</v>
      </c>
      <c r="J108" s="56">
        <f t="shared" si="106"/>
        <v>1.3719744038755033</v>
      </c>
      <c r="K108" s="56">
        <f t="shared" si="107"/>
        <v>4.5701105154370399E-3</v>
      </c>
      <c r="L108" s="56">
        <f t="shared" si="108"/>
        <v>1.872511710022239E-5</v>
      </c>
      <c r="M108" s="56">
        <f t="shared" si="109"/>
        <v>3.5697111978515202E-8</v>
      </c>
      <c r="N108" s="56">
        <f t="shared" si="110"/>
        <v>3.9390627036115409E-11</v>
      </c>
      <c r="O108" s="56">
        <f t="shared" si="111"/>
        <v>5.6406533205039265E-14</v>
      </c>
      <c r="P108" s="56">
        <f t="shared" si="112"/>
        <v>3.9390627036115312E-11</v>
      </c>
      <c r="Q108" s="56">
        <f t="shared" si="113"/>
        <v>3.569711197851505E-8</v>
      </c>
      <c r="R108" s="56">
        <f t="shared" si="114"/>
        <v>1.8725117100222295E-5</v>
      </c>
      <c r="S108" s="56">
        <f t="shared" si="115"/>
        <v>4.5701105154370113E-3</v>
      </c>
      <c r="T108" s="56">
        <f t="shared" si="116"/>
        <v>1.3719744038755031</v>
      </c>
      <c r="U108" s="56">
        <f t="shared" si="117"/>
        <v>5.2068592305700486E-3</v>
      </c>
      <c r="V108" s="56">
        <f t="shared" si="118"/>
        <v>1.0284484078469575E-5</v>
      </c>
      <c r="W108" s="56">
        <f t="shared" si="119"/>
        <v>1.5211004275730414E-8</v>
      </c>
      <c r="X108" s="56">
        <f t="shared" si="120"/>
        <v>1.8515644789668292E-11</v>
      </c>
      <c r="Y108" s="56">
        <f t="shared" si="121"/>
        <v>1.9332878814519497E-14</v>
      </c>
      <c r="Z108" s="56">
        <f t="shared" si="122"/>
        <v>1.7721814079750818E-17</v>
      </c>
      <c r="AA108" s="56">
        <f t="shared" si="123"/>
        <v>1.4478519171778022E-20</v>
      </c>
      <c r="AB108" s="56">
        <f t="shared" si="124"/>
        <v>1.0656422946133156E-23</v>
      </c>
      <c r="AC108" s="41">
        <v>0</v>
      </c>
      <c r="AD108" s="41">
        <f t="shared" si="98"/>
        <v>2.7635608683775188</v>
      </c>
      <c r="AE108" s="39"/>
      <c r="AF108" s="40">
        <f t="shared" si="125"/>
        <v>360</v>
      </c>
      <c r="AG108" s="41">
        <v>0</v>
      </c>
      <c r="AH108" s="56">
        <f t="shared" si="128"/>
        <v>2.0071767515738913E-18</v>
      </c>
      <c r="AI108" s="56">
        <f t="shared" si="129"/>
        <v>2.2775186958067872E-15</v>
      </c>
      <c r="AJ108" s="56">
        <f t="shared" si="130"/>
        <v>2.2739372047793319E-12</v>
      </c>
      <c r="AK108" s="56">
        <f t="shared" si="131"/>
        <v>1.9556281584962294E-9</v>
      </c>
      <c r="AL108" s="56">
        <f t="shared" si="132"/>
        <v>1.396758743186951E-6</v>
      </c>
      <c r="AM108" s="56">
        <f t="shared" si="133"/>
        <v>7.657623908306077E-4</v>
      </c>
      <c r="AN108" s="56">
        <f t="shared" si="134"/>
        <v>0.2476460032157069</v>
      </c>
      <c r="AO108" s="56">
        <f t="shared" si="135"/>
        <v>2.6938787470803454</v>
      </c>
      <c r="AP108" s="56">
        <f t="shared" si="136"/>
        <v>2.6953050136839156</v>
      </c>
      <c r="AQ108" s="56">
        <f t="shared" si="137"/>
        <v>2.6953083067449435</v>
      </c>
      <c r="AR108" s="56">
        <f t="shared" si="138"/>
        <v>2.6953083315242812</v>
      </c>
      <c r="AS108" s="56">
        <f t="shared" si="126"/>
        <v>2.6955091054671567</v>
      </c>
      <c r="AT108" s="56">
        <f t="shared" si="139"/>
        <v>2.6953083315242807</v>
      </c>
      <c r="AU108" s="56">
        <f t="shared" si="140"/>
        <v>2.6953083067449439</v>
      </c>
      <c r="AV108" s="56">
        <f t="shared" si="141"/>
        <v>2.6953050136839156</v>
      </c>
      <c r="AW108" s="56">
        <f t="shared" si="142"/>
        <v>2.6938787470803458</v>
      </c>
      <c r="AX108" s="56">
        <f t="shared" si="143"/>
        <v>0.2476460032157069</v>
      </c>
      <c r="AY108" s="56">
        <f t="shared" si="144"/>
        <v>7.6576239083060813E-4</v>
      </c>
      <c r="AZ108" s="56">
        <f t="shared" si="145"/>
        <v>1.396758743186951E-6</v>
      </c>
      <c r="BA108" s="56">
        <f t="shared" si="146"/>
        <v>1.9556281584962294E-9</v>
      </c>
      <c r="BB108" s="56">
        <f t="shared" si="147"/>
        <v>2.2739372047793311E-12</v>
      </c>
      <c r="BC108" s="56">
        <f t="shared" si="148"/>
        <v>2.277518695807509E-15</v>
      </c>
      <c r="BD108" s="56">
        <f t="shared" si="149"/>
        <v>2.0071778712379842E-18</v>
      </c>
      <c r="BE108" s="56">
        <f t="shared" si="150"/>
        <v>1.5787353682976877E-21</v>
      </c>
      <c r="BF108" s="56">
        <f t="shared" si="151"/>
        <v>1.1196636671487586E-24</v>
      </c>
      <c r="BG108" s="56">
        <v>0</v>
      </c>
      <c r="BH108" s="41">
        <f t="shared" si="127"/>
        <v>24.751936232180501</v>
      </c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</row>
    <row r="109" spans="2:74" s="19" customFormat="1" ht="12.45">
      <c r="B109" s="40">
        <f t="shared" si="99"/>
        <v>365</v>
      </c>
      <c r="C109" s="41">
        <v>0</v>
      </c>
      <c r="D109" s="56">
        <f t="shared" si="100"/>
        <v>3.3174813828378225E-17</v>
      </c>
      <c r="E109" s="56">
        <f t="shared" si="101"/>
        <v>3.5547022071976821E-14</v>
      </c>
      <c r="F109" s="56">
        <f t="shared" si="102"/>
        <v>3.3413900832008278E-11</v>
      </c>
      <c r="G109" s="56">
        <f t="shared" si="103"/>
        <v>2.6897324221616923E-8</v>
      </c>
      <c r="H109" s="56">
        <f t="shared" si="104"/>
        <v>1.774917259041452E-5</v>
      </c>
      <c r="I109" s="56">
        <f t="shared" si="105"/>
        <v>8.6680721880924815E-3</v>
      </c>
      <c r="J109" s="56">
        <f t="shared" si="106"/>
        <v>2.0242505208233248</v>
      </c>
      <c r="K109" s="56">
        <f t="shared" si="107"/>
        <v>1.4960857293887153E-3</v>
      </c>
      <c r="L109" s="56">
        <f t="shared" si="108"/>
        <v>5.8537290746439989E-6</v>
      </c>
      <c r="M109" s="56">
        <f t="shared" si="109"/>
        <v>1.3662534233104574E-8</v>
      </c>
      <c r="N109" s="56">
        <f t="shared" si="110"/>
        <v>1.883480976656594E-11</v>
      </c>
      <c r="O109" s="56">
        <f t="shared" si="111"/>
        <v>3.3881299815207291E-14</v>
      </c>
      <c r="P109" s="56">
        <f t="shared" si="112"/>
        <v>1.8834809766565885E-11</v>
      </c>
      <c r="Q109" s="56">
        <f t="shared" si="113"/>
        <v>1.3662534233104503E-8</v>
      </c>
      <c r="R109" s="56">
        <f t="shared" si="114"/>
        <v>5.8537290746439667E-6</v>
      </c>
      <c r="S109" s="56">
        <f t="shared" si="115"/>
        <v>1.4960857293887071E-3</v>
      </c>
      <c r="T109" s="56">
        <f t="shared" si="116"/>
        <v>2.0242505208233248</v>
      </c>
      <c r="U109" s="56">
        <f t="shared" si="117"/>
        <v>8.6680721880924849E-3</v>
      </c>
      <c r="V109" s="56">
        <f t="shared" si="118"/>
        <v>1.7749172590414524E-5</v>
      </c>
      <c r="W109" s="56">
        <f t="shared" si="119"/>
        <v>2.6897324221616923E-8</v>
      </c>
      <c r="X109" s="56">
        <f t="shared" si="120"/>
        <v>3.3413900832008278E-11</v>
      </c>
      <c r="Y109" s="56">
        <f t="shared" si="121"/>
        <v>3.5547022071990882E-14</v>
      </c>
      <c r="Z109" s="56">
        <f t="shared" si="122"/>
        <v>3.3174834490301164E-17</v>
      </c>
      <c r="AA109" s="56">
        <f t="shared" si="123"/>
        <v>2.7585227969509448E-20</v>
      </c>
      <c r="AB109" s="56">
        <f t="shared" si="124"/>
        <v>2.0661914189547958E-23</v>
      </c>
      <c r="AC109" s="41">
        <v>0</v>
      </c>
      <c r="AD109" s="41">
        <f t="shared" si="98"/>
        <v>4.0688766445092615</v>
      </c>
      <c r="AE109" s="39"/>
      <c r="AF109" s="40">
        <f t="shared" si="125"/>
        <v>365</v>
      </c>
      <c r="AG109" s="41">
        <v>0</v>
      </c>
      <c r="AH109" s="56">
        <f t="shared" si="128"/>
        <v>3.7793570939062428E-18</v>
      </c>
      <c r="AI109" s="56">
        <f t="shared" si="129"/>
        <v>4.2108065772580245E-15</v>
      </c>
      <c r="AJ109" s="56">
        <f t="shared" si="130"/>
        <v>4.1255016837461618E-12</v>
      </c>
      <c r="AK109" s="56">
        <f t="shared" si="131"/>
        <v>3.4767285860692708E-9</v>
      </c>
      <c r="AL109" s="56">
        <f t="shared" si="132"/>
        <v>2.4252071510339087E-6</v>
      </c>
      <c r="AM109" s="56">
        <f t="shared" si="133"/>
        <v>1.2864483138876124E-3</v>
      </c>
      <c r="AN109" s="56">
        <f t="shared" si="134"/>
        <v>0.38484344360325723</v>
      </c>
      <c r="AO109" s="56">
        <f t="shared" si="135"/>
        <v>2.694335758131889</v>
      </c>
      <c r="AP109" s="56">
        <f t="shared" si="136"/>
        <v>2.6953068861956258</v>
      </c>
      <c r="AQ109" s="56">
        <f t="shared" si="137"/>
        <v>2.6953083103146547</v>
      </c>
      <c r="AR109" s="56">
        <f t="shared" si="138"/>
        <v>2.6953083315282202</v>
      </c>
      <c r="AS109" s="56">
        <f t="shared" si="126"/>
        <v>2.6955091054671625</v>
      </c>
      <c r="AT109" s="56">
        <f t="shared" si="139"/>
        <v>2.6953083315282198</v>
      </c>
      <c r="AU109" s="56">
        <f t="shared" si="140"/>
        <v>2.6953083103146551</v>
      </c>
      <c r="AV109" s="56">
        <f t="shared" si="141"/>
        <v>2.6953068861956258</v>
      </c>
      <c r="AW109" s="56">
        <f t="shared" si="142"/>
        <v>2.6943357581318894</v>
      </c>
      <c r="AX109" s="56">
        <f t="shared" si="143"/>
        <v>0.38484344360325717</v>
      </c>
      <c r="AY109" s="56">
        <f t="shared" si="144"/>
        <v>1.2864483138876129E-3</v>
      </c>
      <c r="AZ109" s="56">
        <f t="shared" si="145"/>
        <v>2.4252071510339087E-6</v>
      </c>
      <c r="BA109" s="56">
        <f t="shared" si="146"/>
        <v>3.4767285860692708E-9</v>
      </c>
      <c r="BB109" s="56">
        <f t="shared" si="147"/>
        <v>4.1255016837461602E-12</v>
      </c>
      <c r="BC109" s="56">
        <f t="shared" si="148"/>
        <v>4.2108065772594587E-15</v>
      </c>
      <c r="BD109" s="56">
        <f t="shared" si="149"/>
        <v>3.7793592792130666E-18</v>
      </c>
      <c r="BE109" s="56">
        <f t="shared" si="150"/>
        <v>3.0265872854754899E-21</v>
      </c>
      <c r="BF109" s="56">
        <f t="shared" si="151"/>
        <v>2.1853059617620743E-24</v>
      </c>
      <c r="BG109" s="56">
        <v>0</v>
      </c>
      <c r="BH109" s="41">
        <f t="shared" si="127"/>
        <v>25.028292319018245</v>
      </c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</row>
    <row r="110" spans="2:74" s="19" customFormat="1" ht="12.45">
      <c r="B110" s="40">
        <f t="shared" si="99"/>
        <v>370</v>
      </c>
      <c r="C110" s="41">
        <v>0</v>
      </c>
      <c r="D110" s="56">
        <f t="shared" si="100"/>
        <v>6.1941576533028084E-17</v>
      </c>
      <c r="E110" s="56">
        <f t="shared" si="101"/>
        <v>6.5202058550314389E-14</v>
      </c>
      <c r="F110" s="56">
        <f t="shared" si="102"/>
        <v>6.0161520847680062E-11</v>
      </c>
      <c r="G110" s="56">
        <f t="shared" si="103"/>
        <v>4.7452847215742358E-8</v>
      </c>
      <c r="H110" s="56">
        <f t="shared" si="104"/>
        <v>3.0552367513864449E-5</v>
      </c>
      <c r="I110" s="56">
        <f t="shared" si="105"/>
        <v>1.4362906000880367E-2</v>
      </c>
      <c r="J110" s="56">
        <f t="shared" si="106"/>
        <v>2.8477754158915141</v>
      </c>
      <c r="K110" s="56">
        <f t="shared" si="107"/>
        <v>8.8320055740158073E-4</v>
      </c>
      <c r="L110" s="56">
        <f t="shared" si="108"/>
        <v>1.846802928199394E-6</v>
      </c>
      <c r="M110" s="56">
        <f t="shared" si="109"/>
        <v>4.9008738204333222E-9</v>
      </c>
      <c r="N110" s="56">
        <f t="shared" si="110"/>
        <v>8.1544017044945443E-12</v>
      </c>
      <c r="O110" s="56">
        <f t="shared" si="111"/>
        <v>1.793839753427615E-14</v>
      </c>
      <c r="P110" s="56">
        <f t="shared" si="112"/>
        <v>8.1544017044945152E-12</v>
      </c>
      <c r="Q110" s="56">
        <f t="shared" si="113"/>
        <v>4.9008738204332941E-9</v>
      </c>
      <c r="R110" s="56">
        <f t="shared" si="114"/>
        <v>1.8468029281993827E-6</v>
      </c>
      <c r="S110" s="56">
        <f t="shared" si="115"/>
        <v>8.8320055740157845E-4</v>
      </c>
      <c r="T110" s="56">
        <f t="shared" si="116"/>
        <v>2.8477754158915145</v>
      </c>
      <c r="U110" s="56">
        <f t="shared" si="117"/>
        <v>1.4362906000880372E-2</v>
      </c>
      <c r="V110" s="56">
        <f t="shared" si="118"/>
        <v>3.0552367513864456E-5</v>
      </c>
      <c r="W110" s="56">
        <f t="shared" si="119"/>
        <v>4.7452847215742358E-8</v>
      </c>
      <c r="X110" s="56">
        <f t="shared" si="120"/>
        <v>6.0161520847680062E-11</v>
      </c>
      <c r="Y110" s="56">
        <f t="shared" si="121"/>
        <v>6.5202058550342031E-14</v>
      </c>
      <c r="Z110" s="56">
        <f t="shared" si="122"/>
        <v>6.194161647291886E-17</v>
      </c>
      <c r="AA110" s="56">
        <f t="shared" si="123"/>
        <v>5.2409389618291822E-20</v>
      </c>
      <c r="AB110" s="56">
        <f t="shared" si="124"/>
        <v>3.9939873260011935E-23</v>
      </c>
      <c r="AC110" s="41">
        <v>0</v>
      </c>
      <c r="AD110" s="41">
        <f t="shared" si="98"/>
        <v>5.7261079480846995</v>
      </c>
      <c r="AE110" s="39"/>
      <c r="AF110" s="40">
        <f t="shared" si="125"/>
        <v>370</v>
      </c>
      <c r="AG110" s="41">
        <v>0</v>
      </c>
      <c r="AH110" s="56">
        <f t="shared" si="128"/>
        <v>7.0968384767440658E-18</v>
      </c>
      <c r="AI110" s="56">
        <f t="shared" si="129"/>
        <v>7.7655087844557062E-15</v>
      </c>
      <c r="AJ110" s="56">
        <f t="shared" si="130"/>
        <v>7.4668917669469905E-12</v>
      </c>
      <c r="AK110" s="56">
        <f t="shared" si="131"/>
        <v>6.1664610082309634E-9</v>
      </c>
      <c r="AL110" s="56">
        <f t="shared" si="132"/>
        <v>4.2001244100753606E-6</v>
      </c>
      <c r="AM110" s="56">
        <f t="shared" si="133"/>
        <v>2.1532555326968608E-3</v>
      </c>
      <c r="AN110" s="56">
        <f t="shared" si="134"/>
        <v>0.5872684956855897</v>
      </c>
      <c r="AO110" s="56">
        <f t="shared" si="135"/>
        <v>2.6944853667048276</v>
      </c>
      <c r="AP110" s="56">
        <f t="shared" si="136"/>
        <v>2.6953074715685332</v>
      </c>
      <c r="AQ110" s="56">
        <f t="shared" si="137"/>
        <v>2.695308311680908</v>
      </c>
      <c r="AR110" s="56">
        <f t="shared" si="138"/>
        <v>2.6953083315301036</v>
      </c>
      <c r="AS110" s="56">
        <f t="shared" si="126"/>
        <v>2.695509105467166</v>
      </c>
      <c r="AT110" s="56">
        <f t="shared" si="139"/>
        <v>2.6953083315301032</v>
      </c>
      <c r="AU110" s="56">
        <f t="shared" si="140"/>
        <v>2.6953083116809085</v>
      </c>
      <c r="AV110" s="56">
        <f t="shared" si="141"/>
        <v>2.6953074715685332</v>
      </c>
      <c r="AW110" s="56">
        <f t="shared" si="142"/>
        <v>2.6944853667048281</v>
      </c>
      <c r="AX110" s="56">
        <f t="shared" si="143"/>
        <v>0.5872684956855897</v>
      </c>
      <c r="AY110" s="56">
        <f t="shared" si="144"/>
        <v>2.1532555326968612E-3</v>
      </c>
      <c r="AZ110" s="56">
        <f t="shared" si="145"/>
        <v>4.2001244100753614E-6</v>
      </c>
      <c r="BA110" s="56">
        <f t="shared" si="146"/>
        <v>6.1664610082309634E-9</v>
      </c>
      <c r="BB110" s="56">
        <f t="shared" si="147"/>
        <v>7.4668917669469873E-12</v>
      </c>
      <c r="BC110" s="56">
        <f t="shared" si="148"/>
        <v>7.7655087844585461E-15</v>
      </c>
      <c r="BD110" s="56">
        <f t="shared" si="149"/>
        <v>7.0968427282431833E-18</v>
      </c>
      <c r="BE110" s="56">
        <f t="shared" si="150"/>
        <v>5.7851100824264353E-21</v>
      </c>
      <c r="BF110" s="56">
        <f t="shared" si="151"/>
        <v>4.2514973807168707E-24</v>
      </c>
      <c r="BG110" s="56">
        <v>0</v>
      </c>
      <c r="BH110" s="41">
        <f t="shared" si="127"/>
        <v>25.435179983469176</v>
      </c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</row>
    <row r="111" spans="2:74" s="19" customFormat="1" ht="12.45">
      <c r="B111" s="40">
        <f t="shared" si="99"/>
        <v>375</v>
      </c>
      <c r="C111" s="41">
        <v>0</v>
      </c>
      <c r="D111" s="56">
        <f t="shared" si="100"/>
        <v>1.1536058090802378E-16</v>
      </c>
      <c r="E111" s="56">
        <f t="shared" si="101"/>
        <v>1.1931478783390418E-13</v>
      </c>
      <c r="F111" s="56">
        <f t="shared" si="102"/>
        <v>1.0807654031987796E-10</v>
      </c>
      <c r="G111" s="56">
        <f t="shared" si="103"/>
        <v>8.3527072682314223E-8</v>
      </c>
      <c r="H111" s="56">
        <f t="shared" si="104"/>
        <v>5.2451547948107328E-5</v>
      </c>
      <c r="I111" s="56">
        <f t="shared" si="105"/>
        <v>2.3666365410566683E-2</v>
      </c>
      <c r="J111" s="56">
        <f t="shared" si="106"/>
        <v>3.7181042531206363</v>
      </c>
      <c r="K111" s="56">
        <f t="shared" si="107"/>
        <v>9.3451731820603536E-4</v>
      </c>
      <c r="L111" s="56">
        <f t="shared" si="108"/>
        <v>6.8545008204649514E-7</v>
      </c>
      <c r="M111" s="56">
        <f t="shared" si="109"/>
        <v>1.6947422566216161E-9</v>
      </c>
      <c r="N111" s="56">
        <f t="shared" si="110"/>
        <v>3.2768364392369044E-12</v>
      </c>
      <c r="O111" s="56">
        <f t="shared" si="111"/>
        <v>8.5886261633728371E-15</v>
      </c>
      <c r="P111" s="56">
        <f t="shared" si="112"/>
        <v>3.2768364392368914E-12</v>
      </c>
      <c r="Q111" s="56">
        <f t="shared" si="113"/>
        <v>1.6947422566216054E-9</v>
      </c>
      <c r="R111" s="56">
        <f t="shared" si="114"/>
        <v>6.8545008204649186E-7</v>
      </c>
      <c r="S111" s="56">
        <f t="shared" si="115"/>
        <v>9.345173182060346E-4</v>
      </c>
      <c r="T111" s="56">
        <f t="shared" si="116"/>
        <v>3.7181042531206372</v>
      </c>
      <c r="U111" s="56">
        <f t="shared" si="117"/>
        <v>2.3666365410566693E-2</v>
      </c>
      <c r="V111" s="56">
        <f t="shared" si="118"/>
        <v>5.2451547948107349E-5</v>
      </c>
      <c r="W111" s="56">
        <f t="shared" si="119"/>
        <v>8.3527072682314236E-8</v>
      </c>
      <c r="X111" s="56">
        <f t="shared" si="120"/>
        <v>1.0807654031987796E-10</v>
      </c>
      <c r="Y111" s="56">
        <f t="shared" si="121"/>
        <v>1.1931478783395838E-13</v>
      </c>
      <c r="Z111" s="56">
        <f t="shared" si="122"/>
        <v>1.153606578842484E-16</v>
      </c>
      <c r="AA111" s="56">
        <f t="shared" si="123"/>
        <v>9.9301130450251228E-20</v>
      </c>
      <c r="AB111" s="56">
        <f t="shared" si="124"/>
        <v>7.6976189715647052E-23</v>
      </c>
      <c r="AC111" s="41">
        <v>0</v>
      </c>
      <c r="AD111" s="41">
        <f t="shared" si="98"/>
        <v>7.4855167163614631</v>
      </c>
      <c r="AE111" s="39"/>
      <c r="AF111" s="40">
        <f t="shared" si="125"/>
        <v>375</v>
      </c>
      <c r="AG111" s="41">
        <v>0</v>
      </c>
      <c r="AH111" s="56">
        <f t="shared" si="128"/>
        <v>1.3290996130046874E-17</v>
      </c>
      <c r="AI111" s="56">
        <f t="shared" si="129"/>
        <v>1.4285714639487146E-14</v>
      </c>
      <c r="AJ111" s="56">
        <f t="shared" si="130"/>
        <v>1.3483043851714997E-11</v>
      </c>
      <c r="AK111" s="56">
        <f t="shared" si="131"/>
        <v>1.0911745729805199E-8</v>
      </c>
      <c r="AL111" s="56">
        <f t="shared" si="132"/>
        <v>7.2553611614618058E-6</v>
      </c>
      <c r="AM111" s="56">
        <f t="shared" si="133"/>
        <v>3.5895461327848975E-3</v>
      </c>
      <c r="AN111" s="56">
        <f t="shared" si="134"/>
        <v>0.87204603727474117</v>
      </c>
      <c r="AO111" s="56">
        <f t="shared" si="135"/>
        <v>2.6945736867605676</v>
      </c>
      <c r="AP111" s="56">
        <f t="shared" si="136"/>
        <v>2.6953076562488261</v>
      </c>
      <c r="AQ111" s="56">
        <f t="shared" si="137"/>
        <v>2.6953083121709955</v>
      </c>
      <c r="AR111" s="56">
        <f t="shared" si="138"/>
        <v>2.695308331530919</v>
      </c>
      <c r="AS111" s="56">
        <f t="shared" si="126"/>
        <v>2.6955091054671678</v>
      </c>
      <c r="AT111" s="56">
        <f t="shared" si="139"/>
        <v>2.6953083315309185</v>
      </c>
      <c r="AU111" s="56">
        <f t="shared" si="140"/>
        <v>2.695308312170996</v>
      </c>
      <c r="AV111" s="56">
        <f t="shared" si="141"/>
        <v>2.6953076562488261</v>
      </c>
      <c r="AW111" s="56">
        <f t="shared" si="142"/>
        <v>2.6945736867605681</v>
      </c>
      <c r="AX111" s="56">
        <f t="shared" si="143"/>
        <v>0.87204603727474117</v>
      </c>
      <c r="AY111" s="56">
        <f t="shared" si="144"/>
        <v>3.5895461327848984E-3</v>
      </c>
      <c r="AZ111" s="56">
        <f t="shared" si="145"/>
        <v>7.2553611614618067E-6</v>
      </c>
      <c r="BA111" s="56">
        <f t="shared" si="146"/>
        <v>1.0911745729805199E-8</v>
      </c>
      <c r="BB111" s="56">
        <f t="shared" si="147"/>
        <v>1.3483043851714993E-11</v>
      </c>
      <c r="BC111" s="56">
        <f t="shared" si="148"/>
        <v>1.428571463949275E-14</v>
      </c>
      <c r="BD111" s="56">
        <f t="shared" si="149"/>
        <v>1.329100437553507E-17</v>
      </c>
      <c r="BE111" s="56">
        <f t="shared" si="150"/>
        <v>1.1026049044255618E-20</v>
      </c>
      <c r="BF111" s="56">
        <f t="shared" si="151"/>
        <v>8.2454847067180642E-24</v>
      </c>
      <c r="BG111" s="56">
        <v>0</v>
      </c>
      <c r="BH111" s="41">
        <f t="shared" si="127"/>
        <v>26.007790778277641</v>
      </c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</row>
    <row r="112" spans="2:74" s="19" customFormat="1" ht="12.45">
      <c r="B112" s="40">
        <f t="shared" si="99"/>
        <v>380</v>
      </c>
      <c r="C112" s="41">
        <v>0</v>
      </c>
      <c r="D112" s="56">
        <f t="shared" si="100"/>
        <v>2.1431910597563308E-16</v>
      </c>
      <c r="E112" s="56">
        <f t="shared" si="101"/>
        <v>2.178333383634851E-13</v>
      </c>
      <c r="F112" s="56">
        <f t="shared" si="102"/>
        <v>1.9372320510511174E-10</v>
      </c>
      <c r="G112" s="56">
        <f t="shared" si="103"/>
        <v>1.4669358453763985E-7</v>
      </c>
      <c r="H112" s="56">
        <f t="shared" si="104"/>
        <v>8.9799560012958571E-5</v>
      </c>
      <c r="I112" s="56">
        <f t="shared" si="105"/>
        <v>3.8735498303797626E-2</v>
      </c>
      <c r="J112" s="56">
        <f t="shared" si="106"/>
        <v>4.3250053369697543</v>
      </c>
      <c r="K112" s="56">
        <f t="shared" si="107"/>
        <v>1.1649901680536642E-3</v>
      </c>
      <c r="L112" s="56">
        <f t="shared" si="108"/>
        <v>4.0608636989177822E-7</v>
      </c>
      <c r="M112" s="56">
        <f t="shared" si="109"/>
        <v>5.9775344799301726E-10</v>
      </c>
      <c r="N112" s="56">
        <f t="shared" si="110"/>
        <v>1.2481261088918956E-12</v>
      </c>
      <c r="O112" s="56">
        <f t="shared" si="111"/>
        <v>3.7984185979799435E-15</v>
      </c>
      <c r="P112" s="56">
        <f t="shared" si="112"/>
        <v>1.2481261088918899E-12</v>
      </c>
      <c r="Q112" s="56">
        <f t="shared" si="113"/>
        <v>5.9775344799301312E-10</v>
      </c>
      <c r="R112" s="56">
        <f t="shared" si="114"/>
        <v>4.0608636989177732E-7</v>
      </c>
      <c r="S112" s="56">
        <f t="shared" si="115"/>
        <v>1.1649901680536639E-3</v>
      </c>
      <c r="T112" s="56">
        <f t="shared" si="116"/>
        <v>4.3250053369697552</v>
      </c>
      <c r="U112" s="56">
        <f t="shared" si="117"/>
        <v>3.8735498303797647E-2</v>
      </c>
      <c r="V112" s="56">
        <f t="shared" si="118"/>
        <v>8.9799560012958612E-5</v>
      </c>
      <c r="W112" s="56">
        <f t="shared" si="119"/>
        <v>1.466935845376399E-7</v>
      </c>
      <c r="X112" s="56">
        <f t="shared" si="120"/>
        <v>1.9372320510511174E-10</v>
      </c>
      <c r="Y112" s="56">
        <f t="shared" si="121"/>
        <v>2.1783333836359105E-13</v>
      </c>
      <c r="Z112" s="56">
        <f t="shared" si="122"/>
        <v>2.1431925390515645E-16</v>
      </c>
      <c r="AA112" s="56">
        <f t="shared" si="123"/>
        <v>1.8764751658767382E-19</v>
      </c>
      <c r="AB112" s="56">
        <f t="shared" si="124"/>
        <v>1.4792945401531135E-22</v>
      </c>
      <c r="AC112" s="41">
        <v>0</v>
      </c>
      <c r="AD112" s="41">
        <f t="shared" si="98"/>
        <v>8.7299923571490368</v>
      </c>
      <c r="AE112" s="39"/>
      <c r="AF112" s="40">
        <f t="shared" si="125"/>
        <v>380</v>
      </c>
      <c r="AG112" s="41">
        <v>0</v>
      </c>
      <c r="AH112" s="56">
        <f t="shared" si="128"/>
        <v>2.4827054220849253E-17</v>
      </c>
      <c r="AI112" s="56">
        <f t="shared" si="129"/>
        <v>2.6217193422877564E-14</v>
      </c>
      <c r="AJ112" s="56">
        <f t="shared" si="130"/>
        <v>2.4290697883702794E-11</v>
      </c>
      <c r="AK112" s="56">
        <f t="shared" si="131"/>
        <v>1.9264452998036619E-8</v>
      </c>
      <c r="AL112" s="56">
        <f t="shared" si="132"/>
        <v>1.2500515956272538E-5</v>
      </c>
      <c r="AM112" s="56">
        <f t="shared" si="133"/>
        <v>5.9561826738415658E-3</v>
      </c>
      <c r="AN112" s="56">
        <f t="shared" si="134"/>
        <v>1.2438564625868049</v>
      </c>
      <c r="AO112" s="56">
        <f t="shared" si="135"/>
        <v>2.6946671384923881</v>
      </c>
      <c r="AP112" s="56">
        <f t="shared" si="136"/>
        <v>2.6953077247938344</v>
      </c>
      <c r="AQ112" s="56">
        <f t="shared" si="137"/>
        <v>2.6953083123404697</v>
      </c>
      <c r="AR112" s="56">
        <f t="shared" si="138"/>
        <v>2.6953083315312467</v>
      </c>
      <c r="AS112" s="56">
        <f t="shared" si="126"/>
        <v>2.6955091054671687</v>
      </c>
      <c r="AT112" s="56">
        <f t="shared" si="139"/>
        <v>2.6953083315312463</v>
      </c>
      <c r="AU112" s="56">
        <f t="shared" si="140"/>
        <v>2.6953083123404702</v>
      </c>
      <c r="AV112" s="56">
        <f t="shared" si="141"/>
        <v>2.6953077247938344</v>
      </c>
      <c r="AW112" s="56">
        <f t="shared" si="142"/>
        <v>2.6946671384923886</v>
      </c>
      <c r="AX112" s="56">
        <f t="shared" si="143"/>
        <v>1.2438564625868049</v>
      </c>
      <c r="AY112" s="56">
        <f t="shared" si="144"/>
        <v>5.9561826738415685E-3</v>
      </c>
      <c r="AZ112" s="56">
        <f t="shared" si="145"/>
        <v>1.2500515956272541E-5</v>
      </c>
      <c r="BA112" s="56">
        <f t="shared" si="146"/>
        <v>1.9264452998036622E-8</v>
      </c>
      <c r="BB112" s="56">
        <f t="shared" si="147"/>
        <v>2.4290697883702791E-11</v>
      </c>
      <c r="BC112" s="56">
        <f t="shared" si="148"/>
        <v>2.6217193422888589E-14</v>
      </c>
      <c r="BD112" s="56">
        <f t="shared" si="149"/>
        <v>2.4827070163959912E-17</v>
      </c>
      <c r="BE112" s="56">
        <f t="shared" si="150"/>
        <v>2.0956162089280739E-20</v>
      </c>
      <c r="BF112" s="56">
        <f t="shared" si="151"/>
        <v>1.5943103678282769E-23</v>
      </c>
      <c r="BG112" s="56">
        <v>0</v>
      </c>
      <c r="BH112" s="41">
        <f t="shared" si="127"/>
        <v>26.756342449913788</v>
      </c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</row>
    <row r="113" spans="2:74" s="19" customFormat="1" ht="12.45">
      <c r="B113" s="40">
        <f t="shared" si="99"/>
        <v>385</v>
      </c>
      <c r="C113" s="41">
        <v>0</v>
      </c>
      <c r="D113" s="56">
        <f t="shared" si="100"/>
        <v>3.972081648224025E-16</v>
      </c>
      <c r="E113" s="56">
        <f t="shared" si="101"/>
        <v>3.9680082123385516E-13</v>
      </c>
      <c r="F113" s="56">
        <f t="shared" si="102"/>
        <v>3.4648528635474162E-10</v>
      </c>
      <c r="G113" s="56">
        <f t="shared" si="103"/>
        <v>2.5704965209287562E-7</v>
      </c>
      <c r="H113" s="56">
        <f t="shared" si="104"/>
        <v>1.5329529632965316E-4</v>
      </c>
      <c r="I113" s="56">
        <f t="shared" si="105"/>
        <v>6.2913661594550946E-2</v>
      </c>
      <c r="J113" s="56">
        <f t="shared" si="106"/>
        <v>4.2269318407148724</v>
      </c>
      <c r="K113" s="56">
        <f t="shared" si="107"/>
        <v>1.3747316007633867E-3</v>
      </c>
      <c r="L113" s="56">
        <f t="shared" si="108"/>
        <v>3.9341745364980631E-7</v>
      </c>
      <c r="M113" s="56">
        <f t="shared" si="109"/>
        <v>2.5191418765442666E-10</v>
      </c>
      <c r="N113" s="56">
        <f t="shared" si="110"/>
        <v>4.6346264119926664E-13</v>
      </c>
      <c r="O113" s="56">
        <f t="shared" si="111"/>
        <v>1.5793480386499839E-15</v>
      </c>
      <c r="P113" s="56">
        <f t="shared" si="112"/>
        <v>4.6346264119926472E-13</v>
      </c>
      <c r="Q113" s="56">
        <f t="shared" si="113"/>
        <v>2.5191418765442527E-10</v>
      </c>
      <c r="R113" s="56">
        <f t="shared" si="114"/>
        <v>3.9341745364980599E-7</v>
      </c>
      <c r="S113" s="56">
        <f t="shared" si="115"/>
        <v>1.3747316007633869E-3</v>
      </c>
      <c r="T113" s="56">
        <f t="shared" si="116"/>
        <v>4.2269318407148724</v>
      </c>
      <c r="U113" s="56">
        <f t="shared" si="117"/>
        <v>6.2913661594550987E-2</v>
      </c>
      <c r="V113" s="56">
        <f t="shared" si="118"/>
        <v>1.5329529632965321E-4</v>
      </c>
      <c r="W113" s="56">
        <f t="shared" si="119"/>
        <v>2.5704965209287573E-7</v>
      </c>
      <c r="X113" s="56">
        <f t="shared" si="120"/>
        <v>3.4648528635474167E-10</v>
      </c>
      <c r="Y113" s="56">
        <f t="shared" si="121"/>
        <v>3.9680082123406155E-13</v>
      </c>
      <c r="Z113" s="56">
        <f t="shared" si="122"/>
        <v>3.9720844831059839E-16</v>
      </c>
      <c r="AA113" s="56">
        <f t="shared" si="123"/>
        <v>3.5367514136148998E-19</v>
      </c>
      <c r="AB113" s="56">
        <f t="shared" si="124"/>
        <v>2.8348805848090519E-22</v>
      </c>
      <c r="AC113" s="41">
        <v>0</v>
      </c>
      <c r="AD113" s="41">
        <f t="shared" si="98"/>
        <v>8.5827483605457644</v>
      </c>
      <c r="AE113" s="39"/>
      <c r="AF113" s="40">
        <f t="shared" si="125"/>
        <v>385</v>
      </c>
      <c r="AG113" s="41">
        <v>0</v>
      </c>
      <c r="AH113" s="56">
        <f t="shared" si="128"/>
        <v>4.6258964818412565E-17</v>
      </c>
      <c r="AI113" s="56">
        <f t="shared" si="129"/>
        <v>4.8000527259226077E-14</v>
      </c>
      <c r="AJ113" s="56">
        <f t="shared" si="130"/>
        <v>4.3663018394213967E-11</v>
      </c>
      <c r="AK113" s="56">
        <f t="shared" si="131"/>
        <v>3.3933811451800605E-8</v>
      </c>
      <c r="AL113" s="56">
        <f t="shared" si="132"/>
        <v>2.1480471957568395E-5</v>
      </c>
      <c r="AM113" s="56">
        <f t="shared" si="133"/>
        <v>9.8297325042213286E-3</v>
      </c>
      <c r="AN113" s="56">
        <f t="shared" si="134"/>
        <v>1.6763569962837803</v>
      </c>
      <c r="AO113" s="56">
        <f t="shared" si="135"/>
        <v>2.6947836375091936</v>
      </c>
      <c r="AP113" s="56">
        <f t="shared" si="136"/>
        <v>2.6953077654024713</v>
      </c>
      <c r="AQ113" s="56">
        <f t="shared" si="137"/>
        <v>2.695308312400245</v>
      </c>
      <c r="AR113" s="56">
        <f t="shared" si="138"/>
        <v>2.6953083315313715</v>
      </c>
      <c r="AS113" s="56">
        <f t="shared" si="126"/>
        <v>2.6955091054671692</v>
      </c>
      <c r="AT113" s="56">
        <f t="shared" si="139"/>
        <v>2.6953083315313711</v>
      </c>
      <c r="AU113" s="56">
        <f t="shared" si="140"/>
        <v>2.6953083124002455</v>
      </c>
      <c r="AV113" s="56">
        <f t="shared" si="141"/>
        <v>2.6953077654024713</v>
      </c>
      <c r="AW113" s="56">
        <f t="shared" si="142"/>
        <v>2.694783637509194</v>
      </c>
      <c r="AX113" s="56">
        <f t="shared" si="143"/>
        <v>1.6763569962837805</v>
      </c>
      <c r="AY113" s="56">
        <f t="shared" si="144"/>
        <v>9.8297325042213338E-3</v>
      </c>
      <c r="AZ113" s="56">
        <f t="shared" si="145"/>
        <v>2.1480471957568402E-5</v>
      </c>
      <c r="BA113" s="56">
        <f t="shared" si="146"/>
        <v>3.3933811451800612E-8</v>
      </c>
      <c r="BB113" s="56">
        <f t="shared" si="147"/>
        <v>4.3663018394213967E-11</v>
      </c>
      <c r="BC113" s="56">
        <f t="shared" si="148"/>
        <v>4.8000527259247698E-14</v>
      </c>
      <c r="BD113" s="56">
        <f t="shared" si="149"/>
        <v>4.6258995554475559E-17</v>
      </c>
      <c r="BE113" s="56">
        <f t="shared" si="150"/>
        <v>3.9720913748048125E-20</v>
      </c>
      <c r="BF113" s="56">
        <f t="shared" si="151"/>
        <v>3.0736049079813904E-23</v>
      </c>
      <c r="BG113" s="56">
        <v>0</v>
      </c>
      <c r="BH113" s="41">
        <f t="shared" si="127"/>
        <v>27.629341685628699</v>
      </c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</row>
    <row r="114" spans="2:74" s="19" customFormat="1" ht="12.45">
      <c r="B114" s="40">
        <f t="shared" si="99"/>
        <v>390</v>
      </c>
      <c r="C114" s="41">
        <v>0</v>
      </c>
      <c r="D114" s="56">
        <f t="shared" si="100"/>
        <v>7.3443536290069106E-16</v>
      </c>
      <c r="E114" s="56">
        <f t="shared" si="101"/>
        <v>7.212051342489599E-13</v>
      </c>
      <c r="F114" s="56">
        <f t="shared" si="102"/>
        <v>6.1837910641868044E-10</v>
      </c>
      <c r="G114" s="56">
        <f t="shared" si="103"/>
        <v>4.4941056245192905E-7</v>
      </c>
      <c r="H114" s="56">
        <f t="shared" si="104"/>
        <v>2.6088433588859159E-4</v>
      </c>
      <c r="I114" s="56">
        <f t="shared" si="105"/>
        <v>0.10136223235692063</v>
      </c>
      <c r="J114" s="56">
        <f t="shared" si="106"/>
        <v>3.2170134363630316</v>
      </c>
      <c r="K114" s="56">
        <f t="shared" si="107"/>
        <v>1.4029704592019299E-3</v>
      </c>
      <c r="L114" s="56">
        <f t="shared" si="108"/>
        <v>4.4266526698525143E-7</v>
      </c>
      <c r="M114" s="56">
        <f t="shared" si="109"/>
        <v>1.6173504188618809E-10</v>
      </c>
      <c r="N114" s="56">
        <f t="shared" si="110"/>
        <v>1.7958421159958448E-13</v>
      </c>
      <c r="O114" s="56">
        <f t="shared" si="111"/>
        <v>6.2893016196924661E-16</v>
      </c>
      <c r="P114" s="56">
        <f t="shared" si="112"/>
        <v>1.7958421159958375E-13</v>
      </c>
      <c r="Q114" s="56">
        <f t="shared" si="113"/>
        <v>1.6173504188618757E-10</v>
      </c>
      <c r="R114" s="56">
        <f t="shared" si="114"/>
        <v>4.4266526698525137E-7</v>
      </c>
      <c r="S114" s="56">
        <f t="shared" si="115"/>
        <v>1.4029704592019296E-3</v>
      </c>
      <c r="T114" s="56">
        <f t="shared" si="116"/>
        <v>3.2170134363630316</v>
      </c>
      <c r="U114" s="56">
        <f t="shared" si="117"/>
        <v>0.1013622323569207</v>
      </c>
      <c r="V114" s="56">
        <f t="shared" si="118"/>
        <v>2.6088433588859164E-4</v>
      </c>
      <c r="W114" s="56">
        <f t="shared" si="119"/>
        <v>4.4941056245192921E-7</v>
      </c>
      <c r="X114" s="56">
        <f t="shared" si="120"/>
        <v>6.1837910641868055E-10</v>
      </c>
      <c r="Y114" s="56">
        <f t="shared" si="121"/>
        <v>7.2120513424936087E-13</v>
      </c>
      <c r="Z114" s="56">
        <f t="shared" si="122"/>
        <v>7.3443590468802524E-16</v>
      </c>
      <c r="AA114" s="56">
        <f t="shared" si="123"/>
        <v>6.6491715277202713E-19</v>
      </c>
      <c r="AB114" s="56">
        <f t="shared" si="124"/>
        <v>5.4178706286596011E-22</v>
      </c>
      <c r="AC114" s="41">
        <v>0</v>
      </c>
      <c r="AD114" s="41">
        <f t="shared" si="98"/>
        <v>6.6400808327437764</v>
      </c>
      <c r="AE114" s="39"/>
      <c r="AF114" s="40">
        <f t="shared" si="125"/>
        <v>390</v>
      </c>
      <c r="AG114" s="41">
        <v>0</v>
      </c>
      <c r="AH114" s="56">
        <f t="shared" si="128"/>
        <v>8.5979781300652817E-17</v>
      </c>
      <c r="AI114" s="56">
        <f t="shared" si="129"/>
        <v>8.7680609382611596E-14</v>
      </c>
      <c r="AJ114" s="56">
        <f t="shared" si="130"/>
        <v>7.8311547029688139E-11</v>
      </c>
      <c r="AK114" s="56">
        <f t="shared" si="131"/>
        <v>5.9638776661088175E-8</v>
      </c>
      <c r="AL114" s="56">
        <f t="shared" si="132"/>
        <v>3.6810001590533716E-5</v>
      </c>
      <c r="AM114" s="56">
        <f t="shared" si="133"/>
        <v>1.6121098663676423E-2</v>
      </c>
      <c r="AN114" s="56">
        <f t="shared" si="134"/>
        <v>2.0990501803552677</v>
      </c>
      <c r="AO114" s="56">
        <f t="shared" si="135"/>
        <v>2.6949211106692701</v>
      </c>
      <c r="AP114" s="56">
        <f t="shared" si="136"/>
        <v>2.6953078047442167</v>
      </c>
      <c r="AQ114" s="56">
        <f t="shared" si="137"/>
        <v>2.6953083124254364</v>
      </c>
      <c r="AR114" s="56">
        <f t="shared" si="138"/>
        <v>2.6953083315314177</v>
      </c>
      <c r="AS114" s="56">
        <f t="shared" si="126"/>
        <v>2.6955091054671692</v>
      </c>
      <c r="AT114" s="56">
        <f t="shared" si="139"/>
        <v>2.6953083315314172</v>
      </c>
      <c r="AU114" s="56">
        <f t="shared" si="140"/>
        <v>2.6953083124254369</v>
      </c>
      <c r="AV114" s="56">
        <f t="shared" si="141"/>
        <v>2.6953078047442167</v>
      </c>
      <c r="AW114" s="56">
        <f t="shared" si="142"/>
        <v>2.6949211106692705</v>
      </c>
      <c r="AX114" s="56">
        <f t="shared" si="143"/>
        <v>2.0990501803552677</v>
      </c>
      <c r="AY114" s="56">
        <f t="shared" si="144"/>
        <v>1.6121098663676434E-2</v>
      </c>
      <c r="AZ114" s="56">
        <f t="shared" si="145"/>
        <v>3.6810001590533723E-5</v>
      </c>
      <c r="BA114" s="56">
        <f t="shared" si="146"/>
        <v>5.9638776661088189E-8</v>
      </c>
      <c r="BB114" s="56">
        <f t="shared" si="147"/>
        <v>7.8311547029688139E-11</v>
      </c>
      <c r="BC114" s="56">
        <f t="shared" si="148"/>
        <v>8.7680609382653854E-14</v>
      </c>
      <c r="BD114" s="56">
        <f t="shared" si="149"/>
        <v>8.5979840385535403E-17</v>
      </c>
      <c r="BE114" s="56">
        <f t="shared" si="150"/>
        <v>7.5088427884197125E-20</v>
      </c>
      <c r="BF114" s="56">
        <f t="shared" si="151"/>
        <v>5.9084854927904423E-23</v>
      </c>
      <c r="BG114" s="56">
        <v>0</v>
      </c>
      <c r="BH114" s="41">
        <f t="shared" si="127"/>
        <v>28.487616521683272</v>
      </c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</row>
    <row r="115" spans="2:74" s="19" customFormat="1" ht="12.45">
      <c r="B115" s="40">
        <f t="shared" si="99"/>
        <v>395</v>
      </c>
      <c r="C115" s="41">
        <v>0</v>
      </c>
      <c r="D115" s="56">
        <f t="shared" si="100"/>
        <v>1.3548470376811702E-15</v>
      </c>
      <c r="E115" s="56">
        <f t="shared" si="101"/>
        <v>1.3079822711611282E-12</v>
      </c>
      <c r="F115" s="56">
        <f t="shared" si="102"/>
        <v>1.1012956068301273E-9</v>
      </c>
      <c r="G115" s="56">
        <f t="shared" si="103"/>
        <v>7.8394106716702401E-7</v>
      </c>
      <c r="H115" s="56">
        <f t="shared" si="104"/>
        <v>4.4255514303529137E-4</v>
      </c>
      <c r="I115" s="56">
        <f t="shared" si="105"/>
        <v>0.16209083340268185</v>
      </c>
      <c r="J115" s="56">
        <f t="shared" si="106"/>
        <v>1.7684981125027119</v>
      </c>
      <c r="K115" s="56">
        <f t="shared" si="107"/>
        <v>1.1575066225614408E-3</v>
      </c>
      <c r="L115" s="56">
        <f t="shared" si="108"/>
        <v>4.6211550896314102E-7</v>
      </c>
      <c r="M115" s="56">
        <f t="shared" si="109"/>
        <v>1.5135822597569266E-10</v>
      </c>
      <c r="N115" s="56">
        <f t="shared" si="110"/>
        <v>8.5616557236792404E-14</v>
      </c>
      <c r="O115" s="56">
        <f t="shared" si="111"/>
        <v>2.4796517818358687E-16</v>
      </c>
      <c r="P115" s="56">
        <f t="shared" si="112"/>
        <v>8.5616557236792176E-14</v>
      </c>
      <c r="Q115" s="56">
        <f t="shared" si="113"/>
        <v>1.5135822597569245E-10</v>
      </c>
      <c r="R115" s="56">
        <f t="shared" si="114"/>
        <v>4.6211550896314096E-7</v>
      </c>
      <c r="S115" s="56">
        <f t="shared" si="115"/>
        <v>1.1575066225614403E-3</v>
      </c>
      <c r="T115" s="56">
        <f t="shared" si="116"/>
        <v>1.7684981125027119</v>
      </c>
      <c r="U115" s="56">
        <f t="shared" si="117"/>
        <v>0.16209083340268196</v>
      </c>
      <c r="V115" s="56">
        <f t="shared" si="118"/>
        <v>4.4255514303529148E-4</v>
      </c>
      <c r="W115" s="56">
        <f t="shared" si="119"/>
        <v>7.8394106716702433E-7</v>
      </c>
      <c r="X115" s="56">
        <f t="shared" si="120"/>
        <v>1.1012956068301277E-9</v>
      </c>
      <c r="Y115" s="56">
        <f t="shared" si="121"/>
        <v>1.3079822711619053E-12</v>
      </c>
      <c r="Z115" s="56">
        <f t="shared" si="122"/>
        <v>1.3548480703639529E-15</v>
      </c>
      <c r="AA115" s="56">
        <f t="shared" si="123"/>
        <v>1.2469778681894364E-18</v>
      </c>
      <c r="AB115" s="56">
        <f t="shared" si="124"/>
        <v>1.0326822484813934E-21</v>
      </c>
      <c r="AC115" s="41">
        <v>0</v>
      </c>
      <c r="AD115" s="41">
        <f t="shared" si="98"/>
        <v>3.8643805099632313</v>
      </c>
      <c r="AE115" s="39"/>
      <c r="AF115" s="40">
        <f t="shared" si="125"/>
        <v>395</v>
      </c>
      <c r="AG115" s="41">
        <v>0</v>
      </c>
      <c r="AH115" s="56">
        <f t="shared" si="128"/>
        <v>1.5942331759072194E-16</v>
      </c>
      <c r="AI115" s="56">
        <f t="shared" si="129"/>
        <v>1.5980112280750758E-13</v>
      </c>
      <c r="AJ115" s="56">
        <f t="shared" si="130"/>
        <v>1.4014945767155619E-10</v>
      </c>
      <c r="AK115" s="56">
        <f t="shared" si="131"/>
        <v>1.0457983290628108E-7</v>
      </c>
      <c r="AL115" s="56">
        <f t="shared" si="132"/>
        <v>6.2898435179392881E-5</v>
      </c>
      <c r="AM115" s="56">
        <f t="shared" si="133"/>
        <v>2.6257321899368486E-2</v>
      </c>
      <c r="AN115" s="56">
        <f t="shared" si="134"/>
        <v>2.4207515239915711</v>
      </c>
      <c r="AO115" s="56">
        <f t="shared" si="135"/>
        <v>2.6950614077151904</v>
      </c>
      <c r="AP115" s="56">
        <f t="shared" si="136"/>
        <v>2.6953078490107436</v>
      </c>
      <c r="AQ115" s="56">
        <f t="shared" si="137"/>
        <v>2.6953083124416097</v>
      </c>
      <c r="AR115" s="56">
        <f t="shared" si="138"/>
        <v>2.6953083315314355</v>
      </c>
      <c r="AS115" s="56">
        <f t="shared" si="126"/>
        <v>2.6955091054671692</v>
      </c>
      <c r="AT115" s="56">
        <f t="shared" si="139"/>
        <v>2.695308331531435</v>
      </c>
      <c r="AU115" s="56">
        <f t="shared" si="140"/>
        <v>2.6953083124416102</v>
      </c>
      <c r="AV115" s="56">
        <f t="shared" si="141"/>
        <v>2.6953078490107436</v>
      </c>
      <c r="AW115" s="56">
        <f t="shared" si="142"/>
        <v>2.6950614077151909</v>
      </c>
      <c r="AX115" s="56">
        <f t="shared" si="143"/>
        <v>2.4207515239915711</v>
      </c>
      <c r="AY115" s="56">
        <f t="shared" si="144"/>
        <v>2.6257321899368503E-2</v>
      </c>
      <c r="AZ115" s="56">
        <f t="shared" si="145"/>
        <v>6.2898435179392881E-5</v>
      </c>
      <c r="BA115" s="56">
        <f t="shared" si="146"/>
        <v>1.0457983290628112E-7</v>
      </c>
      <c r="BB115" s="56">
        <f t="shared" si="147"/>
        <v>1.4014945767155621E-10</v>
      </c>
      <c r="BC115" s="56">
        <f t="shared" si="148"/>
        <v>1.5980112280758995E-13</v>
      </c>
      <c r="BD115" s="56">
        <f t="shared" si="149"/>
        <v>1.5942343085433795E-16</v>
      </c>
      <c r="BE115" s="56">
        <f t="shared" si="150"/>
        <v>1.4158014316139983E-19</v>
      </c>
      <c r="BF115" s="56">
        <f t="shared" si="151"/>
        <v>1.1326356121450045E-22</v>
      </c>
      <c r="BG115" s="56">
        <v>0</v>
      </c>
      <c r="BH115" s="41">
        <f t="shared" si="127"/>
        <v>29.151624604957654</v>
      </c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</row>
    <row r="116" spans="2:74" s="19" customFormat="1" ht="12.45">
      <c r="B116" s="40">
        <f t="shared" si="99"/>
        <v>400</v>
      </c>
      <c r="C116" s="41">
        <v>0</v>
      </c>
      <c r="D116" s="56">
        <f t="shared" si="100"/>
        <v>2.4937346928018935E-15</v>
      </c>
      <c r="E116" s="56">
        <f t="shared" si="101"/>
        <v>2.3671148875736211E-12</v>
      </c>
      <c r="F116" s="56">
        <f t="shared" si="102"/>
        <v>1.9572325929332321E-9</v>
      </c>
      <c r="G116" s="56">
        <f t="shared" si="103"/>
        <v>1.3643567717573747E-6</v>
      </c>
      <c r="H116" s="56">
        <f t="shared" si="104"/>
        <v>7.4826529882213817E-4</v>
      </c>
      <c r="I116" s="56">
        <f t="shared" si="105"/>
        <v>0.25753796489135483</v>
      </c>
      <c r="J116" s="56">
        <f t="shared" si="106"/>
        <v>0.68776416799638995</v>
      </c>
      <c r="K116" s="56">
        <f t="shared" si="107"/>
        <v>7.3349139596589328E-4</v>
      </c>
      <c r="L116" s="56">
        <f t="shared" si="108"/>
        <v>4.0564314196024566E-7</v>
      </c>
      <c r="M116" s="56">
        <f t="shared" si="109"/>
        <v>1.5360999922220106E-10</v>
      </c>
      <c r="N116" s="56">
        <f t="shared" si="110"/>
        <v>5.9380387627475661E-14</v>
      </c>
      <c r="O116" s="56">
        <f t="shared" si="111"/>
        <v>1.051703920121737E-16</v>
      </c>
      <c r="P116" s="56">
        <f t="shared" si="112"/>
        <v>5.9380387627475585E-14</v>
      </c>
      <c r="Q116" s="56">
        <f t="shared" si="113"/>
        <v>1.5360999922220096E-10</v>
      </c>
      <c r="R116" s="56">
        <f t="shared" si="114"/>
        <v>4.0564314196024561E-7</v>
      </c>
      <c r="S116" s="56">
        <f t="shared" si="115"/>
        <v>7.3349139596589285E-4</v>
      </c>
      <c r="T116" s="56">
        <f t="shared" si="116"/>
        <v>0.68776416799638984</v>
      </c>
      <c r="U116" s="56">
        <f t="shared" si="117"/>
        <v>0.257537964891355</v>
      </c>
      <c r="V116" s="56">
        <f t="shared" si="118"/>
        <v>7.4826529882213849E-4</v>
      </c>
      <c r="W116" s="56">
        <f t="shared" si="119"/>
        <v>1.3643567717573756E-6</v>
      </c>
      <c r="X116" s="56">
        <f t="shared" si="120"/>
        <v>1.9572325929332325E-9</v>
      </c>
      <c r="Y116" s="56">
        <f t="shared" si="121"/>
        <v>2.367114887575122E-12</v>
      </c>
      <c r="Z116" s="56">
        <f t="shared" si="122"/>
        <v>2.4937366560644952E-15</v>
      </c>
      <c r="AA116" s="56">
        <f t="shared" si="123"/>
        <v>2.3329416314635068E-18</v>
      </c>
      <c r="AB116" s="56">
        <f t="shared" si="124"/>
        <v>1.9632615529312275E-21</v>
      </c>
      <c r="AC116" s="41">
        <v>0</v>
      </c>
      <c r="AD116" s="41">
        <f t="shared" si="98"/>
        <v>1.8935713233914366</v>
      </c>
      <c r="AE116" s="39"/>
      <c r="AF116" s="40">
        <f t="shared" si="125"/>
        <v>400</v>
      </c>
      <c r="AG116" s="41">
        <v>0</v>
      </c>
      <c r="AH116" s="56">
        <f t="shared" si="128"/>
        <v>2.94908021358839E-16</v>
      </c>
      <c r="AI116" s="56">
        <f t="shared" si="129"/>
        <v>2.9059934992362041E-13</v>
      </c>
      <c r="AJ116" s="56">
        <f t="shared" si="130"/>
        <v>2.5027901835456893E-10</v>
      </c>
      <c r="AK116" s="56">
        <f t="shared" si="131"/>
        <v>1.8297393962298347E-7</v>
      </c>
      <c r="AL116" s="56">
        <f t="shared" si="132"/>
        <v>1.0715394948292202E-4</v>
      </c>
      <c r="AM116" s="56">
        <f t="shared" si="133"/>
        <v>4.246640523963667E-2</v>
      </c>
      <c r="AN116" s="56">
        <f t="shared" si="134"/>
        <v>2.5976013352418423</v>
      </c>
      <c r="AO116" s="56">
        <f t="shared" si="135"/>
        <v>2.6951771583774464</v>
      </c>
      <c r="AP116" s="56">
        <f t="shared" si="136"/>
        <v>2.6953078952222946</v>
      </c>
      <c r="AQ116" s="56">
        <f t="shared" si="137"/>
        <v>2.6953083124567456</v>
      </c>
      <c r="AR116" s="56">
        <f t="shared" si="138"/>
        <v>2.6953083315314439</v>
      </c>
      <c r="AS116" s="56">
        <f t="shared" si="126"/>
        <v>2.6955091054671692</v>
      </c>
      <c r="AT116" s="56">
        <f t="shared" si="139"/>
        <v>2.6953083315314434</v>
      </c>
      <c r="AU116" s="56">
        <f t="shared" si="140"/>
        <v>2.6953083124567461</v>
      </c>
      <c r="AV116" s="56">
        <f t="shared" si="141"/>
        <v>2.6953078952222946</v>
      </c>
      <c r="AW116" s="56">
        <f t="shared" si="142"/>
        <v>2.6951771583774469</v>
      </c>
      <c r="AX116" s="56">
        <f t="shared" si="143"/>
        <v>2.5976013352418423</v>
      </c>
      <c r="AY116" s="56">
        <f t="shared" si="144"/>
        <v>4.2466405239636698E-2</v>
      </c>
      <c r="AZ116" s="56">
        <f t="shared" si="145"/>
        <v>1.0715394948292202E-4</v>
      </c>
      <c r="BA116" s="56">
        <f t="shared" si="146"/>
        <v>1.8297393962298357E-7</v>
      </c>
      <c r="BB116" s="56">
        <f t="shared" si="147"/>
        <v>2.5027901835456898E-10</v>
      </c>
      <c r="BC116" s="56">
        <f t="shared" si="148"/>
        <v>2.9059934992378046E-13</v>
      </c>
      <c r="BD116" s="56">
        <f t="shared" si="149"/>
        <v>2.9490823789073327E-16</v>
      </c>
      <c r="BE116" s="56">
        <f t="shared" si="150"/>
        <v>2.6627792998034348E-19</v>
      </c>
      <c r="BF116" s="56">
        <f t="shared" si="151"/>
        <v>2.165317860626398E-22</v>
      </c>
      <c r="BG116" s="56">
        <v>0</v>
      </c>
      <c r="BH116" s="41">
        <f t="shared" si="127"/>
        <v>29.538062655953976</v>
      </c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</row>
    <row r="117" spans="2:74" s="19" customFormat="1" ht="12.45">
      <c r="B117" s="40">
        <f t="shared" si="99"/>
        <v>405</v>
      </c>
      <c r="C117" s="41">
        <v>0</v>
      </c>
      <c r="D117" s="56">
        <f t="shared" si="100"/>
        <v>4.5798839293568337E-15</v>
      </c>
      <c r="E117" s="56">
        <f t="shared" si="101"/>
        <v>4.2749172556187505E-12</v>
      </c>
      <c r="F117" s="56">
        <f t="shared" si="102"/>
        <v>3.4711940087216099E-9</v>
      </c>
      <c r="G117" s="56">
        <f t="shared" si="103"/>
        <v>2.3690142564257981E-6</v>
      </c>
      <c r="H117" s="56">
        <f t="shared" si="104"/>
        <v>1.2610080216623213E-3</v>
      </c>
      <c r="I117" s="56">
        <f t="shared" si="105"/>
        <v>0.40657136266998922</v>
      </c>
      <c r="J117" s="56">
        <f t="shared" si="106"/>
        <v>0.20670285297283983</v>
      </c>
      <c r="K117" s="56">
        <f t="shared" si="107"/>
        <v>3.5653263027150649E-4</v>
      </c>
      <c r="L117" s="56">
        <f t="shared" si="108"/>
        <v>2.854311005897819E-7</v>
      </c>
      <c r="M117" s="56">
        <f t="shared" si="109"/>
        <v>1.4005843770122699E-10</v>
      </c>
      <c r="N117" s="56">
        <f t="shared" si="110"/>
        <v>5.3342384260437811E-14</v>
      </c>
      <c r="O117" s="56">
        <f t="shared" si="111"/>
        <v>5.6140068592023675E-17</v>
      </c>
      <c r="P117" s="56">
        <f t="shared" si="112"/>
        <v>5.334238426043778E-14</v>
      </c>
      <c r="Q117" s="56">
        <f t="shared" si="113"/>
        <v>1.4005843770122693E-10</v>
      </c>
      <c r="R117" s="56">
        <f t="shared" si="114"/>
        <v>2.8543110058978179E-7</v>
      </c>
      <c r="S117" s="56">
        <f t="shared" si="115"/>
        <v>3.5653263027150622E-4</v>
      </c>
      <c r="T117" s="56">
        <f t="shared" si="116"/>
        <v>0.20670285297283983</v>
      </c>
      <c r="U117" s="56">
        <f t="shared" si="117"/>
        <v>0.40657136266998944</v>
      </c>
      <c r="V117" s="56">
        <f t="shared" si="118"/>
        <v>1.2610080216623218E-3</v>
      </c>
      <c r="W117" s="56">
        <f t="shared" si="119"/>
        <v>2.369014256425799E-6</v>
      </c>
      <c r="X117" s="56">
        <f t="shared" si="120"/>
        <v>3.4711940087216107E-9</v>
      </c>
      <c r="Y117" s="56">
        <f t="shared" si="121"/>
        <v>4.2749172556216424E-12</v>
      </c>
      <c r="Z117" s="56">
        <f t="shared" si="122"/>
        <v>4.5798876523403318E-15</v>
      </c>
      <c r="AA117" s="56">
        <f t="shared" si="123"/>
        <v>4.3543915589495255E-18</v>
      </c>
      <c r="AB117" s="56">
        <f t="shared" si="124"/>
        <v>3.7229814463911421E-21</v>
      </c>
      <c r="AC117" s="41">
        <v>0</v>
      </c>
      <c r="AD117" s="41">
        <f t="shared" si="98"/>
        <v>1.2297888287114107</v>
      </c>
      <c r="AE117" s="39"/>
      <c r="AF117" s="40">
        <f t="shared" si="125"/>
        <v>405</v>
      </c>
      <c r="AG117" s="41">
        <v>0</v>
      </c>
      <c r="AH117" s="56">
        <f t="shared" si="128"/>
        <v>5.4428149063902838E-16</v>
      </c>
      <c r="AI117" s="56">
        <f t="shared" si="129"/>
        <v>5.2731083868098246E-13</v>
      </c>
      <c r="AJ117" s="56">
        <f t="shared" si="130"/>
        <v>4.4600227764789216E-10</v>
      </c>
      <c r="AK117" s="56">
        <f t="shared" si="131"/>
        <v>3.1940961679872095E-7</v>
      </c>
      <c r="AL117" s="56">
        <f t="shared" si="132"/>
        <v>1.8198047936513585E-4</v>
      </c>
      <c r="AM117" s="56">
        <f t="shared" si="133"/>
        <v>6.8220201728772162E-2</v>
      </c>
      <c r="AN117" s="56">
        <f t="shared" si="134"/>
        <v>2.6663777520414813</v>
      </c>
      <c r="AO117" s="56">
        <f t="shared" si="135"/>
        <v>2.6952505075170432</v>
      </c>
      <c r="AP117" s="56">
        <f t="shared" si="136"/>
        <v>2.6953079357866088</v>
      </c>
      <c r="AQ117" s="56">
        <f t="shared" si="137"/>
        <v>2.6953083124721067</v>
      </c>
      <c r="AR117" s="56">
        <f t="shared" si="138"/>
        <v>2.6953083315314497</v>
      </c>
      <c r="AS117" s="56">
        <f t="shared" si="126"/>
        <v>2.6955091054671692</v>
      </c>
      <c r="AT117" s="56">
        <f t="shared" si="139"/>
        <v>2.6953083315314492</v>
      </c>
      <c r="AU117" s="56">
        <f t="shared" si="140"/>
        <v>2.6953083124721071</v>
      </c>
      <c r="AV117" s="56">
        <f t="shared" si="141"/>
        <v>2.6953079357866088</v>
      </c>
      <c r="AW117" s="56">
        <f t="shared" si="142"/>
        <v>2.6952505075170436</v>
      </c>
      <c r="AX117" s="56">
        <f t="shared" si="143"/>
        <v>2.6663777520414813</v>
      </c>
      <c r="AY117" s="56">
        <f t="shared" si="144"/>
        <v>6.8220201728772203E-2</v>
      </c>
      <c r="AZ117" s="56">
        <f t="shared" si="145"/>
        <v>1.8198047936513587E-4</v>
      </c>
      <c r="BA117" s="56">
        <f t="shared" si="146"/>
        <v>3.1940961679872116E-7</v>
      </c>
      <c r="BB117" s="56">
        <f t="shared" si="147"/>
        <v>4.4600227764789221E-10</v>
      </c>
      <c r="BC117" s="56">
        <f t="shared" si="148"/>
        <v>5.2731083868129265E-13</v>
      </c>
      <c r="BD117" s="56">
        <f t="shared" si="149"/>
        <v>5.4428190349718279E-16</v>
      </c>
      <c r="BE117" s="56">
        <f t="shared" si="150"/>
        <v>4.9957209312669417E-19</v>
      </c>
      <c r="BF117" s="56">
        <f t="shared" si="151"/>
        <v>4.1285794135576258E-22</v>
      </c>
      <c r="BG117" s="56">
        <v>0</v>
      </c>
      <c r="BH117" s="41">
        <f t="shared" si="127"/>
        <v>29.727419788293115</v>
      </c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</row>
    <row r="118" spans="2:74" s="19" customFormat="1" ht="12.45">
      <c r="B118" s="40">
        <f t="shared" si="99"/>
        <v>410</v>
      </c>
      <c r="C118" s="41">
        <v>0</v>
      </c>
      <c r="D118" s="56">
        <f t="shared" si="100"/>
        <v>8.3931086879286026E-15</v>
      </c>
      <c r="E118" s="56">
        <f t="shared" si="101"/>
        <v>7.7044610681985436E-12</v>
      </c>
      <c r="F118" s="56">
        <f t="shared" si="102"/>
        <v>6.1435616505097181E-9</v>
      </c>
      <c r="G118" s="56">
        <f t="shared" si="103"/>
        <v>4.1038985444600723E-6</v>
      </c>
      <c r="H118" s="56">
        <f t="shared" si="104"/>
        <v>2.1181957721423958E-3</v>
      </c>
      <c r="I118" s="56">
        <f t="shared" si="105"/>
        <v>0.63639305252598466</v>
      </c>
      <c r="J118" s="56">
        <f t="shared" si="106"/>
        <v>5.5097325365498447E-2</v>
      </c>
      <c r="K118" s="56">
        <f t="shared" si="107"/>
        <v>1.4138821721985985E-4</v>
      </c>
      <c r="L118" s="56">
        <f t="shared" si="108"/>
        <v>1.6094652493072236E-7</v>
      </c>
      <c r="M118" s="56">
        <f t="shared" si="109"/>
        <v>1.0659590929274192E-10</v>
      </c>
      <c r="N118" s="56">
        <f t="shared" si="110"/>
        <v>4.8435345128374016E-14</v>
      </c>
      <c r="O118" s="56">
        <f t="shared" si="111"/>
        <v>4.0790163790337134E-17</v>
      </c>
      <c r="P118" s="56">
        <f t="shared" si="112"/>
        <v>4.8435345128374003E-14</v>
      </c>
      <c r="Q118" s="56">
        <f t="shared" si="113"/>
        <v>1.0659590929274185E-10</v>
      </c>
      <c r="R118" s="56">
        <f t="shared" si="114"/>
        <v>1.609465249307222E-7</v>
      </c>
      <c r="S118" s="56">
        <f t="shared" si="115"/>
        <v>1.4138821721985969E-4</v>
      </c>
      <c r="T118" s="56">
        <f t="shared" si="116"/>
        <v>5.5097325365498433E-2</v>
      </c>
      <c r="U118" s="56">
        <f t="shared" si="117"/>
        <v>0.63639305252598499</v>
      </c>
      <c r="V118" s="56">
        <f t="shared" si="118"/>
        <v>2.1181957721423967E-3</v>
      </c>
      <c r="W118" s="56">
        <f t="shared" si="119"/>
        <v>4.103898544460074E-6</v>
      </c>
      <c r="X118" s="56">
        <f t="shared" si="120"/>
        <v>6.1435616505097198E-9</v>
      </c>
      <c r="Y118" s="56">
        <f t="shared" si="121"/>
        <v>7.7044610682040997E-12</v>
      </c>
      <c r="Z118" s="56">
        <f t="shared" si="122"/>
        <v>8.3931157305085756E-15</v>
      </c>
      <c r="AA118" s="56">
        <f t="shared" si="123"/>
        <v>8.1087335444804742E-18</v>
      </c>
      <c r="AB118" s="56">
        <f t="shared" si="124"/>
        <v>7.0425759678784153E-21</v>
      </c>
      <c r="AC118" s="41">
        <v>0</v>
      </c>
      <c r="AD118" s="41">
        <f t="shared" si="98"/>
        <v>1.3875084659676675</v>
      </c>
      <c r="AE118" s="39"/>
      <c r="AF118" s="40">
        <f t="shared" si="125"/>
        <v>410</v>
      </c>
      <c r="AG118" s="41">
        <v>0</v>
      </c>
      <c r="AH118" s="56">
        <f t="shared" si="128"/>
        <v>1.0022698835747118E-15</v>
      </c>
      <c r="AI118" s="56">
        <f t="shared" si="129"/>
        <v>9.5480256424285763E-13</v>
      </c>
      <c r="AJ118" s="56">
        <f t="shared" si="130"/>
        <v>7.931216785200532E-10</v>
      </c>
      <c r="AK118" s="56">
        <f t="shared" si="131"/>
        <v>5.5631104244130078E-7</v>
      </c>
      <c r="AL118" s="56">
        <f t="shared" si="132"/>
        <v>3.0808128153136797E-4</v>
      </c>
      <c r="AM118" s="56">
        <f t="shared" si="133"/>
        <v>0.1088773379957711</v>
      </c>
      <c r="AN118" s="56">
        <f t="shared" si="134"/>
        <v>2.6870480373387653</v>
      </c>
      <c r="AO118" s="56">
        <f t="shared" si="135"/>
        <v>2.6952861607800704</v>
      </c>
      <c r="AP118" s="56">
        <f t="shared" si="136"/>
        <v>2.6953079643297189</v>
      </c>
      <c r="AQ118" s="56">
        <f t="shared" si="137"/>
        <v>2.6953083124861124</v>
      </c>
      <c r="AR118" s="56">
        <f t="shared" si="138"/>
        <v>2.695308331531455</v>
      </c>
      <c r="AS118" s="56">
        <f t="shared" si="126"/>
        <v>2.6955091054671692</v>
      </c>
      <c r="AT118" s="56">
        <f t="shared" si="139"/>
        <v>2.6953083315314545</v>
      </c>
      <c r="AU118" s="56">
        <f t="shared" si="140"/>
        <v>2.6953083124861128</v>
      </c>
      <c r="AV118" s="56">
        <f t="shared" si="141"/>
        <v>2.6953079643297189</v>
      </c>
      <c r="AW118" s="56">
        <f t="shared" si="142"/>
        <v>2.6952861607800709</v>
      </c>
      <c r="AX118" s="56">
        <f t="shared" si="143"/>
        <v>2.6870480373387653</v>
      </c>
      <c r="AY118" s="56">
        <f t="shared" si="144"/>
        <v>0.10887733799577115</v>
      </c>
      <c r="AZ118" s="56">
        <f t="shared" si="145"/>
        <v>3.0808128153136808E-4</v>
      </c>
      <c r="BA118" s="56">
        <f t="shared" si="146"/>
        <v>5.563110424413011E-7</v>
      </c>
      <c r="BB118" s="56">
        <f t="shared" si="147"/>
        <v>7.9312167852005331E-10</v>
      </c>
      <c r="BC118" s="56">
        <f t="shared" si="148"/>
        <v>9.5480256424345701E-13</v>
      </c>
      <c r="BD118" s="56">
        <f t="shared" si="149"/>
        <v>1.0022706687312161E-15</v>
      </c>
      <c r="BE118" s="56">
        <f t="shared" si="150"/>
        <v>9.3501124902164678E-19</v>
      </c>
      <c r="BF118" s="56">
        <f t="shared" si="151"/>
        <v>7.8515608599487679E-22</v>
      </c>
      <c r="BG118" s="56">
        <v>0</v>
      </c>
      <c r="BH118" s="41">
        <f t="shared" si="127"/>
        <v>29.85039867116426</v>
      </c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</row>
    <row r="119" spans="2:74" s="19" customFormat="1" ht="12.45">
      <c r="B119" s="40">
        <f t="shared" si="99"/>
        <v>415</v>
      </c>
      <c r="C119" s="41">
        <v>0</v>
      </c>
      <c r="D119" s="56">
        <f t="shared" si="100"/>
        <v>1.5348794336219449E-14</v>
      </c>
      <c r="E119" s="56">
        <f t="shared" si="101"/>
        <v>1.3857251874217444E-11</v>
      </c>
      <c r="F119" s="56">
        <f t="shared" si="102"/>
        <v>1.0851067529371656E-8</v>
      </c>
      <c r="G119" s="56">
        <f t="shared" si="103"/>
        <v>7.0927090846317436E-6</v>
      </c>
      <c r="H119" s="56">
        <f t="shared" si="104"/>
        <v>3.5462975894708509E-3</v>
      </c>
      <c r="I119" s="56">
        <f t="shared" si="105"/>
        <v>0.98312150239344931</v>
      </c>
      <c r="J119" s="56">
        <f t="shared" si="106"/>
        <v>1.4248951207970203E-2</v>
      </c>
      <c r="K119" s="56">
        <f t="shared" si="107"/>
        <v>4.9348625381839368E-5</v>
      </c>
      <c r="L119" s="56">
        <f t="shared" si="108"/>
        <v>7.5840585710916236E-8</v>
      </c>
      <c r="M119" s="56">
        <f t="shared" si="109"/>
        <v>6.7055731081062934E-11</v>
      </c>
      <c r="N119" s="56">
        <f t="shared" si="110"/>
        <v>3.8835118584724602E-14</v>
      </c>
      <c r="O119" s="56">
        <f t="shared" si="111"/>
        <v>3.4476213050708185E-17</v>
      </c>
      <c r="P119" s="56">
        <f t="shared" si="112"/>
        <v>3.8835118584724589E-14</v>
      </c>
      <c r="Q119" s="56">
        <f t="shared" si="113"/>
        <v>6.7055731081062844E-11</v>
      </c>
      <c r="R119" s="56">
        <f t="shared" si="114"/>
        <v>7.584058571091613E-8</v>
      </c>
      <c r="S119" s="56">
        <f t="shared" si="115"/>
        <v>4.934862538183928E-5</v>
      </c>
      <c r="T119" s="56">
        <f t="shared" si="116"/>
        <v>1.4248951207970213E-2</v>
      </c>
      <c r="U119" s="56">
        <f t="shared" si="117"/>
        <v>0.98312150239344986</v>
      </c>
      <c r="V119" s="56">
        <f t="shared" si="118"/>
        <v>3.5462975894708522E-3</v>
      </c>
      <c r="W119" s="56">
        <f t="shared" si="119"/>
        <v>7.0927090846317462E-6</v>
      </c>
      <c r="X119" s="56">
        <f t="shared" si="120"/>
        <v>1.0851067529371661E-8</v>
      </c>
      <c r="Y119" s="56">
        <f t="shared" si="121"/>
        <v>1.3857251874228091E-11</v>
      </c>
      <c r="Z119" s="56">
        <f t="shared" si="122"/>
        <v>1.5348807626250248E-14</v>
      </c>
      <c r="AA119" s="56">
        <f t="shared" si="123"/>
        <v>1.5066172814281534E-17</v>
      </c>
      <c r="AB119" s="56">
        <f t="shared" si="124"/>
        <v>1.3290023002749675E-20</v>
      </c>
      <c r="AC119" s="41">
        <v>0</v>
      </c>
      <c r="AD119" s="41">
        <f t="shared" si="98"/>
        <v>2.0019465585959555</v>
      </c>
      <c r="AE119" s="39"/>
      <c r="AF119" s="40">
        <f t="shared" si="125"/>
        <v>415</v>
      </c>
      <c r="AG119" s="41">
        <v>0</v>
      </c>
      <c r="AH119" s="56">
        <f t="shared" si="128"/>
        <v>1.841580752367572E-15</v>
      </c>
      <c r="AI119" s="56">
        <f t="shared" si="129"/>
        <v>1.7252486710627122E-12</v>
      </c>
      <c r="AJ119" s="56">
        <f t="shared" si="130"/>
        <v>1.407477843571025E-9</v>
      </c>
      <c r="AK119" s="56">
        <f t="shared" si="131"/>
        <v>9.6670089688730795E-7</v>
      </c>
      <c r="AL119" s="56">
        <f t="shared" si="132"/>
        <v>5.1990085874560762E-4</v>
      </c>
      <c r="AM119" s="56">
        <f t="shared" si="133"/>
        <v>0.17251664324836957</v>
      </c>
      <c r="AN119" s="56">
        <f t="shared" si="134"/>
        <v>2.6925577698753149</v>
      </c>
      <c r="AO119" s="56">
        <f t="shared" si="135"/>
        <v>2.6953002996017923</v>
      </c>
      <c r="AP119" s="56">
        <f t="shared" si="136"/>
        <v>2.6953079804243711</v>
      </c>
      <c r="AQ119" s="56">
        <f t="shared" si="137"/>
        <v>2.6953083124967718</v>
      </c>
      <c r="AR119" s="56">
        <f t="shared" si="138"/>
        <v>2.6953083315314599</v>
      </c>
      <c r="AS119" s="56">
        <f t="shared" si="126"/>
        <v>2.6955091054671692</v>
      </c>
      <c r="AT119" s="56">
        <f t="shared" si="139"/>
        <v>2.6953083315314594</v>
      </c>
      <c r="AU119" s="56">
        <f t="shared" si="140"/>
        <v>2.6953083124967723</v>
      </c>
      <c r="AV119" s="56">
        <f t="shared" si="141"/>
        <v>2.6953079804243711</v>
      </c>
      <c r="AW119" s="56">
        <f t="shared" si="142"/>
        <v>2.6953002996017927</v>
      </c>
      <c r="AX119" s="56">
        <f t="shared" si="143"/>
        <v>2.6925577698753149</v>
      </c>
      <c r="AY119" s="56">
        <f t="shared" si="144"/>
        <v>0.17251664324836966</v>
      </c>
      <c r="AZ119" s="56">
        <f t="shared" si="145"/>
        <v>5.1990085874560772E-4</v>
      </c>
      <c r="BA119" s="56">
        <f t="shared" si="146"/>
        <v>9.6670089688730858E-7</v>
      </c>
      <c r="BB119" s="56">
        <f t="shared" si="147"/>
        <v>1.4074778435710252E-9</v>
      </c>
      <c r="BC119" s="56">
        <f t="shared" si="148"/>
        <v>1.7252486710638669E-12</v>
      </c>
      <c r="BD119" s="56">
        <f t="shared" si="149"/>
        <v>1.8415822417820737E-15</v>
      </c>
      <c r="BE119" s="56">
        <f t="shared" si="150"/>
        <v>1.7458846034696941E-18</v>
      </c>
      <c r="BF119" s="56">
        <f t="shared" si="151"/>
        <v>1.4894136827827182E-21</v>
      </c>
      <c r="BG119" s="56">
        <v>0</v>
      </c>
      <c r="BH119" s="41">
        <f t="shared" si="127"/>
        <v>29.989149517761025</v>
      </c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</row>
    <row r="120" spans="2:74" s="19" customFormat="1" ht="12.45">
      <c r="B120" s="40">
        <f t="shared" si="99"/>
        <v>420</v>
      </c>
      <c r="C120" s="41">
        <v>0</v>
      </c>
      <c r="D120" s="56">
        <f t="shared" si="100"/>
        <v>2.80108723107533E-14</v>
      </c>
      <c r="E120" s="56">
        <f t="shared" si="101"/>
        <v>2.487398077937179E-11</v>
      </c>
      <c r="F120" s="56">
        <f t="shared" si="102"/>
        <v>1.9126750474182209E-8</v>
      </c>
      <c r="G120" s="56">
        <f t="shared" si="103"/>
        <v>1.2229588685467794E-5</v>
      </c>
      <c r="H120" s="56">
        <f t="shared" si="104"/>
        <v>5.916276707155825E-3</v>
      </c>
      <c r="I120" s="56">
        <f t="shared" si="105"/>
        <v>1.4874591007658173</v>
      </c>
      <c r="J120" s="56">
        <f t="shared" si="106"/>
        <v>3.8503657883038455E-3</v>
      </c>
      <c r="K120" s="56">
        <f t="shared" si="107"/>
        <v>1.5978363515741456E-5</v>
      </c>
      <c r="L120" s="56">
        <f t="shared" si="108"/>
        <v>3.1418361854229885E-8</v>
      </c>
      <c r="M120" s="56">
        <f t="shared" si="109"/>
        <v>3.5831099376230062E-11</v>
      </c>
      <c r="N120" s="56">
        <f t="shared" si="110"/>
        <v>2.6534695447229587E-14</v>
      </c>
      <c r="O120" s="56">
        <f t="shared" si="111"/>
        <v>2.8088169913602383E-17</v>
      </c>
      <c r="P120" s="56">
        <f t="shared" si="112"/>
        <v>2.6534695447229574E-14</v>
      </c>
      <c r="Q120" s="56">
        <f t="shared" si="113"/>
        <v>3.5831099376230004E-11</v>
      </c>
      <c r="R120" s="56">
        <f t="shared" si="114"/>
        <v>3.1418361854229825E-8</v>
      </c>
      <c r="S120" s="56">
        <f t="shared" si="115"/>
        <v>1.5978363515741429E-5</v>
      </c>
      <c r="T120" s="56">
        <f t="shared" si="116"/>
        <v>3.8503657883038477E-3</v>
      </c>
      <c r="U120" s="56">
        <f t="shared" si="117"/>
        <v>1.4874591007658182</v>
      </c>
      <c r="V120" s="56">
        <f t="shared" si="118"/>
        <v>5.9162767071558276E-3</v>
      </c>
      <c r="W120" s="56">
        <f t="shared" si="119"/>
        <v>1.2229588685467797E-5</v>
      </c>
      <c r="X120" s="56">
        <f t="shared" si="120"/>
        <v>1.9126750474182215E-8</v>
      </c>
      <c r="Y120" s="56">
        <f t="shared" si="121"/>
        <v>2.487398077939214E-11</v>
      </c>
      <c r="Z120" s="56">
        <f t="shared" si="122"/>
        <v>2.801089733138092E-14</v>
      </c>
      <c r="AA120" s="56">
        <f t="shared" si="123"/>
        <v>2.7931782102308056E-17</v>
      </c>
      <c r="AB120" s="56">
        <f t="shared" si="124"/>
        <v>2.5020612490717799E-20</v>
      </c>
      <c r="AC120" s="41">
        <v>0</v>
      </c>
      <c r="AD120" s="41">
        <f t="shared" si="98"/>
        <v>2.9945080036387006</v>
      </c>
      <c r="AE120" s="39"/>
      <c r="AF120" s="40">
        <f t="shared" si="125"/>
        <v>420</v>
      </c>
      <c r="AG120" s="41">
        <v>0</v>
      </c>
      <c r="AH120" s="56">
        <f t="shared" si="128"/>
        <v>3.3764601859895168E-15</v>
      </c>
      <c r="AI120" s="56">
        <f t="shared" si="129"/>
        <v>3.1109738584844564E-12</v>
      </c>
      <c r="AJ120" s="56">
        <f t="shared" si="130"/>
        <v>2.4925845965081905E-9</v>
      </c>
      <c r="AK120" s="56">
        <f t="shared" si="131"/>
        <v>1.6759718053504824E-6</v>
      </c>
      <c r="AL120" s="56">
        <f t="shared" si="132"/>
        <v>8.7453061769269267E-4</v>
      </c>
      <c r="AM120" s="56">
        <f t="shared" si="133"/>
        <v>0.27082879348771449</v>
      </c>
      <c r="AN120" s="56">
        <f t="shared" si="134"/>
        <v>2.6939826649961121</v>
      </c>
      <c r="AO120" s="56">
        <f t="shared" si="135"/>
        <v>2.6953052344643305</v>
      </c>
      <c r="AP120" s="56">
        <f t="shared" si="136"/>
        <v>2.6953079880084299</v>
      </c>
      <c r="AQ120" s="56">
        <f t="shared" si="137"/>
        <v>2.6953083125034776</v>
      </c>
      <c r="AR120" s="56">
        <f t="shared" si="138"/>
        <v>2.6953083315314639</v>
      </c>
      <c r="AS120" s="56">
        <f t="shared" si="126"/>
        <v>2.6955091054671692</v>
      </c>
      <c r="AT120" s="56">
        <f t="shared" si="139"/>
        <v>2.6953083315314634</v>
      </c>
      <c r="AU120" s="56">
        <f t="shared" si="140"/>
        <v>2.695308312503478</v>
      </c>
      <c r="AV120" s="56">
        <f t="shared" si="141"/>
        <v>2.6953079880084299</v>
      </c>
      <c r="AW120" s="56">
        <f t="shared" si="142"/>
        <v>2.6953052344643309</v>
      </c>
      <c r="AX120" s="56">
        <f t="shared" si="143"/>
        <v>2.6939826649961121</v>
      </c>
      <c r="AY120" s="56">
        <f t="shared" si="144"/>
        <v>0.27082879348771466</v>
      </c>
      <c r="AZ120" s="56">
        <f t="shared" si="145"/>
        <v>8.7453061769269299E-4</v>
      </c>
      <c r="BA120" s="56">
        <f t="shared" si="146"/>
        <v>1.6759718053504832E-6</v>
      </c>
      <c r="BB120" s="56">
        <f t="shared" si="147"/>
        <v>2.4925845965081914E-9</v>
      </c>
      <c r="BC120" s="56">
        <f t="shared" si="148"/>
        <v>3.1109738584866762E-12</v>
      </c>
      <c r="BD120" s="56">
        <f t="shared" si="149"/>
        <v>3.3764630044070984E-15</v>
      </c>
      <c r="BE120" s="56">
        <f t="shared" si="150"/>
        <v>3.2525018848978477E-18</v>
      </c>
      <c r="BF120" s="56">
        <f t="shared" si="151"/>
        <v>2.8184159830576857E-21</v>
      </c>
      <c r="BG120" s="56">
        <v>0</v>
      </c>
      <c r="BH120" s="41">
        <f t="shared" si="127"/>
        <v>30.189344173620629</v>
      </c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</row>
    <row r="121" spans="2:74" s="19" customFormat="1" ht="12.45">
      <c r="B121" s="40">
        <f t="shared" si="99"/>
        <v>425</v>
      </c>
      <c r="C121" s="41">
        <v>0</v>
      </c>
      <c r="D121" s="56">
        <f t="shared" si="100"/>
        <v>5.1014882737815117E-14</v>
      </c>
      <c r="E121" s="56">
        <f t="shared" si="101"/>
        <v>4.456140838263528E-11</v>
      </c>
      <c r="F121" s="56">
        <f t="shared" si="102"/>
        <v>3.3645859061860517E-8</v>
      </c>
      <c r="G121" s="56">
        <f t="shared" si="103"/>
        <v>2.103723341548803E-5</v>
      </c>
      <c r="H121" s="56">
        <f t="shared" si="104"/>
        <v>9.8308863739460031E-3</v>
      </c>
      <c r="I121" s="56">
        <f t="shared" si="105"/>
        <v>2.1773980317489938</v>
      </c>
      <c r="J121" s="56">
        <f t="shared" si="106"/>
        <v>1.3431569129349337E-3</v>
      </c>
      <c r="K121" s="56">
        <f t="shared" si="107"/>
        <v>4.9827137431400376E-6</v>
      </c>
      <c r="L121" s="56">
        <f t="shared" si="108"/>
        <v>1.1899334194164774E-8</v>
      </c>
      <c r="M121" s="56">
        <f t="shared" si="109"/>
        <v>1.6869552777221736E-11</v>
      </c>
      <c r="N121" s="56">
        <f t="shared" si="110"/>
        <v>1.5633800703297955E-14</v>
      </c>
      <c r="O121" s="56">
        <f t="shared" si="111"/>
        <v>2.0331394578931296E-17</v>
      </c>
      <c r="P121" s="56">
        <f t="shared" si="112"/>
        <v>1.5633800703297946E-14</v>
      </c>
      <c r="Q121" s="56">
        <f t="shared" si="113"/>
        <v>1.6869552777221697E-11</v>
      </c>
      <c r="R121" s="56">
        <f t="shared" si="114"/>
        <v>1.1899334194164757E-8</v>
      </c>
      <c r="S121" s="56">
        <f t="shared" si="115"/>
        <v>4.9827137431400249E-6</v>
      </c>
      <c r="T121" s="56">
        <f t="shared" si="116"/>
        <v>1.3431569129349345E-3</v>
      </c>
      <c r="U121" s="56">
        <f t="shared" si="117"/>
        <v>2.1773980317489947</v>
      </c>
      <c r="V121" s="56">
        <f t="shared" si="118"/>
        <v>9.8308863739460083E-3</v>
      </c>
      <c r="W121" s="56">
        <f t="shared" si="119"/>
        <v>2.1037233415488037E-5</v>
      </c>
      <c r="X121" s="56">
        <f t="shared" si="120"/>
        <v>3.3645859061860537E-8</v>
      </c>
      <c r="Y121" s="56">
        <f t="shared" si="121"/>
        <v>4.456140838267408E-11</v>
      </c>
      <c r="Z121" s="56">
        <f t="shared" si="122"/>
        <v>5.1014929735004454E-14</v>
      </c>
      <c r="AA121" s="56">
        <f t="shared" si="123"/>
        <v>5.167263311511451E-17</v>
      </c>
      <c r="AB121" s="56">
        <f t="shared" si="124"/>
        <v>4.6997160051357455E-20</v>
      </c>
      <c r="AC121" s="41">
        <v>0</v>
      </c>
      <c r="AD121" s="41">
        <f t="shared" si="98"/>
        <v>4.3771962811794491</v>
      </c>
      <c r="AE121" s="39"/>
      <c r="AF121" s="40">
        <f t="shared" si="125"/>
        <v>425</v>
      </c>
      <c r="AG121" s="41">
        <v>0</v>
      </c>
      <c r="AH121" s="56">
        <f t="shared" si="128"/>
        <v>6.1775474170648474E-15</v>
      </c>
      <c r="AI121" s="56">
        <f t="shared" si="129"/>
        <v>5.5983719364216356E-12</v>
      </c>
      <c r="AJ121" s="56">
        <f t="shared" si="130"/>
        <v>4.4052596439264111E-9</v>
      </c>
      <c r="AK121" s="56">
        <f t="shared" si="131"/>
        <v>2.8989306738972621E-6</v>
      </c>
      <c r="AL121" s="56">
        <f t="shared" si="132"/>
        <v>1.4661582884082751E-3</v>
      </c>
      <c r="AM121" s="56">
        <f t="shared" si="133"/>
        <v>0.41957470356429627</v>
      </c>
      <c r="AN121" s="56">
        <f t="shared" si="134"/>
        <v>2.6943677015749423</v>
      </c>
      <c r="AO121" s="56">
        <f t="shared" si="135"/>
        <v>2.6953068323006821</v>
      </c>
      <c r="AP121" s="56">
        <f t="shared" si="136"/>
        <v>2.695307991150266</v>
      </c>
      <c r="AQ121" s="56">
        <f t="shared" si="137"/>
        <v>2.6953083125070605</v>
      </c>
      <c r="AR121" s="56">
        <f t="shared" si="138"/>
        <v>2.6953083315314665</v>
      </c>
      <c r="AS121" s="56">
        <f t="shared" si="126"/>
        <v>2.6955091054671692</v>
      </c>
      <c r="AT121" s="56">
        <f t="shared" si="139"/>
        <v>2.6953083315314661</v>
      </c>
      <c r="AU121" s="56">
        <f t="shared" si="140"/>
        <v>2.6953083125070609</v>
      </c>
      <c r="AV121" s="56">
        <f t="shared" si="141"/>
        <v>2.695307991150266</v>
      </c>
      <c r="AW121" s="56">
        <f t="shared" si="142"/>
        <v>2.6953068323006826</v>
      </c>
      <c r="AX121" s="56">
        <f t="shared" si="143"/>
        <v>2.6943677015749423</v>
      </c>
      <c r="AY121" s="56">
        <f t="shared" si="144"/>
        <v>0.41957470356429649</v>
      </c>
      <c r="AZ121" s="56">
        <f t="shared" si="145"/>
        <v>1.466158288408276E-3</v>
      </c>
      <c r="BA121" s="56">
        <f t="shared" si="146"/>
        <v>2.8989306738972629E-6</v>
      </c>
      <c r="BB121" s="56">
        <f t="shared" si="147"/>
        <v>4.4052596439264127E-9</v>
      </c>
      <c r="BC121" s="56">
        <f t="shared" si="148"/>
        <v>5.5983719364258902E-12</v>
      </c>
      <c r="BD121" s="56">
        <f t="shared" si="149"/>
        <v>6.1775527375451902E-15</v>
      </c>
      <c r="BE121" s="56">
        <f t="shared" si="150"/>
        <v>6.0456800951286532E-18</v>
      </c>
      <c r="BF121" s="56">
        <f t="shared" si="151"/>
        <v>5.3204772321294655E-21</v>
      </c>
      <c r="BG121" s="56">
        <v>0</v>
      </c>
      <c r="BH121" s="41">
        <f t="shared" si="127"/>
        <v>30.488794973984493</v>
      </c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</row>
    <row r="122" spans="2:74" s="19" customFormat="1" ht="12.45">
      <c r="B122" s="40">
        <f t="shared" si="99"/>
        <v>430</v>
      </c>
      <c r="C122" s="41">
        <v>0</v>
      </c>
      <c r="D122" s="56">
        <f t="shared" si="100"/>
        <v>9.2725903314109492E-14</v>
      </c>
      <c r="E122" s="56">
        <f t="shared" si="101"/>
        <v>7.9676309874990552E-11</v>
      </c>
      <c r="F122" s="56">
        <f t="shared" si="102"/>
        <v>5.906745952479517E-8</v>
      </c>
      <c r="G122" s="56">
        <f t="shared" si="103"/>
        <v>3.6101495051929882E-5</v>
      </c>
      <c r="H122" s="56">
        <f t="shared" si="104"/>
        <v>1.6259192983008968E-2</v>
      </c>
      <c r="I122" s="56">
        <f t="shared" si="105"/>
        <v>3.0254160289291172</v>
      </c>
      <c r="J122" s="56">
        <f t="shared" si="106"/>
        <v>8.8291514444738066E-4</v>
      </c>
      <c r="K122" s="56">
        <f t="shared" si="107"/>
        <v>1.5894259591420629E-6</v>
      </c>
      <c r="L122" s="56">
        <f t="shared" si="108"/>
        <v>4.2395075917412555E-9</v>
      </c>
      <c r="M122" s="56">
        <f t="shared" si="109"/>
        <v>7.2191468216020743E-12</v>
      </c>
      <c r="N122" s="56">
        <f t="shared" si="110"/>
        <v>8.1507924073525935E-15</v>
      </c>
      <c r="O122" s="56">
        <f t="shared" si="111"/>
        <v>1.293015352482728E-17</v>
      </c>
      <c r="P122" s="56">
        <f t="shared" si="112"/>
        <v>8.1507924073525856E-15</v>
      </c>
      <c r="Q122" s="56">
        <f t="shared" si="113"/>
        <v>7.2191468216020549E-12</v>
      </c>
      <c r="R122" s="56">
        <f t="shared" si="114"/>
        <v>4.2395075917412481E-9</v>
      </c>
      <c r="S122" s="56">
        <f t="shared" si="115"/>
        <v>1.5894259591420591E-6</v>
      </c>
      <c r="T122" s="56">
        <f t="shared" si="116"/>
        <v>8.8291514444738131E-4</v>
      </c>
      <c r="U122" s="56">
        <f t="shared" si="117"/>
        <v>3.0254160289291185</v>
      </c>
      <c r="V122" s="56">
        <f t="shared" si="118"/>
        <v>1.6259192983008975E-2</v>
      </c>
      <c r="W122" s="56">
        <f t="shared" si="119"/>
        <v>3.6101495051929889E-5</v>
      </c>
      <c r="X122" s="56">
        <f t="shared" si="120"/>
        <v>5.9067459524795203E-8</v>
      </c>
      <c r="Y122" s="56">
        <f t="shared" si="121"/>
        <v>7.9676309875064365E-11</v>
      </c>
      <c r="Z122" s="56">
        <f t="shared" si="122"/>
        <v>9.2725991392532525E-14</v>
      </c>
      <c r="AA122" s="56">
        <f t="shared" si="123"/>
        <v>9.5391202692388027E-17</v>
      </c>
      <c r="AB122" s="56">
        <f t="shared" si="124"/>
        <v>8.807836649091204E-20</v>
      </c>
      <c r="AC122" s="41">
        <v>0</v>
      </c>
      <c r="AD122" s="41">
        <f t="shared" si="98"/>
        <v>6.0851917827430961</v>
      </c>
      <c r="AE122" s="39"/>
      <c r="AF122" s="40">
        <f t="shared" si="125"/>
        <v>430</v>
      </c>
      <c r="AG122" s="41">
        <v>0</v>
      </c>
      <c r="AH122" s="56">
        <f t="shared" si="128"/>
        <v>1.127903569084636E-14</v>
      </c>
      <c r="AI122" s="56">
        <f t="shared" si="129"/>
        <v>1.0054512774685164E-11</v>
      </c>
      <c r="AJ122" s="56">
        <f t="shared" si="130"/>
        <v>7.7698455501124625E-9</v>
      </c>
      <c r="AK122" s="56">
        <f t="shared" si="131"/>
        <v>5.0026540154460655E-6</v>
      </c>
      <c r="AL122" s="56">
        <f t="shared" si="132"/>
        <v>2.4492469258028757E-3</v>
      </c>
      <c r="AM122" s="56">
        <f t="shared" si="133"/>
        <v>0.63731450673919565</v>
      </c>
      <c r="AN122" s="56">
        <f t="shared" si="134"/>
        <v>2.6945020172662359</v>
      </c>
      <c r="AO122" s="56">
        <f t="shared" si="135"/>
        <v>2.6953073305720565</v>
      </c>
      <c r="AP122" s="56">
        <f t="shared" si="136"/>
        <v>2.6953079923401995</v>
      </c>
      <c r="AQ122" s="56">
        <f t="shared" si="137"/>
        <v>2.6953083125087476</v>
      </c>
      <c r="AR122" s="56">
        <f t="shared" si="138"/>
        <v>2.6953083315314683</v>
      </c>
      <c r="AS122" s="56">
        <f t="shared" si="126"/>
        <v>2.6955091054671692</v>
      </c>
      <c r="AT122" s="56">
        <f t="shared" si="139"/>
        <v>2.6953083315314679</v>
      </c>
      <c r="AU122" s="56">
        <f t="shared" si="140"/>
        <v>2.695308312508748</v>
      </c>
      <c r="AV122" s="56">
        <f t="shared" si="141"/>
        <v>2.6953079923401995</v>
      </c>
      <c r="AW122" s="56">
        <f t="shared" si="142"/>
        <v>2.695307330572057</v>
      </c>
      <c r="AX122" s="56">
        <f t="shared" si="143"/>
        <v>2.6945020172662359</v>
      </c>
      <c r="AY122" s="56">
        <f t="shared" si="144"/>
        <v>0.63731450673919599</v>
      </c>
      <c r="AZ122" s="56">
        <f t="shared" si="145"/>
        <v>2.4492469258028766E-3</v>
      </c>
      <c r="BA122" s="56">
        <f t="shared" si="146"/>
        <v>5.0026540154460672E-6</v>
      </c>
      <c r="BB122" s="56">
        <f t="shared" si="147"/>
        <v>7.7698455501124658E-9</v>
      </c>
      <c r="BC122" s="56">
        <f t="shared" si="148"/>
        <v>1.0054512774693299E-11</v>
      </c>
      <c r="BD122" s="56">
        <f t="shared" si="149"/>
        <v>1.1279045711045635E-14</v>
      </c>
      <c r="BE122" s="56">
        <f t="shared" si="150"/>
        <v>1.1212943406640105E-17</v>
      </c>
      <c r="BF122" s="56">
        <f t="shared" si="151"/>
        <v>1.0020193237265211E-20</v>
      </c>
      <c r="BG122" s="56">
        <v>0</v>
      </c>
      <c r="BH122" s="41">
        <f t="shared" si="127"/>
        <v>30.926514602102429</v>
      </c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</row>
    <row r="123" spans="2:74" s="19" customFormat="1" ht="12.45">
      <c r="B123" s="40">
        <f t="shared" si="99"/>
        <v>435</v>
      </c>
      <c r="C123" s="41">
        <v>0</v>
      </c>
      <c r="D123" s="56">
        <f t="shared" si="100"/>
        <v>1.6821097834383674E-13</v>
      </c>
      <c r="E123" s="56">
        <f t="shared" si="101"/>
        <v>1.4218922662985273E-10</v>
      </c>
      <c r="F123" s="56">
        <f t="shared" si="102"/>
        <v>1.0348902809761609E-7</v>
      </c>
      <c r="G123" s="56">
        <f t="shared" si="103"/>
        <v>6.180003867277139E-5</v>
      </c>
      <c r="H123" s="56">
        <f t="shared" si="104"/>
        <v>2.6738966021468299E-2</v>
      </c>
      <c r="I123" s="56">
        <f t="shared" si="105"/>
        <v>3.8743301077130141</v>
      </c>
      <c r="J123" s="56">
        <f t="shared" si="106"/>
        <v>9.7884813045205415E-4</v>
      </c>
      <c r="K123" s="56">
        <f t="shared" si="107"/>
        <v>6.2062359160812546E-7</v>
      </c>
      <c r="L123" s="56">
        <f t="shared" si="108"/>
        <v>1.4640014628608453E-9</v>
      </c>
      <c r="M123" s="56">
        <f t="shared" si="109"/>
        <v>2.8761862713379462E-12</v>
      </c>
      <c r="N123" s="56">
        <f t="shared" si="110"/>
        <v>3.8554953533370951E-15</v>
      </c>
      <c r="O123" s="56">
        <f t="shared" si="111"/>
        <v>7.32727094762615E-18</v>
      </c>
      <c r="P123" s="56">
        <f t="shared" si="112"/>
        <v>3.8554953533370904E-15</v>
      </c>
      <c r="Q123" s="56">
        <f t="shared" si="113"/>
        <v>2.8761862713379369E-12</v>
      </c>
      <c r="R123" s="56">
        <f t="shared" si="114"/>
        <v>1.4640014628608424E-9</v>
      </c>
      <c r="S123" s="56">
        <f t="shared" si="115"/>
        <v>6.2062359160812409E-7</v>
      </c>
      <c r="T123" s="56">
        <f t="shared" si="116"/>
        <v>9.7884813045205437E-4</v>
      </c>
      <c r="U123" s="56">
        <f t="shared" si="117"/>
        <v>3.8743301077130154</v>
      </c>
      <c r="V123" s="56">
        <f t="shared" si="118"/>
        <v>2.6738966021468309E-2</v>
      </c>
      <c r="W123" s="56">
        <f t="shared" si="119"/>
        <v>6.1800038672771404E-5</v>
      </c>
      <c r="X123" s="56">
        <f t="shared" si="120"/>
        <v>1.0348902809761616E-7</v>
      </c>
      <c r="Y123" s="56">
        <f t="shared" si="121"/>
        <v>1.4218922662999281E-10</v>
      </c>
      <c r="Z123" s="56">
        <f t="shared" si="122"/>
        <v>1.6821114305107388E-13</v>
      </c>
      <c r="AA123" s="56">
        <f t="shared" si="123"/>
        <v>1.7573590077352631E-16</v>
      </c>
      <c r="AB123" s="56">
        <f t="shared" si="124"/>
        <v>1.6470712828368811E-19</v>
      </c>
      <c r="AC123" s="41">
        <v>0</v>
      </c>
      <c r="AD123" s="41">
        <f t="shared" si="98"/>
        <v>7.8042208952509329</v>
      </c>
      <c r="AE123" s="39"/>
      <c r="AF123" s="40">
        <f t="shared" si="125"/>
        <v>435</v>
      </c>
      <c r="AG123" s="41">
        <v>0</v>
      </c>
      <c r="AH123" s="56">
        <f t="shared" si="128"/>
        <v>2.0551626022257309E-14</v>
      </c>
      <c r="AI123" s="56">
        <f t="shared" si="129"/>
        <v>1.802214376218422E-11</v>
      </c>
      <c r="AJ123" s="56">
        <f t="shared" si="130"/>
        <v>1.367659150259198E-8</v>
      </c>
      <c r="AK123" s="56">
        <f t="shared" si="131"/>
        <v>8.6128035206390533E-6</v>
      </c>
      <c r="AL123" s="56">
        <f t="shared" si="132"/>
        <v>4.0751662241037727E-3</v>
      </c>
      <c r="AM123" s="56">
        <f t="shared" si="133"/>
        <v>0.93985610963210742</v>
      </c>
      <c r="AN123" s="56">
        <f t="shared" si="134"/>
        <v>2.6945903087806808</v>
      </c>
      <c r="AO123" s="56">
        <f t="shared" si="135"/>
        <v>2.6953074895146525</v>
      </c>
      <c r="AP123" s="56">
        <f t="shared" si="136"/>
        <v>2.6953079927641501</v>
      </c>
      <c r="AQ123" s="56">
        <f t="shared" si="137"/>
        <v>2.6953083125094697</v>
      </c>
      <c r="AR123" s="56">
        <f t="shared" si="138"/>
        <v>2.6953083315314692</v>
      </c>
      <c r="AS123" s="56">
        <f t="shared" si="126"/>
        <v>2.6955091054671692</v>
      </c>
      <c r="AT123" s="56">
        <f t="shared" si="139"/>
        <v>2.6953083315314688</v>
      </c>
      <c r="AU123" s="56">
        <f t="shared" si="140"/>
        <v>2.6953083125094701</v>
      </c>
      <c r="AV123" s="56">
        <f t="shared" si="141"/>
        <v>2.6953079927641501</v>
      </c>
      <c r="AW123" s="56">
        <f t="shared" si="142"/>
        <v>2.6953074895146529</v>
      </c>
      <c r="AX123" s="56">
        <f t="shared" si="143"/>
        <v>2.6945903087806808</v>
      </c>
      <c r="AY123" s="56">
        <f t="shared" si="144"/>
        <v>0.93985610963210786</v>
      </c>
      <c r="AZ123" s="56">
        <f t="shared" si="145"/>
        <v>4.0751662241037745E-3</v>
      </c>
      <c r="BA123" s="56">
        <f t="shared" si="146"/>
        <v>8.6128035206390567E-6</v>
      </c>
      <c r="BB123" s="56">
        <f t="shared" si="147"/>
        <v>1.3676591502591986E-8</v>
      </c>
      <c r="BC123" s="56">
        <f t="shared" si="148"/>
        <v>1.8022143762199736E-11</v>
      </c>
      <c r="BD123" s="56">
        <f t="shared" si="149"/>
        <v>2.0551644850298887E-14</v>
      </c>
      <c r="BE123" s="56">
        <f t="shared" si="150"/>
        <v>2.0752063675878909E-17</v>
      </c>
      <c r="BF123" s="56">
        <f t="shared" si="151"/>
        <v>1.8828029886356416E-20</v>
      </c>
      <c r="BG123" s="56">
        <v>0</v>
      </c>
      <c r="BH123" s="41">
        <f t="shared" si="127"/>
        <v>31.53503378037675</v>
      </c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</row>
    <row r="124" spans="2:74" s="19" customFormat="1" ht="12.45">
      <c r="B124" s="40">
        <f t="shared" si="99"/>
        <v>440</v>
      </c>
      <c r="C124" s="41">
        <v>0</v>
      </c>
      <c r="D124" s="56">
        <f t="shared" si="100"/>
        <v>3.0455871377384232E-13</v>
      </c>
      <c r="E124" s="56">
        <f t="shared" si="101"/>
        <v>2.5326841976365929E-10</v>
      </c>
      <c r="F124" s="56">
        <f t="shared" si="102"/>
        <v>1.8095487269292346E-7</v>
      </c>
      <c r="G124" s="56">
        <f t="shared" si="103"/>
        <v>1.0551821308925843E-4</v>
      </c>
      <c r="H124" s="56">
        <f t="shared" si="104"/>
        <v>4.367640652117203E-2</v>
      </c>
      <c r="I124" s="56">
        <f t="shared" si="105"/>
        <v>4.3753729429807269</v>
      </c>
      <c r="J124" s="56">
        <f t="shared" si="106"/>
        <v>1.2152082116675027E-3</v>
      </c>
      <c r="K124" s="56">
        <f t="shared" si="107"/>
        <v>4.008589701772422E-7</v>
      </c>
      <c r="L124" s="56">
        <f t="shared" si="108"/>
        <v>5.2349353429518354E-10</v>
      </c>
      <c r="M124" s="56">
        <f t="shared" si="109"/>
        <v>1.0896378412948683E-12</v>
      </c>
      <c r="N124" s="56">
        <f t="shared" si="110"/>
        <v>1.6890749694614036E-15</v>
      </c>
      <c r="O124" s="56">
        <f t="shared" si="111"/>
        <v>3.7705229608839965E-18</v>
      </c>
      <c r="P124" s="56">
        <f t="shared" si="112"/>
        <v>1.6890749694614014E-15</v>
      </c>
      <c r="Q124" s="56">
        <f t="shared" si="113"/>
        <v>1.0896378412948647E-12</v>
      </c>
      <c r="R124" s="56">
        <f t="shared" si="114"/>
        <v>5.2349353429518282E-10</v>
      </c>
      <c r="S124" s="56">
        <f t="shared" si="115"/>
        <v>4.0085897017724172E-7</v>
      </c>
      <c r="T124" s="56">
        <f t="shared" si="116"/>
        <v>1.2152082116675029E-3</v>
      </c>
      <c r="U124" s="56">
        <f t="shared" si="117"/>
        <v>4.3753729429807287</v>
      </c>
      <c r="V124" s="56">
        <f t="shared" si="118"/>
        <v>4.3676406521172044E-2</v>
      </c>
      <c r="W124" s="56">
        <f t="shared" si="119"/>
        <v>1.0551821308925845E-4</v>
      </c>
      <c r="X124" s="56">
        <f t="shared" si="120"/>
        <v>1.8095487269292357E-7</v>
      </c>
      <c r="Y124" s="56">
        <f t="shared" si="121"/>
        <v>2.5326841976392455E-10</v>
      </c>
      <c r="Z124" s="56">
        <f t="shared" si="122"/>
        <v>3.0455902111590155E-13</v>
      </c>
      <c r="AA124" s="56">
        <f t="shared" si="123"/>
        <v>3.2309846625161248E-16</v>
      </c>
      <c r="AB124" s="56">
        <f t="shared" si="124"/>
        <v>3.0734185010106983E-19</v>
      </c>
      <c r="AC124" s="41">
        <v>0</v>
      </c>
      <c r="AD124" s="41">
        <f t="shared" si="98"/>
        <v>8.8407413170373133</v>
      </c>
      <c r="AE124" s="39"/>
      <c r="AF124" s="40">
        <f t="shared" si="125"/>
        <v>440</v>
      </c>
      <c r="AG124" s="41">
        <v>0</v>
      </c>
      <c r="AH124" s="56">
        <f t="shared" si="128"/>
        <v>3.7372723856640987E-14</v>
      </c>
      <c r="AI124" s="56">
        <f t="shared" si="129"/>
        <v>3.2241066425169495E-11</v>
      </c>
      <c r="AJ124" s="56">
        <f t="shared" si="130"/>
        <v>2.4025494312353587E-8</v>
      </c>
      <c r="AK124" s="56">
        <f t="shared" si="131"/>
        <v>1.4792807387916193E-5</v>
      </c>
      <c r="AL124" s="56">
        <f t="shared" si="132"/>
        <v>6.7490628262506028E-3</v>
      </c>
      <c r="AM124" s="56">
        <f t="shared" si="133"/>
        <v>1.327289120403409</v>
      </c>
      <c r="AN124" s="56">
        <f t="shared" si="134"/>
        <v>2.6946881935937261</v>
      </c>
      <c r="AO124" s="56">
        <f t="shared" si="135"/>
        <v>2.6953075515770117</v>
      </c>
      <c r="AP124" s="56">
        <f t="shared" si="136"/>
        <v>2.6953079929105503</v>
      </c>
      <c r="AQ124" s="56">
        <f t="shared" si="137"/>
        <v>2.6953083125097574</v>
      </c>
      <c r="AR124" s="56">
        <f t="shared" si="138"/>
        <v>2.6953083315314696</v>
      </c>
      <c r="AS124" s="56">
        <f t="shared" si="126"/>
        <v>2.6955091054671692</v>
      </c>
      <c r="AT124" s="56">
        <f t="shared" si="139"/>
        <v>2.6953083315314692</v>
      </c>
      <c r="AU124" s="56">
        <f t="shared" si="140"/>
        <v>2.6953083125097579</v>
      </c>
      <c r="AV124" s="56">
        <f t="shared" si="141"/>
        <v>2.6953079929105503</v>
      </c>
      <c r="AW124" s="56">
        <f t="shared" si="142"/>
        <v>2.6953075515770122</v>
      </c>
      <c r="AX124" s="56">
        <f t="shared" si="143"/>
        <v>2.6946881935937261</v>
      </c>
      <c r="AY124" s="56">
        <f t="shared" si="144"/>
        <v>1.3272891204034094</v>
      </c>
      <c r="AZ124" s="56">
        <f t="shared" si="145"/>
        <v>6.7490628262506054E-3</v>
      </c>
      <c r="BA124" s="56">
        <f t="shared" si="146"/>
        <v>1.4792807387916198E-5</v>
      </c>
      <c r="BB124" s="56">
        <f t="shared" si="147"/>
        <v>2.40254943123536E-8</v>
      </c>
      <c r="BC124" s="56">
        <f t="shared" si="148"/>
        <v>3.2241066425199015E-11</v>
      </c>
      <c r="BD124" s="56">
        <f t="shared" si="149"/>
        <v>3.7372759155406278E-14</v>
      </c>
      <c r="BE124" s="56">
        <f t="shared" si="150"/>
        <v>3.8325653753231543E-17</v>
      </c>
      <c r="BF124" s="56">
        <f t="shared" si="151"/>
        <v>3.5298742714725229E-20</v>
      </c>
      <c r="BG124" s="56">
        <v>0</v>
      </c>
      <c r="BH124" s="41">
        <f t="shared" si="127"/>
        <v>32.315455869901839</v>
      </c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</row>
    <row r="125" spans="2:74" s="19" customFormat="1" ht="12.45">
      <c r="B125" s="40">
        <f t="shared" si="99"/>
        <v>445</v>
      </c>
      <c r="C125" s="41">
        <v>0</v>
      </c>
      <c r="D125" s="56">
        <f t="shared" si="100"/>
        <v>5.503826279437265E-13</v>
      </c>
      <c r="E125" s="56">
        <f t="shared" si="101"/>
        <v>4.5027831461585863E-10</v>
      </c>
      <c r="F125" s="56">
        <f t="shared" si="102"/>
        <v>3.1577169456981228E-7</v>
      </c>
      <c r="G125" s="56">
        <f t="shared" si="103"/>
        <v>1.7966836869670667E-4</v>
      </c>
      <c r="H125" s="56">
        <f t="shared" si="104"/>
        <v>7.0795975338464698E-2</v>
      </c>
      <c r="I125" s="56">
        <f t="shared" si="105"/>
        <v>4.0936339495027285</v>
      </c>
      <c r="J125" s="56">
        <f t="shared" si="106"/>
        <v>1.3999614580998956E-3</v>
      </c>
      <c r="K125" s="56">
        <f t="shared" si="107"/>
        <v>4.0465678712816134E-7</v>
      </c>
      <c r="L125" s="56">
        <f t="shared" si="108"/>
        <v>2.3192389606394234E-10</v>
      </c>
      <c r="M125" s="56">
        <f t="shared" si="109"/>
        <v>4.0502215789973313E-13</v>
      </c>
      <c r="N125" s="56">
        <f t="shared" si="110"/>
        <v>6.9737462898031532E-16</v>
      </c>
      <c r="O125" s="56">
        <f t="shared" si="111"/>
        <v>1.7928068432065113E-18</v>
      </c>
      <c r="P125" s="56">
        <f t="shared" si="112"/>
        <v>6.9737462898031404E-16</v>
      </c>
      <c r="Q125" s="56">
        <f t="shared" si="113"/>
        <v>4.0502215789973182E-13</v>
      </c>
      <c r="R125" s="56">
        <f t="shared" si="114"/>
        <v>2.3192389606394216E-10</v>
      </c>
      <c r="S125" s="56">
        <f t="shared" si="115"/>
        <v>4.0465678712816118E-7</v>
      </c>
      <c r="T125" s="56">
        <f t="shared" si="116"/>
        <v>1.3999614580998958E-3</v>
      </c>
      <c r="U125" s="56">
        <f t="shared" si="117"/>
        <v>4.0936339495027294</v>
      </c>
      <c r="V125" s="56">
        <f t="shared" si="118"/>
        <v>7.0795975338464726E-2</v>
      </c>
      <c r="W125" s="56">
        <f t="shared" si="119"/>
        <v>1.796683686967067E-4</v>
      </c>
      <c r="X125" s="56">
        <f t="shared" si="120"/>
        <v>3.1577169456981244E-7</v>
      </c>
      <c r="Y125" s="56">
        <f t="shared" si="121"/>
        <v>4.5027831461635969E-10</v>
      </c>
      <c r="Z125" s="56">
        <f t="shared" si="122"/>
        <v>5.5038320023519763E-13</v>
      </c>
      <c r="AA125" s="56">
        <f t="shared" si="123"/>
        <v>5.928550542673292E-16</v>
      </c>
      <c r="AB125" s="56">
        <f t="shared" si="124"/>
        <v>5.7229107033703906E-19</v>
      </c>
      <c r="AC125" s="41">
        <v>0</v>
      </c>
      <c r="AD125" s="41">
        <f t="shared" si="98"/>
        <v>8.3320205515592622</v>
      </c>
      <c r="AE125" s="39"/>
      <c r="AF125" s="40">
        <f t="shared" si="125"/>
        <v>445</v>
      </c>
      <c r="AG125" s="41">
        <v>0</v>
      </c>
      <c r="AH125" s="56">
        <f t="shared" si="128"/>
        <v>6.7828595234025225E-14</v>
      </c>
      <c r="AI125" s="56">
        <f t="shared" si="129"/>
        <v>5.7567908401535424E-11</v>
      </c>
      <c r="AJ125" s="56">
        <f t="shared" si="130"/>
        <v>4.2120981581645939E-8</v>
      </c>
      <c r="AK125" s="56">
        <f t="shared" si="131"/>
        <v>2.5344628696842037E-5</v>
      </c>
      <c r="AL125" s="56">
        <f t="shared" si="132"/>
        <v>1.1116703478367806E-2</v>
      </c>
      <c r="AM125" s="56">
        <f t="shared" si="133"/>
        <v>1.7648264147014816</v>
      </c>
      <c r="AN125" s="56">
        <f t="shared" si="134"/>
        <v>2.6948097144148928</v>
      </c>
      <c r="AO125" s="56">
        <f t="shared" si="135"/>
        <v>2.6953075916629086</v>
      </c>
      <c r="AP125" s="56">
        <f t="shared" si="136"/>
        <v>2.6953079929628996</v>
      </c>
      <c r="AQ125" s="56">
        <f t="shared" si="137"/>
        <v>2.6953083125098662</v>
      </c>
      <c r="AR125" s="56">
        <f t="shared" si="138"/>
        <v>2.6953083315314696</v>
      </c>
      <c r="AS125" s="56">
        <f t="shared" si="126"/>
        <v>2.6955091054671692</v>
      </c>
      <c r="AT125" s="56">
        <f t="shared" si="139"/>
        <v>2.6953083315314692</v>
      </c>
      <c r="AU125" s="56">
        <f t="shared" si="140"/>
        <v>2.6953083125098667</v>
      </c>
      <c r="AV125" s="56">
        <f t="shared" si="141"/>
        <v>2.6953079929628996</v>
      </c>
      <c r="AW125" s="56">
        <f t="shared" si="142"/>
        <v>2.695307591662909</v>
      </c>
      <c r="AX125" s="56">
        <f t="shared" si="143"/>
        <v>2.6948097144148928</v>
      </c>
      <c r="AY125" s="56">
        <f t="shared" si="144"/>
        <v>1.7648264147014823</v>
      </c>
      <c r="AZ125" s="56">
        <f t="shared" si="145"/>
        <v>1.1116703478367809E-2</v>
      </c>
      <c r="BA125" s="56">
        <f t="shared" si="146"/>
        <v>2.5344628696842043E-5</v>
      </c>
      <c r="BB125" s="56">
        <f t="shared" si="147"/>
        <v>4.2120981581645959E-8</v>
      </c>
      <c r="BC125" s="56">
        <f t="shared" si="148"/>
        <v>5.7567908401591472E-11</v>
      </c>
      <c r="BD125" s="56">
        <f t="shared" si="149"/>
        <v>6.782866126699643E-14</v>
      </c>
      <c r="BE125" s="56">
        <f t="shared" si="150"/>
        <v>7.0635500378392784E-17</v>
      </c>
      <c r="BF125" s="56">
        <f t="shared" si="151"/>
        <v>6.6032927724832214E-20</v>
      </c>
      <c r="BG125" s="56">
        <v>0</v>
      </c>
      <c r="BH125" s="41">
        <f t="shared" si="127"/>
        <v>33.199530001605567</v>
      </c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</row>
    <row r="126" spans="2:74" s="19" customFormat="1" ht="12.45">
      <c r="B126" s="40">
        <f t="shared" si="99"/>
        <v>450</v>
      </c>
      <c r="C126" s="41">
        <v>0</v>
      </c>
      <c r="D126" s="56">
        <f t="shared" si="100"/>
        <v>9.9276899639295075E-13</v>
      </c>
      <c r="E126" s="56">
        <f t="shared" si="101"/>
        <v>7.9905065587456118E-10</v>
      </c>
      <c r="F126" s="56">
        <f t="shared" si="102"/>
        <v>5.4991508063422067E-7</v>
      </c>
      <c r="G126" s="56">
        <f t="shared" si="103"/>
        <v>3.0503143460170135E-4</v>
      </c>
      <c r="H126" s="56">
        <f t="shared" si="104"/>
        <v>0.11385040803185774</v>
      </c>
      <c r="I126" s="56">
        <f t="shared" si="105"/>
        <v>2.9344854796258546</v>
      </c>
      <c r="J126" s="56">
        <f t="shared" si="106"/>
        <v>1.3759820818591186E-3</v>
      </c>
      <c r="K126" s="56">
        <f t="shared" si="107"/>
        <v>4.5180053413843254E-7</v>
      </c>
      <c r="L126" s="56">
        <f t="shared" si="108"/>
        <v>1.5951542340771932E-10</v>
      </c>
      <c r="M126" s="56">
        <f t="shared" si="109"/>
        <v>1.5988303991187389E-13</v>
      </c>
      <c r="N126" s="56">
        <f t="shared" si="110"/>
        <v>2.7671253922875786E-16</v>
      </c>
      <c r="O126" s="56">
        <f t="shared" si="111"/>
        <v>7.995700733846694E-19</v>
      </c>
      <c r="P126" s="56">
        <f t="shared" si="112"/>
        <v>2.7671253922875722E-16</v>
      </c>
      <c r="Q126" s="56">
        <f t="shared" si="113"/>
        <v>1.5988303991187346E-13</v>
      </c>
      <c r="R126" s="56">
        <f t="shared" si="114"/>
        <v>1.5951542340771927E-10</v>
      </c>
      <c r="S126" s="56">
        <f t="shared" si="115"/>
        <v>4.5180053413843243E-7</v>
      </c>
      <c r="T126" s="56">
        <f t="shared" si="116"/>
        <v>1.3759820818591191E-3</v>
      </c>
      <c r="U126" s="56">
        <f t="shared" si="117"/>
        <v>2.9344854796258546</v>
      </c>
      <c r="V126" s="56">
        <f t="shared" si="118"/>
        <v>0.11385040803185779</v>
      </c>
      <c r="W126" s="56">
        <f t="shared" si="119"/>
        <v>3.050314346017014E-4</v>
      </c>
      <c r="X126" s="56">
        <f t="shared" si="120"/>
        <v>5.4991508063422099E-7</v>
      </c>
      <c r="Y126" s="56">
        <f t="shared" si="121"/>
        <v>7.9905065587550571E-10</v>
      </c>
      <c r="Z126" s="56">
        <f t="shared" si="122"/>
        <v>9.9277005984397481E-13</v>
      </c>
      <c r="AA126" s="56">
        <f t="shared" si="123"/>
        <v>1.0857193886685932E-15</v>
      </c>
      <c r="AB126" s="56">
        <f t="shared" si="124"/>
        <v>1.063450257803342E-18</v>
      </c>
      <c r="AC126" s="41">
        <v>0</v>
      </c>
      <c r="AD126" s="41">
        <f t="shared" si="98"/>
        <v>6.1000358076990162</v>
      </c>
      <c r="AE126" s="39"/>
      <c r="AF126" s="40">
        <f t="shared" si="125"/>
        <v>450</v>
      </c>
      <c r="AG126" s="41">
        <v>0</v>
      </c>
      <c r="AH126" s="56">
        <f t="shared" si="128"/>
        <v>1.2286685802839789E-13</v>
      </c>
      <c r="AI126" s="56">
        <f t="shared" si="129"/>
        <v>1.0259573986312129E-10</v>
      </c>
      <c r="AJ126" s="56">
        <f t="shared" si="130"/>
        <v>7.3698151038627159E-8</v>
      </c>
      <c r="AK126" s="56">
        <f t="shared" si="131"/>
        <v>4.3311465566512702E-5</v>
      </c>
      <c r="AL126" s="56">
        <f t="shared" si="132"/>
        <v>1.8196301012214276E-2</v>
      </c>
      <c r="AM126" s="56">
        <f t="shared" si="133"/>
        <v>2.1741898096517547</v>
      </c>
      <c r="AN126" s="56">
        <f t="shared" si="134"/>
        <v>2.694949710560703</v>
      </c>
      <c r="AO126" s="56">
        <f t="shared" si="135"/>
        <v>2.6953076321285874</v>
      </c>
      <c r="AP126" s="56">
        <f t="shared" si="136"/>
        <v>2.6953079929860921</v>
      </c>
      <c r="AQ126" s="56">
        <f t="shared" si="137"/>
        <v>2.6953083125099067</v>
      </c>
      <c r="AR126" s="56">
        <f t="shared" si="138"/>
        <v>2.6953083315314696</v>
      </c>
      <c r="AS126" s="56">
        <f t="shared" si="126"/>
        <v>2.6955091054671692</v>
      </c>
      <c r="AT126" s="56">
        <f t="shared" si="139"/>
        <v>2.6953083315314692</v>
      </c>
      <c r="AU126" s="56">
        <f t="shared" si="140"/>
        <v>2.6953083125099071</v>
      </c>
      <c r="AV126" s="56">
        <f t="shared" si="141"/>
        <v>2.6953079929860921</v>
      </c>
      <c r="AW126" s="56">
        <f t="shared" si="142"/>
        <v>2.6953076321285878</v>
      </c>
      <c r="AX126" s="56">
        <f t="shared" si="143"/>
        <v>2.694949710560703</v>
      </c>
      <c r="AY126" s="56">
        <f t="shared" si="144"/>
        <v>2.1741898096517551</v>
      </c>
      <c r="AZ126" s="56">
        <f t="shared" si="145"/>
        <v>1.8196301012214283E-2</v>
      </c>
      <c r="BA126" s="56">
        <f t="shared" si="146"/>
        <v>4.3311465566512716E-5</v>
      </c>
      <c r="BB126" s="56">
        <f t="shared" si="147"/>
        <v>7.3698151038627211E-8</v>
      </c>
      <c r="BC126" s="56">
        <f t="shared" si="148"/>
        <v>1.0259573986322745E-10</v>
      </c>
      <c r="BD126" s="56">
        <f t="shared" si="149"/>
        <v>1.2286698129051618E-13</v>
      </c>
      <c r="BE126" s="56">
        <f t="shared" si="150"/>
        <v>1.299210058051257E-16</v>
      </c>
      <c r="BF126" s="56">
        <f t="shared" si="151"/>
        <v>1.2326203475853611E-19</v>
      </c>
      <c r="BG126" s="56">
        <v>0</v>
      </c>
      <c r="BH126" s="41">
        <f t="shared" si="127"/>
        <v>34.032732056761503</v>
      </c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</row>
    <row r="127" spans="2:74" s="19" customFormat="1" ht="12.45">
      <c r="B127" s="40">
        <f t="shared" si="99"/>
        <v>455</v>
      </c>
      <c r="C127" s="41">
        <v>0</v>
      </c>
      <c r="D127" s="56">
        <f t="shared" si="100"/>
        <v>1.7874484814500058E-12</v>
      </c>
      <c r="E127" s="56">
        <f t="shared" si="101"/>
        <v>1.4153607797172067E-9</v>
      </c>
      <c r="F127" s="56">
        <f t="shared" si="102"/>
        <v>9.5570973085350444E-7</v>
      </c>
      <c r="G127" s="56">
        <f t="shared" si="103"/>
        <v>5.1627765559426723E-4</v>
      </c>
      <c r="H127" s="56">
        <f t="shared" si="104"/>
        <v>0.18177313452525806</v>
      </c>
      <c r="I127" s="56">
        <f t="shared" si="105"/>
        <v>1.5029404967023894</v>
      </c>
      <c r="J127" s="56">
        <f t="shared" si="106"/>
        <v>1.0800595706483202E-3</v>
      </c>
      <c r="K127" s="56">
        <f t="shared" si="107"/>
        <v>4.5766685063297904E-7</v>
      </c>
      <c r="L127" s="56">
        <f t="shared" si="108"/>
        <v>1.5308361653246993E-10</v>
      </c>
      <c r="M127" s="56">
        <f t="shared" si="109"/>
        <v>8.0104833357215518E-14</v>
      </c>
      <c r="N127" s="56">
        <f t="shared" si="110"/>
        <v>1.0959068202082801E-16</v>
      </c>
      <c r="O127" s="56">
        <f t="shared" si="111"/>
        <v>3.3944450284109689E-19</v>
      </c>
      <c r="P127" s="56">
        <f t="shared" si="112"/>
        <v>1.095906820208278E-16</v>
      </c>
      <c r="Q127" s="56">
        <f t="shared" si="113"/>
        <v>8.0104833357215367E-14</v>
      </c>
      <c r="R127" s="56">
        <f t="shared" si="114"/>
        <v>1.5308361653246991E-10</v>
      </c>
      <c r="S127" s="56">
        <f t="shared" si="115"/>
        <v>4.5766685063297899E-7</v>
      </c>
      <c r="T127" s="56">
        <f t="shared" si="116"/>
        <v>1.0800595706483202E-3</v>
      </c>
      <c r="U127" s="56">
        <f t="shared" si="117"/>
        <v>1.5029404967023885</v>
      </c>
      <c r="V127" s="56">
        <f t="shared" si="118"/>
        <v>0.18177313452525812</v>
      </c>
      <c r="W127" s="56">
        <f t="shared" si="119"/>
        <v>5.1627765559426734E-4</v>
      </c>
      <c r="X127" s="56">
        <f t="shared" si="120"/>
        <v>9.5570973085350507E-7</v>
      </c>
      <c r="Y127" s="56">
        <f t="shared" si="121"/>
        <v>1.4153607797189833E-9</v>
      </c>
      <c r="Z127" s="56">
        <f t="shared" si="122"/>
        <v>1.7874504536041393E-12</v>
      </c>
      <c r="AA127" s="56">
        <f t="shared" si="123"/>
        <v>1.9845295131518058E-15</v>
      </c>
      <c r="AB127" s="56">
        <f t="shared" si="124"/>
        <v>1.9721526719591429E-18</v>
      </c>
      <c r="AC127" s="41">
        <v>0</v>
      </c>
      <c r="AD127" s="41">
        <f t="shared" si="98"/>
        <v>3.3726227668015683</v>
      </c>
      <c r="AE127" s="39"/>
      <c r="AF127" s="40">
        <f t="shared" si="125"/>
        <v>455</v>
      </c>
      <c r="AG127" s="41">
        <v>0</v>
      </c>
      <c r="AH127" s="56">
        <f t="shared" si="128"/>
        <v>2.2214375766769296E-13</v>
      </c>
      <c r="AI127" s="56">
        <f t="shared" si="129"/>
        <v>1.8250080545057741E-10</v>
      </c>
      <c r="AJ127" s="56">
        <f t="shared" si="130"/>
        <v>1.2868965910204924E-7</v>
      </c>
      <c r="AK127" s="56">
        <f t="shared" si="131"/>
        <v>7.381460902668284E-5</v>
      </c>
      <c r="AL127" s="56">
        <f t="shared" si="132"/>
        <v>2.958134181540005E-2</v>
      </c>
      <c r="AM127" s="56">
        <f t="shared" si="133"/>
        <v>2.4676383576143399</v>
      </c>
      <c r="AN127" s="56">
        <f t="shared" si="134"/>
        <v>2.6950873087688887</v>
      </c>
      <c r="AO127" s="56">
        <f t="shared" si="135"/>
        <v>2.6953076773086408</v>
      </c>
      <c r="AP127" s="56">
        <f t="shared" si="136"/>
        <v>2.6953079930020438</v>
      </c>
      <c r="AQ127" s="56">
        <f t="shared" si="137"/>
        <v>2.6953083125099226</v>
      </c>
      <c r="AR127" s="56">
        <f t="shared" si="138"/>
        <v>2.6953083315314696</v>
      </c>
      <c r="AS127" s="56">
        <f t="shared" si="126"/>
        <v>2.6955091054671692</v>
      </c>
      <c r="AT127" s="56">
        <f t="shared" si="139"/>
        <v>2.6953083315314692</v>
      </c>
      <c r="AU127" s="56">
        <f t="shared" si="140"/>
        <v>2.6953083125099231</v>
      </c>
      <c r="AV127" s="56">
        <f t="shared" si="141"/>
        <v>2.6953079930020438</v>
      </c>
      <c r="AW127" s="56">
        <f t="shared" si="142"/>
        <v>2.6953076773086413</v>
      </c>
      <c r="AX127" s="56">
        <f t="shared" si="143"/>
        <v>2.6950873087688887</v>
      </c>
      <c r="AY127" s="56">
        <f t="shared" si="144"/>
        <v>2.4676383576143408</v>
      </c>
      <c r="AZ127" s="56">
        <f t="shared" si="145"/>
        <v>2.9581341815400064E-2</v>
      </c>
      <c r="BA127" s="56">
        <f t="shared" si="146"/>
        <v>7.3814609026682853E-5</v>
      </c>
      <c r="BB127" s="56">
        <f t="shared" si="147"/>
        <v>1.2868965910204932E-7</v>
      </c>
      <c r="BC127" s="56">
        <f t="shared" si="148"/>
        <v>1.8250080545077803E-10</v>
      </c>
      <c r="BD127" s="56">
        <f t="shared" si="149"/>
        <v>2.2214398727491365E-13</v>
      </c>
      <c r="BE127" s="56">
        <f t="shared" si="150"/>
        <v>2.3849294467198505E-16</v>
      </c>
      <c r="BF127" s="56">
        <f t="shared" si="151"/>
        <v>2.296070605388703E-19</v>
      </c>
      <c r="BG127" s="56">
        <v>0</v>
      </c>
      <c r="BH127" s="41">
        <f t="shared" si="127"/>
        <v>34.642735637531395</v>
      </c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</row>
    <row r="128" spans="2:74" s="19" customFormat="1" ht="12.45">
      <c r="B128" s="40">
        <f t="shared" si="99"/>
        <v>460</v>
      </c>
      <c r="C128" s="41">
        <v>0</v>
      </c>
      <c r="D128" s="56">
        <f t="shared" si="100"/>
        <v>3.2124171788880249E-12</v>
      </c>
      <c r="E128" s="56">
        <f t="shared" si="101"/>
        <v>2.502443606409087E-9</v>
      </c>
      <c r="F128" s="56">
        <f t="shared" si="102"/>
        <v>1.6574884933112491E-6</v>
      </c>
      <c r="G128" s="56">
        <f t="shared" si="103"/>
        <v>8.7108150885123069E-4</v>
      </c>
      <c r="H128" s="56">
        <f t="shared" si="104"/>
        <v>0.28838800297048428</v>
      </c>
      <c r="I128" s="56">
        <f t="shared" si="105"/>
        <v>0.54926649321243814</v>
      </c>
      <c r="J128" s="56">
        <f t="shared" si="106"/>
        <v>6.4759308616730476E-4</v>
      </c>
      <c r="K128" s="56">
        <f t="shared" si="107"/>
        <v>3.851621537274083E-7</v>
      </c>
      <c r="L128" s="56">
        <f t="shared" si="108"/>
        <v>1.5293195880519264E-10</v>
      </c>
      <c r="M128" s="56">
        <f t="shared" si="109"/>
        <v>5.842497466735235E-14</v>
      </c>
      <c r="N128" s="56">
        <f t="shared" si="110"/>
        <v>4.7598852267761897E-17</v>
      </c>
      <c r="O128" s="56">
        <f t="shared" si="111"/>
        <v>1.4016408807456165E-19</v>
      </c>
      <c r="P128" s="56">
        <f t="shared" si="112"/>
        <v>4.7598852267761854E-17</v>
      </c>
      <c r="Q128" s="56">
        <f t="shared" si="113"/>
        <v>5.84249746673523E-14</v>
      </c>
      <c r="R128" s="56">
        <f t="shared" si="114"/>
        <v>1.5293195880519262E-10</v>
      </c>
      <c r="S128" s="56">
        <f t="shared" si="115"/>
        <v>3.8516215372740809E-7</v>
      </c>
      <c r="T128" s="56">
        <f t="shared" si="116"/>
        <v>6.4759308616730454E-4</v>
      </c>
      <c r="U128" s="56">
        <f t="shared" si="117"/>
        <v>0.54926649321243726</v>
      </c>
      <c r="V128" s="56">
        <f t="shared" si="118"/>
        <v>0.28838800297048439</v>
      </c>
      <c r="W128" s="56">
        <f t="shared" si="119"/>
        <v>8.710815088512309E-4</v>
      </c>
      <c r="X128" s="56">
        <f t="shared" si="120"/>
        <v>1.6574884933112502E-6</v>
      </c>
      <c r="Y128" s="56">
        <f t="shared" si="121"/>
        <v>2.5024436064124214E-9</v>
      </c>
      <c r="Z128" s="56">
        <f t="shared" si="122"/>
        <v>3.2124208289883453E-12</v>
      </c>
      <c r="AA128" s="56">
        <f t="shared" si="123"/>
        <v>3.6206219303472279E-15</v>
      </c>
      <c r="AB128" s="56">
        <f t="shared" si="124"/>
        <v>3.6500975389186107E-18</v>
      </c>
      <c r="AC128" s="41">
        <v>0</v>
      </c>
      <c r="AD128" s="41">
        <f t="shared" si="98"/>
        <v>1.6783504321744716</v>
      </c>
      <c r="AE128" s="39"/>
      <c r="AF128" s="40">
        <f t="shared" si="125"/>
        <v>460</v>
      </c>
      <c r="AG128" s="41">
        <v>0</v>
      </c>
      <c r="AH128" s="56">
        <f t="shared" si="128"/>
        <v>4.0088860581269356E-13</v>
      </c>
      <c r="AI128" s="56">
        <f t="shared" si="129"/>
        <v>3.2403688342229808E-10</v>
      </c>
      <c r="AJ128" s="56">
        <f t="shared" si="130"/>
        <v>2.2426063218739967E-7</v>
      </c>
      <c r="AK128" s="56">
        <f t="shared" si="131"/>
        <v>1.2544237458610955E-4</v>
      </c>
      <c r="AL128" s="56">
        <f t="shared" si="132"/>
        <v>4.7758655267925859E-2</v>
      </c>
      <c r="AM128" s="56">
        <f t="shared" si="133"/>
        <v>2.6179324072845791</v>
      </c>
      <c r="AN128" s="56">
        <f t="shared" si="134"/>
        <v>2.6951953147259533</v>
      </c>
      <c r="AO128" s="56">
        <f t="shared" si="135"/>
        <v>2.695307723075326</v>
      </c>
      <c r="AP128" s="56">
        <f t="shared" si="136"/>
        <v>2.695307993017352</v>
      </c>
      <c r="AQ128" s="56">
        <f t="shared" si="137"/>
        <v>2.6953083125099306</v>
      </c>
      <c r="AR128" s="56">
        <f t="shared" si="138"/>
        <v>2.6953083315314696</v>
      </c>
      <c r="AS128" s="56">
        <f t="shared" si="126"/>
        <v>2.6955091054671692</v>
      </c>
      <c r="AT128" s="56">
        <f t="shared" si="139"/>
        <v>2.6953083315314692</v>
      </c>
      <c r="AU128" s="56">
        <f t="shared" si="140"/>
        <v>2.6953083125099311</v>
      </c>
      <c r="AV128" s="56">
        <f t="shared" si="141"/>
        <v>2.695307993017352</v>
      </c>
      <c r="AW128" s="56">
        <f t="shared" si="142"/>
        <v>2.6953077230753264</v>
      </c>
      <c r="AX128" s="56">
        <f t="shared" si="143"/>
        <v>2.6951953147259533</v>
      </c>
      <c r="AY128" s="56">
        <f t="shared" si="144"/>
        <v>2.6179324072845795</v>
      </c>
      <c r="AZ128" s="56">
        <f t="shared" si="145"/>
        <v>4.7758655267925873E-2</v>
      </c>
      <c r="BA128" s="56">
        <f t="shared" si="146"/>
        <v>1.254423745861096E-4</v>
      </c>
      <c r="BB128" s="56">
        <f t="shared" si="147"/>
        <v>2.2426063218739983E-7</v>
      </c>
      <c r="BC128" s="56">
        <f t="shared" si="148"/>
        <v>3.2403688342267636E-10</v>
      </c>
      <c r="BD128" s="56">
        <f t="shared" si="149"/>
        <v>4.0088903263532756E-13</v>
      </c>
      <c r="BE128" s="56">
        <f t="shared" si="150"/>
        <v>4.3694589598716563E-16</v>
      </c>
      <c r="BF128" s="56">
        <f t="shared" si="151"/>
        <v>4.2682232773478461E-19</v>
      </c>
      <c r="BG128" s="56">
        <v>0</v>
      </c>
      <c r="BH128" s="41">
        <f t="shared" si="127"/>
        <v>34.979997914211552</v>
      </c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</row>
    <row r="129" spans="2:74" s="19" customFormat="1" ht="12.45">
      <c r="B129" s="40">
        <f t="shared" si="99"/>
        <v>465</v>
      </c>
      <c r="C129" s="41">
        <v>0</v>
      </c>
      <c r="D129" s="56">
        <f t="shared" si="100"/>
        <v>5.7630690749383022E-12</v>
      </c>
      <c r="E129" s="56">
        <f t="shared" si="101"/>
        <v>4.4164058635763979E-9</v>
      </c>
      <c r="F129" s="56">
        <f t="shared" si="102"/>
        <v>2.8685092898970162E-6</v>
      </c>
      <c r="G129" s="56">
        <f t="shared" si="103"/>
        <v>1.4651198828786109E-3</v>
      </c>
      <c r="H129" s="56">
        <f t="shared" si="104"/>
        <v>0.45445553653559084</v>
      </c>
      <c r="I129" s="56">
        <f t="shared" si="105"/>
        <v>0.15951542176080741</v>
      </c>
      <c r="J129" s="56">
        <f t="shared" si="106"/>
        <v>3.0028503680318996E-4</v>
      </c>
      <c r="K129" s="56">
        <f t="shared" si="107"/>
        <v>2.5880362033446882E-7</v>
      </c>
      <c r="L129" s="56">
        <f t="shared" si="108"/>
        <v>1.3476762267958202E-10</v>
      </c>
      <c r="M129" s="56">
        <f t="shared" si="109"/>
        <v>5.2932482398226025E-14</v>
      </c>
      <c r="N129" s="56">
        <f t="shared" si="110"/>
        <v>2.6581951652761211E-17</v>
      </c>
      <c r="O129" s="56">
        <f t="shared" si="111"/>
        <v>5.905005615488209E-20</v>
      </c>
      <c r="P129" s="56">
        <f t="shared" si="112"/>
        <v>2.6581951652761202E-17</v>
      </c>
      <c r="Q129" s="56">
        <f t="shared" si="113"/>
        <v>5.2932482398225993E-14</v>
      </c>
      <c r="R129" s="56">
        <f t="shared" si="114"/>
        <v>1.3476762267958197E-10</v>
      </c>
      <c r="S129" s="56">
        <f t="shared" si="115"/>
        <v>2.5880362033446861E-7</v>
      </c>
      <c r="T129" s="56">
        <f t="shared" si="116"/>
        <v>3.0028503680318963E-4</v>
      </c>
      <c r="U129" s="56">
        <f t="shared" si="117"/>
        <v>0.15951542176080705</v>
      </c>
      <c r="V129" s="56">
        <f t="shared" si="118"/>
        <v>0.45445553653559101</v>
      </c>
      <c r="W129" s="56">
        <f t="shared" si="119"/>
        <v>1.4651198828786116E-3</v>
      </c>
      <c r="X129" s="56">
        <f t="shared" si="120"/>
        <v>2.8685092898970175E-6</v>
      </c>
      <c r="Y129" s="56">
        <f t="shared" si="121"/>
        <v>4.4164058635826431E-9</v>
      </c>
      <c r="Z129" s="56">
        <f t="shared" si="122"/>
        <v>5.7630758175175549E-12</v>
      </c>
      <c r="AA129" s="56">
        <f t="shared" si="123"/>
        <v>6.5933857418792746E-15</v>
      </c>
      <c r="AB129" s="56">
        <f t="shared" si="124"/>
        <v>6.7425739717023947E-18</v>
      </c>
      <c r="AC129" s="41">
        <v>0</v>
      </c>
      <c r="AD129" s="41">
        <f t="shared" si="98"/>
        <v>1.231478990171966</v>
      </c>
      <c r="AE129" s="39"/>
      <c r="AF129" s="40">
        <f t="shared" si="125"/>
        <v>465</v>
      </c>
      <c r="AG129" s="41">
        <v>0</v>
      </c>
      <c r="AH129" s="56">
        <f t="shared" si="128"/>
        <v>7.2213032370149613E-13</v>
      </c>
      <c r="AI129" s="56">
        <f t="shared" si="129"/>
        <v>5.7428124406320686E-10</v>
      </c>
      <c r="AJ129" s="56">
        <f t="shared" si="130"/>
        <v>3.9000948151852462E-7</v>
      </c>
      <c r="AK129" s="56">
        <f t="shared" si="131"/>
        <v>2.1255052547123262E-4</v>
      </c>
      <c r="AL129" s="56">
        <f t="shared" si="132"/>
        <v>7.6597455564974284E-2</v>
      </c>
      <c r="AM129" s="56">
        <f t="shared" si="133"/>
        <v>2.672859056605823</v>
      </c>
      <c r="AN129" s="56">
        <f t="shared" si="134"/>
        <v>2.6952600740345702</v>
      </c>
      <c r="AO129" s="56">
        <f t="shared" si="135"/>
        <v>2.6953077615915415</v>
      </c>
      <c r="AP129" s="56">
        <f t="shared" si="136"/>
        <v>2.6953079930326451</v>
      </c>
      <c r="AQ129" s="56">
        <f t="shared" si="137"/>
        <v>2.6953083125099364</v>
      </c>
      <c r="AR129" s="56">
        <f t="shared" si="138"/>
        <v>2.6953083315314696</v>
      </c>
      <c r="AS129" s="56">
        <f t="shared" si="126"/>
        <v>2.6955091054671692</v>
      </c>
      <c r="AT129" s="56">
        <f t="shared" si="139"/>
        <v>2.6953083315314692</v>
      </c>
      <c r="AU129" s="56">
        <f t="shared" si="140"/>
        <v>2.6953083125099369</v>
      </c>
      <c r="AV129" s="56">
        <f t="shared" si="141"/>
        <v>2.6953079930326451</v>
      </c>
      <c r="AW129" s="56">
        <f t="shared" si="142"/>
        <v>2.695307761591542</v>
      </c>
      <c r="AX129" s="56">
        <f t="shared" si="143"/>
        <v>2.6952600740345702</v>
      </c>
      <c r="AY129" s="56">
        <f t="shared" si="144"/>
        <v>2.6728590566058235</v>
      </c>
      <c r="AZ129" s="56">
        <f t="shared" si="145"/>
        <v>7.6597455564974312E-2</v>
      </c>
      <c r="BA129" s="56">
        <f t="shared" si="146"/>
        <v>2.125505254712327E-4</v>
      </c>
      <c r="BB129" s="56">
        <f t="shared" si="147"/>
        <v>3.9000948151852483E-7</v>
      </c>
      <c r="BC129" s="56">
        <f t="shared" si="148"/>
        <v>5.7428124406391844E-10</v>
      </c>
      <c r="BD129" s="56">
        <f t="shared" si="149"/>
        <v>7.2213111553416211E-13</v>
      </c>
      <c r="BE129" s="56">
        <f t="shared" si="150"/>
        <v>7.9900808902188849E-16</v>
      </c>
      <c r="BF129" s="56">
        <f t="shared" si="151"/>
        <v>7.9183208162664576E-19</v>
      </c>
      <c r="BG129" s="56">
        <v>0</v>
      </c>
      <c r="BH129" s="41">
        <f t="shared" si="127"/>
        <v>35.147832957429003</v>
      </c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</row>
    <row r="130" spans="2:74" s="19" customFormat="1" ht="12.45">
      <c r="B130" s="40">
        <f t="shared" si="99"/>
        <v>470</v>
      </c>
      <c r="C130" s="41">
        <v>0</v>
      </c>
      <c r="D130" s="56">
        <f t="shared" si="100"/>
        <v>1.0320689683987099E-11</v>
      </c>
      <c r="E130" s="56">
        <f t="shared" si="101"/>
        <v>7.7800658392979483E-9</v>
      </c>
      <c r="F130" s="56">
        <f t="shared" si="102"/>
        <v>4.953743997316011E-6</v>
      </c>
      <c r="G130" s="56">
        <f t="shared" si="103"/>
        <v>2.4565518679543464E-3</v>
      </c>
      <c r="H130" s="56">
        <f t="shared" si="104"/>
        <v>0.7094231930569338</v>
      </c>
      <c r="I130" s="56">
        <f t="shared" si="105"/>
        <v>4.203760734552852E-2</v>
      </c>
      <c r="J130" s="56">
        <f t="shared" si="106"/>
        <v>1.1543662998578881E-4</v>
      </c>
      <c r="K130" s="56">
        <f t="shared" si="107"/>
        <v>1.4018527940486032E-7</v>
      </c>
      <c r="L130" s="56">
        <f t="shared" si="108"/>
        <v>9.860791358191683E-11</v>
      </c>
      <c r="M130" s="56">
        <f t="shared" si="109"/>
        <v>4.7009504885884139E-14</v>
      </c>
      <c r="N130" s="56">
        <f t="shared" si="110"/>
        <v>1.9921043663721906E-17</v>
      </c>
      <c r="O130" s="56">
        <f t="shared" si="111"/>
        <v>2.8141796110159622E-20</v>
      </c>
      <c r="P130" s="56">
        <f t="shared" si="112"/>
        <v>1.9921043663721903E-17</v>
      </c>
      <c r="Q130" s="56">
        <f t="shared" si="113"/>
        <v>4.7009504885884114E-14</v>
      </c>
      <c r="R130" s="56">
        <f t="shared" si="114"/>
        <v>9.8607913581916779E-11</v>
      </c>
      <c r="S130" s="56">
        <f t="shared" si="115"/>
        <v>1.4018527940486014E-7</v>
      </c>
      <c r="T130" s="56">
        <f t="shared" si="116"/>
        <v>1.1543662998578862E-4</v>
      </c>
      <c r="U130" s="56">
        <f t="shared" si="117"/>
        <v>4.2037607345528409E-2</v>
      </c>
      <c r="V130" s="56">
        <f t="shared" si="118"/>
        <v>0.70942319305693413</v>
      </c>
      <c r="W130" s="56">
        <f t="shared" si="119"/>
        <v>2.4565518679543481E-3</v>
      </c>
      <c r="X130" s="56">
        <f t="shared" si="120"/>
        <v>4.9537439973160135E-6</v>
      </c>
      <c r="Y130" s="56">
        <f t="shared" si="121"/>
        <v>7.7800658393096215E-9</v>
      </c>
      <c r="Z130" s="56">
        <f t="shared" si="122"/>
        <v>1.0320702115404965E-11</v>
      </c>
      <c r="AA130" s="56">
        <f t="shared" si="123"/>
        <v>1.1985242787723309E-14</v>
      </c>
      <c r="AB130" s="56">
        <f t="shared" si="124"/>
        <v>1.2431407859714874E-17</v>
      </c>
      <c r="AC130" s="41">
        <v>0</v>
      </c>
      <c r="AD130" s="41">
        <f t="shared" si="98"/>
        <v>1.5080757814374532</v>
      </c>
      <c r="AE130" s="39"/>
      <c r="AF130" s="40">
        <f t="shared" si="125"/>
        <v>470</v>
      </c>
      <c r="AG130" s="41">
        <v>0</v>
      </c>
      <c r="AH130" s="56">
        <f t="shared" si="128"/>
        <v>1.2984372311953264E-12</v>
      </c>
      <c r="AI130" s="56">
        <f t="shared" si="129"/>
        <v>1.0159218304208468E-9</v>
      </c>
      <c r="AJ130" s="56">
        <f t="shared" si="130"/>
        <v>6.7686041050822633E-7</v>
      </c>
      <c r="AK130" s="56">
        <f t="shared" si="131"/>
        <v>3.590625137590937E-4</v>
      </c>
      <c r="AL130" s="56">
        <f t="shared" si="132"/>
        <v>0.12204300921853337</v>
      </c>
      <c r="AM130" s="56">
        <f t="shared" si="133"/>
        <v>2.6888105987819038</v>
      </c>
      <c r="AN130" s="56">
        <f t="shared" si="134"/>
        <v>2.6952901025382507</v>
      </c>
      <c r="AO130" s="56">
        <f t="shared" si="135"/>
        <v>2.6953077874719034</v>
      </c>
      <c r="AP130" s="56">
        <f t="shared" si="136"/>
        <v>2.6953079930461219</v>
      </c>
      <c r="AQ130" s="56">
        <f t="shared" si="137"/>
        <v>2.6953083125099417</v>
      </c>
      <c r="AR130" s="56">
        <f t="shared" si="138"/>
        <v>2.6953083315314696</v>
      </c>
      <c r="AS130" s="56">
        <f t="shared" si="126"/>
        <v>2.6955091054671692</v>
      </c>
      <c r="AT130" s="56">
        <f t="shared" si="139"/>
        <v>2.6953083315314692</v>
      </c>
      <c r="AU130" s="56">
        <f t="shared" si="140"/>
        <v>2.6953083125099422</v>
      </c>
      <c r="AV130" s="56">
        <f t="shared" si="141"/>
        <v>2.6953079930461219</v>
      </c>
      <c r="AW130" s="56">
        <f t="shared" si="142"/>
        <v>2.6953077874719038</v>
      </c>
      <c r="AX130" s="56">
        <f t="shared" si="143"/>
        <v>2.6952901025382507</v>
      </c>
      <c r="AY130" s="56">
        <f t="shared" si="144"/>
        <v>2.6888105987819042</v>
      </c>
      <c r="AZ130" s="56">
        <f t="shared" si="145"/>
        <v>0.12204300921853342</v>
      </c>
      <c r="BA130" s="56">
        <f t="shared" si="146"/>
        <v>3.5906251375909386E-4</v>
      </c>
      <c r="BB130" s="56">
        <f t="shared" si="147"/>
        <v>6.7686041050822654E-7</v>
      </c>
      <c r="BC130" s="56">
        <f t="shared" si="148"/>
        <v>1.0159218304221827E-9</v>
      </c>
      <c r="BD130" s="56">
        <f t="shared" si="149"/>
        <v>1.2984386972859177E-12</v>
      </c>
      <c r="BE130" s="56">
        <f t="shared" si="150"/>
        <v>1.458346663209816E-15</v>
      </c>
      <c r="BF130" s="56">
        <f t="shared" si="151"/>
        <v>1.4660894787968852E-18</v>
      </c>
      <c r="BG130" s="56">
        <v>0</v>
      </c>
      <c r="BH130" s="41">
        <f t="shared" si="127"/>
        <v>35.270980856446201</v>
      </c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</row>
    <row r="131" spans="2:74" s="19" customFormat="1" ht="12.45">
      <c r="B131" s="40">
        <f t="shared" si="99"/>
        <v>475</v>
      </c>
      <c r="C131" s="41">
        <v>0</v>
      </c>
      <c r="D131" s="56">
        <f t="shared" si="100"/>
        <v>1.8450379436934155E-11</v>
      </c>
      <c r="E131" s="56">
        <f t="shared" si="101"/>
        <v>1.3680708869046698E-8</v>
      </c>
      <c r="F131" s="56">
        <f t="shared" si="102"/>
        <v>8.5364133232160792E-6</v>
      </c>
      <c r="G131" s="56">
        <f t="shared" si="103"/>
        <v>4.105556583681778E-3</v>
      </c>
      <c r="H131" s="56">
        <f t="shared" si="104"/>
        <v>1.0912660943910604</v>
      </c>
      <c r="I131" s="56">
        <f t="shared" si="105"/>
        <v>1.0890446115713662E-2</v>
      </c>
      <c r="J131" s="56">
        <f t="shared" si="106"/>
        <v>3.955386425194132E-5</v>
      </c>
      <c r="K131" s="56">
        <f t="shared" si="107"/>
        <v>6.4129252602226151E-8</v>
      </c>
      <c r="L131" s="56">
        <f t="shared" si="108"/>
        <v>5.985568857200097E-11</v>
      </c>
      <c r="M131" s="56">
        <f t="shared" si="109"/>
        <v>3.6479379421540211E-14</v>
      </c>
      <c r="N131" s="56">
        <f t="shared" si="110"/>
        <v>1.6764434856311399E-17</v>
      </c>
      <c r="O131" s="56">
        <f t="shared" si="111"/>
        <v>1.7038055431465814E-20</v>
      </c>
      <c r="P131" s="56">
        <f t="shared" si="112"/>
        <v>1.6764434856311396E-17</v>
      </c>
      <c r="Q131" s="56">
        <f t="shared" si="113"/>
        <v>3.6479379421540179E-14</v>
      </c>
      <c r="R131" s="56">
        <f t="shared" si="114"/>
        <v>5.9855688572000905E-11</v>
      </c>
      <c r="S131" s="56">
        <f t="shared" si="115"/>
        <v>6.4129252602226018E-8</v>
      </c>
      <c r="T131" s="56">
        <f t="shared" si="116"/>
        <v>3.9553864251941259E-5</v>
      </c>
      <c r="U131" s="56">
        <f t="shared" si="117"/>
        <v>1.0890446115713636E-2</v>
      </c>
      <c r="V131" s="56">
        <f t="shared" si="118"/>
        <v>1.0912660943910608</v>
      </c>
      <c r="W131" s="56">
        <f t="shared" si="119"/>
        <v>4.1055565836817806E-3</v>
      </c>
      <c r="X131" s="56">
        <f t="shared" si="120"/>
        <v>8.5364133232160843E-6</v>
      </c>
      <c r="Y131" s="56">
        <f t="shared" si="121"/>
        <v>1.3680708869068474E-8</v>
      </c>
      <c r="Z131" s="56">
        <f t="shared" si="122"/>
        <v>1.8450402314192792E-11</v>
      </c>
      <c r="AA131" s="56">
        <f t="shared" si="123"/>
        <v>2.17475781649697E-14</v>
      </c>
      <c r="AB131" s="56">
        <f t="shared" si="124"/>
        <v>2.2877239716579844E-17</v>
      </c>
      <c r="AC131" s="41">
        <v>0</v>
      </c>
      <c r="AD131" s="41">
        <f t="shared" si="98"/>
        <v>2.2126205305126927</v>
      </c>
      <c r="AE131" s="39"/>
      <c r="AF131" s="40">
        <f t="shared" si="125"/>
        <v>475</v>
      </c>
      <c r="AG131" s="41">
        <v>0</v>
      </c>
      <c r="AH131" s="56">
        <f t="shared" si="128"/>
        <v>2.3305061995940362E-12</v>
      </c>
      <c r="AI131" s="56">
        <f t="shared" si="129"/>
        <v>1.7939284143506416E-9</v>
      </c>
      <c r="AJ131" s="56">
        <f t="shared" si="130"/>
        <v>1.1722348102398275E-6</v>
      </c>
      <c r="AK131" s="56">
        <f t="shared" si="131"/>
        <v>6.0471770055452829E-4</v>
      </c>
      <c r="AL131" s="56">
        <f t="shared" si="132"/>
        <v>0.19298532852422673</v>
      </c>
      <c r="AM131" s="56">
        <f t="shared" si="133"/>
        <v>2.6930143595164564</v>
      </c>
      <c r="AN131" s="56">
        <f t="shared" si="134"/>
        <v>2.6953016462012491</v>
      </c>
      <c r="AO131" s="56">
        <f t="shared" si="135"/>
        <v>2.6953078014904315</v>
      </c>
      <c r="AP131" s="56">
        <f t="shared" si="136"/>
        <v>2.6953079930559829</v>
      </c>
      <c r="AQ131" s="56">
        <f t="shared" si="137"/>
        <v>2.6953083125099466</v>
      </c>
      <c r="AR131" s="56">
        <f t="shared" si="138"/>
        <v>2.6953083315314696</v>
      </c>
      <c r="AS131" s="56">
        <f t="shared" si="126"/>
        <v>2.6955091054671692</v>
      </c>
      <c r="AT131" s="56">
        <f t="shared" si="139"/>
        <v>2.6953083315314692</v>
      </c>
      <c r="AU131" s="56">
        <f t="shared" si="140"/>
        <v>2.6953083125099471</v>
      </c>
      <c r="AV131" s="56">
        <f t="shared" si="141"/>
        <v>2.6953079930559829</v>
      </c>
      <c r="AW131" s="56">
        <f t="shared" si="142"/>
        <v>2.6953078014904319</v>
      </c>
      <c r="AX131" s="56">
        <f t="shared" si="143"/>
        <v>2.6953016462012491</v>
      </c>
      <c r="AY131" s="56">
        <f t="shared" si="144"/>
        <v>2.6930143595164568</v>
      </c>
      <c r="AZ131" s="56">
        <f t="shared" si="145"/>
        <v>0.19298532852422684</v>
      </c>
      <c r="BA131" s="56">
        <f t="shared" si="146"/>
        <v>6.0471770055452873E-4</v>
      </c>
      <c r="BB131" s="56">
        <f t="shared" si="147"/>
        <v>1.1722348102398279E-6</v>
      </c>
      <c r="BC131" s="56">
        <f t="shared" si="148"/>
        <v>1.7939284143531449E-9</v>
      </c>
      <c r="BD131" s="56">
        <f t="shared" si="149"/>
        <v>2.3305089088264143E-12</v>
      </c>
      <c r="BE131" s="56">
        <f t="shared" si="150"/>
        <v>2.6568709419821471E-15</v>
      </c>
      <c r="BF131" s="56">
        <f t="shared" si="151"/>
        <v>2.7092302647683725E-18</v>
      </c>
      <c r="BG131" s="56">
        <v>0</v>
      </c>
      <c r="BH131" s="41">
        <f t="shared" si="127"/>
        <v>35.421788434589949</v>
      </c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</row>
    <row r="132" spans="2:74" s="19" customFormat="1" ht="12.45">
      <c r="B132" s="40">
        <f t="shared" si="99"/>
        <v>480</v>
      </c>
      <c r="C132" s="41">
        <v>0</v>
      </c>
      <c r="D132" s="56">
        <f t="shared" si="100"/>
        <v>3.2926946531757126E-11</v>
      </c>
      <c r="E132" s="56">
        <f t="shared" si="101"/>
        <v>2.4012981589950704E-8</v>
      </c>
      <c r="F132" s="56">
        <f t="shared" si="102"/>
        <v>1.467824656991055E-5</v>
      </c>
      <c r="G132" s="56">
        <f t="shared" si="103"/>
        <v>6.8373886727857896E-3</v>
      </c>
      <c r="H132" s="56">
        <f t="shared" si="104"/>
        <v>1.6399118775888737</v>
      </c>
      <c r="I132" s="56">
        <f t="shared" si="105"/>
        <v>3.0253084770403495E-3</v>
      </c>
      <c r="J132" s="56">
        <f t="shared" si="106"/>
        <v>1.2674347250219635E-5</v>
      </c>
      <c r="K132" s="56">
        <f t="shared" si="107"/>
        <v>2.6023150829752293E-8</v>
      </c>
      <c r="L132" s="56">
        <f t="shared" si="108"/>
        <v>3.1091774300182018E-11</v>
      </c>
      <c r="M132" s="56">
        <f t="shared" si="109"/>
        <v>2.4141986578966334E-14</v>
      </c>
      <c r="N132" s="56">
        <f t="shared" si="110"/>
        <v>1.3337711088038574E-17</v>
      </c>
      <c r="O132" s="56">
        <f t="shared" si="111"/>
        <v>1.2667210799442172E-20</v>
      </c>
      <c r="P132" s="56">
        <f t="shared" si="112"/>
        <v>1.3337711088038566E-17</v>
      </c>
      <c r="Q132" s="56">
        <f t="shared" si="113"/>
        <v>2.4141986578966299E-14</v>
      </c>
      <c r="R132" s="56">
        <f t="shared" si="114"/>
        <v>3.1091774300181973E-11</v>
      </c>
      <c r="S132" s="56">
        <f t="shared" si="115"/>
        <v>2.6023150829752227E-8</v>
      </c>
      <c r="T132" s="56">
        <f t="shared" si="116"/>
        <v>1.2674347250219609E-5</v>
      </c>
      <c r="U132" s="56">
        <f t="shared" si="117"/>
        <v>3.0253084770403399E-3</v>
      </c>
      <c r="V132" s="56">
        <f t="shared" si="118"/>
        <v>1.6399118775888744</v>
      </c>
      <c r="W132" s="56">
        <f t="shared" si="119"/>
        <v>6.8373886727857939E-3</v>
      </c>
      <c r="X132" s="56">
        <f t="shared" si="120"/>
        <v>1.4678246569910559E-5</v>
      </c>
      <c r="Y132" s="56">
        <f t="shared" si="121"/>
        <v>2.4012981589991252E-8</v>
      </c>
      <c r="Z132" s="56">
        <f t="shared" si="122"/>
        <v>3.2926988555112982E-11</v>
      </c>
      <c r="AA132" s="56">
        <f t="shared" si="123"/>
        <v>3.9392420678185894E-14</v>
      </c>
      <c r="AB132" s="56">
        <f t="shared" si="124"/>
        <v>4.2023320157982742E-17</v>
      </c>
      <c r="AC132" s="41">
        <v>0</v>
      </c>
      <c r="AD132" s="41">
        <f t="shared" si="98"/>
        <v>3.2996039548654306</v>
      </c>
      <c r="AE132" s="39"/>
      <c r="AF132" s="40">
        <f t="shared" si="125"/>
        <v>480</v>
      </c>
      <c r="AG132" s="41">
        <v>0</v>
      </c>
      <c r="AH132" s="56">
        <f t="shared" si="128"/>
        <v>4.1755441432874521E-12</v>
      </c>
      <c r="AI132" s="56">
        <f t="shared" si="129"/>
        <v>3.1619993012553113E-9</v>
      </c>
      <c r="AJ132" s="56">
        <f t="shared" si="130"/>
        <v>2.0258761425614355E-6</v>
      </c>
      <c r="AK132" s="56">
        <f t="shared" si="131"/>
        <v>1.0152733589227061E-3</v>
      </c>
      <c r="AL132" s="56">
        <f t="shared" si="132"/>
        <v>0.3021119379633328</v>
      </c>
      <c r="AM132" s="56">
        <f t="shared" si="133"/>
        <v>2.6941034041280276</v>
      </c>
      <c r="AN132" s="56">
        <f t="shared" si="134"/>
        <v>2.6953056015876742</v>
      </c>
      <c r="AO132" s="56">
        <f t="shared" si="135"/>
        <v>2.6953078079033568</v>
      </c>
      <c r="AP132" s="56">
        <f t="shared" si="136"/>
        <v>2.6953079930619683</v>
      </c>
      <c r="AQ132" s="56">
        <f t="shared" si="137"/>
        <v>2.6953083125099502</v>
      </c>
      <c r="AR132" s="56">
        <f t="shared" si="138"/>
        <v>2.6953083315314696</v>
      </c>
      <c r="AS132" s="56">
        <f t="shared" si="126"/>
        <v>2.6955091054671692</v>
      </c>
      <c r="AT132" s="56">
        <f t="shared" si="139"/>
        <v>2.6953083315314692</v>
      </c>
      <c r="AU132" s="56">
        <f t="shared" si="140"/>
        <v>2.6953083125099506</v>
      </c>
      <c r="AV132" s="56">
        <f t="shared" si="141"/>
        <v>2.6953079930619683</v>
      </c>
      <c r="AW132" s="56">
        <f t="shared" si="142"/>
        <v>2.6953078079033572</v>
      </c>
      <c r="AX132" s="56">
        <f t="shared" si="143"/>
        <v>2.6953056015876742</v>
      </c>
      <c r="AY132" s="56">
        <f t="shared" si="144"/>
        <v>2.6941034041280281</v>
      </c>
      <c r="AZ132" s="56">
        <f t="shared" si="145"/>
        <v>0.30211193796333291</v>
      </c>
      <c r="BA132" s="56">
        <f t="shared" si="146"/>
        <v>1.0152733589227068E-3</v>
      </c>
      <c r="BB132" s="56">
        <f t="shared" si="147"/>
        <v>2.0258761425614363E-6</v>
      </c>
      <c r="BC132" s="56">
        <f t="shared" si="148"/>
        <v>3.1619993012599923E-9</v>
      </c>
      <c r="BD132" s="56">
        <f t="shared" si="149"/>
        <v>4.1755491402456938E-12</v>
      </c>
      <c r="BE132" s="56">
        <f t="shared" si="150"/>
        <v>4.8316287584791174E-15</v>
      </c>
      <c r="BF132" s="56">
        <f t="shared" si="151"/>
        <v>4.996954236426357E-18</v>
      </c>
      <c r="BG132" s="56">
        <v>0</v>
      </c>
      <c r="BH132" s="41">
        <f t="shared" si="127"/>
        <v>35.643050487641219</v>
      </c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</row>
    <row r="133" spans="2:74" s="19" customFormat="1" ht="12.45">
      <c r="B133" s="40">
        <f t="shared" si="99"/>
        <v>485</v>
      </c>
      <c r="C133" s="41">
        <v>0</v>
      </c>
      <c r="D133" s="56">
        <f t="shared" si="100"/>
        <v>5.8661664638331516E-11</v>
      </c>
      <c r="E133" s="56">
        <f t="shared" si="101"/>
        <v>4.2072330643978418E-8</v>
      </c>
      <c r="F133" s="56">
        <f t="shared" si="102"/>
        <v>2.5183524130216519E-5</v>
      </c>
      <c r="G133" s="56">
        <f t="shared" si="103"/>
        <v>1.1341204564629495E-2</v>
      </c>
      <c r="H133" s="56">
        <f t="shared" si="104"/>
        <v>2.3749130581945628</v>
      </c>
      <c r="I133" s="56">
        <f t="shared" si="105"/>
        <v>1.1729587866249184E-3</v>
      </c>
      <c r="J133" s="56">
        <f t="shared" si="106"/>
        <v>3.9451638949693865E-6</v>
      </c>
      <c r="K133" s="56">
        <f t="shared" si="107"/>
        <v>9.7159177411408082E-9</v>
      </c>
      <c r="L133" s="56">
        <f t="shared" si="108"/>
        <v>1.4328359897621174E-11</v>
      </c>
      <c r="M133" s="56">
        <f t="shared" si="109"/>
        <v>1.3846970392489379E-14</v>
      </c>
      <c r="N133" s="56">
        <f t="shared" si="110"/>
        <v>9.391212359514959E-18</v>
      </c>
      <c r="O133" s="56">
        <f t="shared" si="111"/>
        <v>9.8546013896429641E-21</v>
      </c>
      <c r="P133" s="56">
        <f t="shared" si="112"/>
        <v>9.3912123595149513E-18</v>
      </c>
      <c r="Q133" s="56">
        <f t="shared" si="113"/>
        <v>1.3846970392489355E-14</v>
      </c>
      <c r="R133" s="56">
        <f t="shared" si="114"/>
        <v>1.4328359897621147E-11</v>
      </c>
      <c r="S133" s="56">
        <f t="shared" si="115"/>
        <v>9.7159177411407734E-9</v>
      </c>
      <c r="T133" s="56">
        <f t="shared" si="116"/>
        <v>3.9451638949693772E-6</v>
      </c>
      <c r="U133" s="56">
        <f t="shared" si="117"/>
        <v>1.1729587866249149E-3</v>
      </c>
      <c r="V133" s="56">
        <f t="shared" si="118"/>
        <v>2.3749130581945632</v>
      </c>
      <c r="W133" s="56">
        <f t="shared" si="119"/>
        <v>1.1341204564629503E-2</v>
      </c>
      <c r="X133" s="56">
        <f t="shared" si="120"/>
        <v>2.5183524130216539E-5</v>
      </c>
      <c r="Y133" s="56">
        <f t="shared" si="121"/>
        <v>4.2072330644053777E-8</v>
      </c>
      <c r="Z133" s="56">
        <f t="shared" si="122"/>
        <v>5.8661741692298678E-11</v>
      </c>
      <c r="AA133" s="56">
        <f t="shared" si="123"/>
        <v>7.1230086414196985E-14</v>
      </c>
      <c r="AB133" s="56">
        <f t="shared" si="124"/>
        <v>7.7053899932200366E-17</v>
      </c>
      <c r="AC133" s="41">
        <v>0</v>
      </c>
      <c r="AD133" s="41">
        <f t="shared" si="98"/>
        <v>4.7749128041902615</v>
      </c>
      <c r="AE133" s="39"/>
      <c r="AF133" s="40">
        <f t="shared" si="125"/>
        <v>485</v>
      </c>
      <c r="AG133" s="41">
        <v>0</v>
      </c>
      <c r="AH133" s="56">
        <f t="shared" si="128"/>
        <v>7.4682387964631653E-12</v>
      </c>
      <c r="AI133" s="56">
        <f t="shared" si="129"/>
        <v>5.5632974602503821E-9</v>
      </c>
      <c r="AJ133" s="56">
        <f t="shared" si="130"/>
        <v>3.4937007995524905E-6</v>
      </c>
      <c r="AK133" s="56">
        <f t="shared" si="131"/>
        <v>1.6990122262012851E-3</v>
      </c>
      <c r="AL133" s="56">
        <f t="shared" si="132"/>
        <v>0.46610312572222018</v>
      </c>
      <c r="AM133" s="56">
        <f t="shared" si="133"/>
        <v>2.6944059349757317</v>
      </c>
      <c r="AN133" s="56">
        <f t="shared" si="134"/>
        <v>2.6953068690223994</v>
      </c>
      <c r="AO133" s="56">
        <f t="shared" si="135"/>
        <v>2.695307810505672</v>
      </c>
      <c r="AP133" s="56">
        <f t="shared" si="136"/>
        <v>2.6953079930650774</v>
      </c>
      <c r="AQ133" s="56">
        <f t="shared" si="137"/>
        <v>2.6953083125099524</v>
      </c>
      <c r="AR133" s="56">
        <f t="shared" si="138"/>
        <v>2.6953083315314696</v>
      </c>
      <c r="AS133" s="56">
        <f t="shared" si="126"/>
        <v>2.6955091054671692</v>
      </c>
      <c r="AT133" s="56">
        <f t="shared" si="139"/>
        <v>2.6953083315314692</v>
      </c>
      <c r="AU133" s="56">
        <f t="shared" si="140"/>
        <v>2.6953083125099528</v>
      </c>
      <c r="AV133" s="56">
        <f t="shared" si="141"/>
        <v>2.6953079930650774</v>
      </c>
      <c r="AW133" s="56">
        <f t="shared" si="142"/>
        <v>2.6953078105056725</v>
      </c>
      <c r="AX133" s="56">
        <f t="shared" si="143"/>
        <v>2.6953068690223994</v>
      </c>
      <c r="AY133" s="56">
        <f t="shared" si="144"/>
        <v>2.6944059349757321</v>
      </c>
      <c r="AZ133" s="56">
        <f t="shared" si="145"/>
        <v>0.46610312572222035</v>
      </c>
      <c r="BA133" s="56">
        <f t="shared" si="146"/>
        <v>1.6990122262012862E-3</v>
      </c>
      <c r="BB133" s="56">
        <f t="shared" si="147"/>
        <v>3.4937007995524922E-6</v>
      </c>
      <c r="BC133" s="56">
        <f t="shared" si="148"/>
        <v>5.5632974602591179E-9</v>
      </c>
      <c r="BD133" s="56">
        <f t="shared" si="149"/>
        <v>7.4682479957569927E-12</v>
      </c>
      <c r="BE133" s="56">
        <f t="shared" si="150"/>
        <v>8.7708708262977081E-15</v>
      </c>
      <c r="BF133" s="56">
        <f t="shared" si="151"/>
        <v>9.1992862522246319E-18</v>
      </c>
      <c r="BG133" s="56">
        <v>0</v>
      </c>
      <c r="BH133" s="41">
        <f t="shared" si="127"/>
        <v>35.973010883127763</v>
      </c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</row>
    <row r="134" spans="2:74" s="19" customFormat="1" ht="12.45">
      <c r="B134" s="40">
        <f t="shared" si="99"/>
        <v>490</v>
      </c>
      <c r="C134" s="41">
        <v>0</v>
      </c>
      <c r="D134" s="56">
        <f t="shared" si="100"/>
        <v>1.0433274983362724E-10</v>
      </c>
      <c r="E134" s="56">
        <f t="shared" si="101"/>
        <v>7.3580070363322332E-8</v>
      </c>
      <c r="F134" s="56">
        <f t="shared" si="102"/>
        <v>4.3110018632639606E-5</v>
      </c>
      <c r="G134" s="56">
        <f t="shared" si="103"/>
        <v>1.8721521537805815E-2</v>
      </c>
      <c r="H134" s="56">
        <f t="shared" si="104"/>
        <v>3.2446056369869911</v>
      </c>
      <c r="I134" s="56">
        <f t="shared" si="105"/>
        <v>8.8937003226745857E-4</v>
      </c>
      <c r="J134" s="56">
        <f t="shared" si="106"/>
        <v>1.2858318119003805E-6</v>
      </c>
      <c r="K134" s="56">
        <f t="shared" si="107"/>
        <v>3.4307815163880362E-9</v>
      </c>
      <c r="L134" s="56">
        <f t="shared" si="108"/>
        <v>6.0339409835127324E-12</v>
      </c>
      <c r="M134" s="56">
        <f t="shared" si="109"/>
        <v>7.065932521419113E-15</v>
      </c>
      <c r="N134" s="56">
        <f t="shared" si="110"/>
        <v>5.8245349698359989E-18</v>
      </c>
      <c r="O134" s="56">
        <f t="shared" si="111"/>
        <v>7.1739935638779761E-21</v>
      </c>
      <c r="P134" s="56">
        <f t="shared" si="112"/>
        <v>5.8245349698359935E-18</v>
      </c>
      <c r="Q134" s="56">
        <f t="shared" si="113"/>
        <v>7.0659325214190972E-15</v>
      </c>
      <c r="R134" s="56">
        <f t="shared" si="114"/>
        <v>6.0339409835127146E-12</v>
      </c>
      <c r="S134" s="56">
        <f t="shared" si="115"/>
        <v>3.4307815163880221E-9</v>
      </c>
      <c r="T134" s="56">
        <f t="shared" si="116"/>
        <v>1.2858318119003775E-6</v>
      </c>
      <c r="U134" s="56">
        <f t="shared" si="117"/>
        <v>8.8937003226745748E-4</v>
      </c>
      <c r="V134" s="56">
        <f t="shared" si="118"/>
        <v>3.2446056369869916</v>
      </c>
      <c r="W134" s="56">
        <f t="shared" si="119"/>
        <v>1.8721521537805833E-2</v>
      </c>
      <c r="X134" s="56">
        <f t="shared" si="120"/>
        <v>4.3110018632639647E-5</v>
      </c>
      <c r="Y134" s="56">
        <f t="shared" si="121"/>
        <v>7.3580070363462119E-8</v>
      </c>
      <c r="Z134" s="56">
        <f t="shared" si="122"/>
        <v>1.0433289086972466E-10</v>
      </c>
      <c r="AA134" s="56">
        <f t="shared" si="123"/>
        <v>1.285801703844539E-13</v>
      </c>
      <c r="AB134" s="56">
        <f t="shared" si="124"/>
        <v>1.4103597107012069E-16</v>
      </c>
      <c r="AC134" s="41">
        <v>0</v>
      </c>
      <c r="AD134" s="41">
        <f t="shared" si="98"/>
        <v>6.5285220030575966</v>
      </c>
      <c r="AE134" s="39"/>
      <c r="AF134" s="40">
        <f t="shared" si="125"/>
        <v>490</v>
      </c>
      <c r="AG134" s="41">
        <v>0</v>
      </c>
      <c r="AH134" s="56">
        <f t="shared" si="128"/>
        <v>1.3334405260296317E-11</v>
      </c>
      <c r="AI134" s="56">
        <f t="shared" si="129"/>
        <v>9.7705305246482248E-9</v>
      </c>
      <c r="AJ134" s="56">
        <f t="shared" si="130"/>
        <v>6.0120532125741423E-6</v>
      </c>
      <c r="AK134" s="56">
        <f t="shared" si="131"/>
        <v>2.8331326826642345E-3</v>
      </c>
      <c r="AL134" s="56">
        <f t="shared" si="132"/>
        <v>0.70359443154167645</v>
      </c>
      <c r="AM134" s="56">
        <f t="shared" si="133"/>
        <v>2.694523230854394</v>
      </c>
      <c r="AN134" s="56">
        <f t="shared" si="134"/>
        <v>2.6953072635387887</v>
      </c>
      <c r="AO134" s="56">
        <f t="shared" si="135"/>
        <v>2.6953078114772637</v>
      </c>
      <c r="AP134" s="56">
        <f t="shared" si="136"/>
        <v>2.69530799306651</v>
      </c>
      <c r="AQ134" s="56">
        <f t="shared" si="137"/>
        <v>2.6953083125099537</v>
      </c>
      <c r="AR134" s="56">
        <f t="shared" si="138"/>
        <v>2.6953083315314696</v>
      </c>
      <c r="AS134" s="56">
        <f t="shared" si="126"/>
        <v>2.6955091054671692</v>
      </c>
      <c r="AT134" s="56">
        <f t="shared" si="139"/>
        <v>2.6953083315314692</v>
      </c>
      <c r="AU134" s="56">
        <f t="shared" si="140"/>
        <v>2.6953083125099542</v>
      </c>
      <c r="AV134" s="56">
        <f t="shared" si="141"/>
        <v>2.69530799306651</v>
      </c>
      <c r="AW134" s="56">
        <f t="shared" si="142"/>
        <v>2.6953078114772642</v>
      </c>
      <c r="AX134" s="56">
        <f t="shared" si="143"/>
        <v>2.6953072635387887</v>
      </c>
      <c r="AY134" s="56">
        <f t="shared" si="144"/>
        <v>2.6945232308543945</v>
      </c>
      <c r="AZ134" s="56">
        <f t="shared" si="145"/>
        <v>0.70359443154167667</v>
      </c>
      <c r="BA134" s="56">
        <f t="shared" si="146"/>
        <v>2.8331326826642363E-3</v>
      </c>
      <c r="BB134" s="56">
        <f t="shared" si="147"/>
        <v>6.0120532125741457E-6</v>
      </c>
      <c r="BC134" s="56">
        <f t="shared" si="148"/>
        <v>9.7705305246644955E-9</v>
      </c>
      <c r="BD134" s="56">
        <f t="shared" si="149"/>
        <v>1.3334422164986861E-11</v>
      </c>
      <c r="BE134" s="56">
        <f t="shared" si="150"/>
        <v>1.5893879467717408E-14</v>
      </c>
      <c r="BF134" s="56">
        <f t="shared" si="151"/>
        <v>1.6904676245444671E-17</v>
      </c>
      <c r="BG134" s="56">
        <v>0</v>
      </c>
      <c r="BH134" s="41">
        <f t="shared" si="127"/>
        <v>36.45050216354678</v>
      </c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</row>
    <row r="135" spans="2:74" s="19" customFormat="1" ht="12.45">
      <c r="B135" s="40">
        <f t="shared" si="99"/>
        <v>495</v>
      </c>
      <c r="C135" s="41">
        <v>0</v>
      </c>
      <c r="D135" s="56">
        <f t="shared" si="100"/>
        <v>1.8524916776156334E-10</v>
      </c>
      <c r="E135" s="56">
        <f t="shared" si="101"/>
        <v>1.2845045791043244E-7</v>
      </c>
      <c r="F135" s="56">
        <f t="shared" si="102"/>
        <v>7.362396648785494E-5</v>
      </c>
      <c r="G135" s="56">
        <f t="shared" si="103"/>
        <v>3.0725035228818379E-2</v>
      </c>
      <c r="H135" s="56">
        <f t="shared" si="104"/>
        <v>4.0474972383079484</v>
      </c>
      <c r="I135" s="56">
        <f t="shared" si="105"/>
        <v>1.035262648423239E-3</v>
      </c>
      <c r="J135" s="56">
        <f t="shared" si="106"/>
        <v>5.4585397979175882E-7</v>
      </c>
      <c r="K135" s="56">
        <f t="shared" si="107"/>
        <v>1.1846306912476643E-9</v>
      </c>
      <c r="L135" s="56">
        <f t="shared" si="108"/>
        <v>2.3758125821861445E-12</v>
      </c>
      <c r="M135" s="56">
        <f t="shared" si="109"/>
        <v>3.2862459565837677E-15</v>
      </c>
      <c r="N135" s="56">
        <f t="shared" si="110"/>
        <v>3.2319136586157084E-18</v>
      </c>
      <c r="O135" s="56">
        <f t="shared" si="111"/>
        <v>4.716494204951875E-21</v>
      </c>
      <c r="P135" s="56">
        <f t="shared" si="112"/>
        <v>3.2319136586157049E-18</v>
      </c>
      <c r="Q135" s="56">
        <f t="shared" si="113"/>
        <v>3.286245956583757E-15</v>
      </c>
      <c r="R135" s="56">
        <f t="shared" si="114"/>
        <v>2.3758125821861368E-12</v>
      </c>
      <c r="S135" s="56">
        <f t="shared" si="115"/>
        <v>1.1846306912476597E-9</v>
      </c>
      <c r="T135" s="56">
        <f t="shared" si="116"/>
        <v>5.4585397979175787E-7</v>
      </c>
      <c r="U135" s="56">
        <f t="shared" si="117"/>
        <v>1.0352626484232388E-3</v>
      </c>
      <c r="V135" s="56">
        <f t="shared" si="118"/>
        <v>4.0474972383079484</v>
      </c>
      <c r="W135" s="56">
        <f t="shared" si="119"/>
        <v>3.0725035228818403E-2</v>
      </c>
      <c r="X135" s="56">
        <f t="shared" si="120"/>
        <v>7.3623966487855008E-5</v>
      </c>
      <c r="Y135" s="56">
        <f t="shared" si="121"/>
        <v>1.2845045791069126E-7</v>
      </c>
      <c r="Z135" s="56">
        <f t="shared" si="122"/>
        <v>1.8524942545861967E-10</v>
      </c>
      <c r="AA135" s="56">
        <f t="shared" si="123"/>
        <v>2.317150954637608E-13</v>
      </c>
      <c r="AB135" s="56">
        <f t="shared" si="124"/>
        <v>2.5769681933000397E-16</v>
      </c>
      <c r="AC135" s="41">
        <v>0</v>
      </c>
      <c r="AD135" s="41">
        <f t="shared" si="98"/>
        <v>8.1586636716569796</v>
      </c>
      <c r="AE135" s="39"/>
      <c r="AF135" s="40">
        <f t="shared" si="125"/>
        <v>495</v>
      </c>
      <c r="AG135" s="41">
        <v>0</v>
      </c>
      <c r="AH135" s="56">
        <f t="shared" si="128"/>
        <v>2.3767680243659043E-11</v>
      </c>
      <c r="AI135" s="56">
        <f t="shared" si="129"/>
        <v>1.712853756098046E-8</v>
      </c>
      <c r="AJ135" s="56">
        <f t="shared" si="130"/>
        <v>1.0323055075838102E-5</v>
      </c>
      <c r="AK135" s="56">
        <f t="shared" si="131"/>
        <v>4.7052848364448159E-3</v>
      </c>
      <c r="AL135" s="56">
        <f t="shared" si="132"/>
        <v>1.0280549952403755</v>
      </c>
      <c r="AM135" s="56">
        <f t="shared" si="133"/>
        <v>2.6946121678576209</v>
      </c>
      <c r="AN135" s="56">
        <f t="shared" si="134"/>
        <v>2.6953073921219697</v>
      </c>
      <c r="AO135" s="56">
        <f t="shared" si="135"/>
        <v>2.6953078118203417</v>
      </c>
      <c r="AP135" s="56">
        <f t="shared" si="136"/>
        <v>2.6953079930671136</v>
      </c>
      <c r="AQ135" s="56">
        <f t="shared" si="137"/>
        <v>2.6953083125099546</v>
      </c>
      <c r="AR135" s="56">
        <f t="shared" si="138"/>
        <v>2.6953083315314696</v>
      </c>
      <c r="AS135" s="56">
        <f t="shared" si="126"/>
        <v>2.6955091054671692</v>
      </c>
      <c r="AT135" s="56">
        <f t="shared" si="139"/>
        <v>2.6953083315314692</v>
      </c>
      <c r="AU135" s="56">
        <f t="shared" si="140"/>
        <v>2.6953083125099551</v>
      </c>
      <c r="AV135" s="56">
        <f t="shared" si="141"/>
        <v>2.6953079930671136</v>
      </c>
      <c r="AW135" s="56">
        <f t="shared" si="142"/>
        <v>2.6953078118203422</v>
      </c>
      <c r="AX135" s="56">
        <f t="shared" si="143"/>
        <v>2.6953073921219697</v>
      </c>
      <c r="AY135" s="56">
        <f t="shared" si="144"/>
        <v>2.6946121678576214</v>
      </c>
      <c r="AZ135" s="56">
        <f t="shared" si="145"/>
        <v>1.0280549952403759</v>
      </c>
      <c r="BA135" s="56">
        <f t="shared" si="146"/>
        <v>4.7052848364448193E-3</v>
      </c>
      <c r="BB135" s="56">
        <f t="shared" si="147"/>
        <v>1.032305507583811E-5</v>
      </c>
      <c r="BC135" s="56">
        <f t="shared" si="148"/>
        <v>1.7128537561010708E-8</v>
      </c>
      <c r="BD135" s="56">
        <f t="shared" si="149"/>
        <v>2.3767711251959327E-11</v>
      </c>
      <c r="BE135" s="56">
        <f t="shared" si="150"/>
        <v>2.8751896506162796E-14</v>
      </c>
      <c r="BF135" s="56">
        <f t="shared" si="151"/>
        <v>3.1008273352456739E-17</v>
      </c>
      <c r="BG135" s="56">
        <v>0</v>
      </c>
      <c r="BH135" s="41">
        <f t="shared" si="127"/>
        <v>37.103354363852546</v>
      </c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</row>
    <row r="136" spans="2:74" s="19" customFormat="1" ht="12.45">
      <c r="B136" s="40">
        <f t="shared" si="99"/>
        <v>500</v>
      </c>
      <c r="C136" s="41">
        <v>0</v>
      </c>
      <c r="D136" s="56">
        <f t="shared" si="100"/>
        <v>3.2837234601808684E-10</v>
      </c>
      <c r="E136" s="56">
        <f t="shared" si="101"/>
        <v>2.2383043164743052E-7</v>
      </c>
      <c r="F136" s="56">
        <f t="shared" si="102"/>
        <v>1.2542403931339061E-4</v>
      </c>
      <c r="G136" s="56">
        <f t="shared" si="103"/>
        <v>5.007662028407571E-2</v>
      </c>
      <c r="H136" s="56">
        <f t="shared" si="104"/>
        <v>4.3924430214064003</v>
      </c>
      <c r="I136" s="56">
        <f t="shared" si="105"/>
        <v>1.272702571846464E-3</v>
      </c>
      <c r="J136" s="56">
        <f t="shared" si="106"/>
        <v>3.9615080206949101E-7</v>
      </c>
      <c r="K136" s="56">
        <f t="shared" si="107"/>
        <v>4.3451254375793195E-10</v>
      </c>
      <c r="L136" s="56">
        <f t="shared" si="108"/>
        <v>8.9390344503672996E-13</v>
      </c>
      <c r="M136" s="56">
        <f t="shared" si="109"/>
        <v>1.4207597777253135E-15</v>
      </c>
      <c r="N136" s="56">
        <f t="shared" si="110"/>
        <v>1.6346986813820284E-18</v>
      </c>
      <c r="O136" s="56">
        <f t="shared" si="111"/>
        <v>2.8021336489116819E-21</v>
      </c>
      <c r="P136" s="56">
        <f t="shared" si="112"/>
        <v>1.6346986813820261E-18</v>
      </c>
      <c r="Q136" s="56">
        <f t="shared" si="113"/>
        <v>1.4207597777253074E-15</v>
      </c>
      <c r="R136" s="56">
        <f t="shared" si="114"/>
        <v>8.9390344503672703E-13</v>
      </c>
      <c r="S136" s="56">
        <f t="shared" si="115"/>
        <v>4.345125437579303E-10</v>
      </c>
      <c r="T136" s="56">
        <f t="shared" si="116"/>
        <v>3.961508020694908E-7</v>
      </c>
      <c r="U136" s="56">
        <f t="shared" si="117"/>
        <v>1.2727025718464637E-3</v>
      </c>
      <c r="V136" s="56">
        <f t="shared" si="118"/>
        <v>4.3924430214063994</v>
      </c>
      <c r="W136" s="56">
        <f t="shared" si="119"/>
        <v>5.0076620284075751E-2</v>
      </c>
      <c r="X136" s="56">
        <f t="shared" si="120"/>
        <v>1.2542403931339074E-4</v>
      </c>
      <c r="Y136" s="56">
        <f t="shared" si="121"/>
        <v>2.2383043164790886E-7</v>
      </c>
      <c r="Z136" s="56">
        <f t="shared" si="122"/>
        <v>3.2837281606894276E-10</v>
      </c>
      <c r="AA136" s="56">
        <f t="shared" si="123"/>
        <v>4.1688278720927588E-13</v>
      </c>
      <c r="AB136" s="56">
        <f t="shared" si="124"/>
        <v>4.7005041217944907E-16</v>
      </c>
      <c r="AC136" s="41">
        <v>0</v>
      </c>
      <c r="AD136" s="41">
        <f t="shared" si="98"/>
        <v>8.8878367780937158</v>
      </c>
      <c r="AE136" s="39"/>
      <c r="AF136" s="40">
        <f t="shared" si="125"/>
        <v>500</v>
      </c>
      <c r="AG136" s="41">
        <v>0</v>
      </c>
      <c r="AH136" s="56">
        <f t="shared" si="128"/>
        <v>4.229259701981538E-11</v>
      </c>
      <c r="AI136" s="56">
        <f t="shared" si="129"/>
        <v>2.9973583352023707E-8</v>
      </c>
      <c r="AJ136" s="56">
        <f t="shared" si="130"/>
        <v>1.7685451724623596E-5</v>
      </c>
      <c r="AK136" s="56">
        <f t="shared" si="131"/>
        <v>7.7777883593266543E-3</v>
      </c>
      <c r="AL136" s="56">
        <f t="shared" si="132"/>
        <v>1.4328047190711704</v>
      </c>
      <c r="AM136" s="56">
        <f t="shared" si="133"/>
        <v>2.694715694122463</v>
      </c>
      <c r="AN136" s="56">
        <f t="shared" si="134"/>
        <v>2.6953074467073677</v>
      </c>
      <c r="AO136" s="56">
        <f t="shared" si="135"/>
        <v>2.6953078119388048</v>
      </c>
      <c r="AP136" s="56">
        <f t="shared" si="136"/>
        <v>2.6953079930673511</v>
      </c>
      <c r="AQ136" s="56">
        <f t="shared" si="137"/>
        <v>2.6953083125099551</v>
      </c>
      <c r="AR136" s="56">
        <f t="shared" si="138"/>
        <v>2.6953083315314696</v>
      </c>
      <c r="AS136" s="56">
        <f t="shared" si="126"/>
        <v>2.6955091054671692</v>
      </c>
      <c r="AT136" s="56">
        <f t="shared" si="139"/>
        <v>2.6953083315314692</v>
      </c>
      <c r="AU136" s="56">
        <f t="shared" si="140"/>
        <v>2.6953083125099555</v>
      </c>
      <c r="AV136" s="56">
        <f t="shared" si="141"/>
        <v>2.6953079930673511</v>
      </c>
      <c r="AW136" s="56">
        <f t="shared" si="142"/>
        <v>2.6953078119388052</v>
      </c>
      <c r="AX136" s="56">
        <f t="shared" si="143"/>
        <v>2.6953074467073677</v>
      </c>
      <c r="AY136" s="56">
        <f t="shared" si="144"/>
        <v>2.6947156941224635</v>
      </c>
      <c r="AZ136" s="56">
        <f t="shared" si="145"/>
        <v>1.4328047190711708</v>
      </c>
      <c r="BA136" s="56">
        <f t="shared" si="146"/>
        <v>7.7777883593266595E-3</v>
      </c>
      <c r="BB136" s="56">
        <f t="shared" si="147"/>
        <v>1.7685451724623613E-5</v>
      </c>
      <c r="BC136" s="56">
        <f t="shared" si="148"/>
        <v>2.9973583352079836E-8</v>
      </c>
      <c r="BD136" s="56">
        <f t="shared" si="149"/>
        <v>4.2292653797821294E-11</v>
      </c>
      <c r="BE136" s="56">
        <f t="shared" si="150"/>
        <v>5.1923406052538881E-14</v>
      </c>
      <c r="BF136" s="56">
        <f t="shared" si="151"/>
        <v>5.6777955285457139E-17</v>
      </c>
      <c r="BG136" s="56">
        <v>0</v>
      </c>
      <c r="BH136" s="41">
        <f t="shared" si="127"/>
        <v>37.919220731018235</v>
      </c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</row>
    <row r="137" spans="2:74">
      <c r="B137" s="40">
        <f t="shared" ref="B137:B156" si="152">B136+$C$26</f>
        <v>505</v>
      </c>
      <c r="C137" s="41">
        <v>0</v>
      </c>
      <c r="D137" s="56">
        <f t="shared" ref="D137:D156" si="153">$H$25*D136-$H$26*D136*AH136+$H$27*E136-$H$28*D136+$H$27*C136</f>
        <v>5.8110708227433919E-10</v>
      </c>
      <c r="E137" s="56">
        <f t="shared" ref="E137:E156" si="154">$H$25*E136-$H$26*E136*AI136+$H$27*F136-$H$28*E136+$H$27*D136</f>
        <v>3.8931690637908737E-7</v>
      </c>
      <c r="F137" s="56">
        <f t="shared" ref="F137:F156" si="155">$H$25*F136-$H$26*F136*AJ136+$H$27*G136-$H$28*F136+$H$27*E136</f>
        <v>2.1310249681017057E-4</v>
      </c>
      <c r="G137" s="56">
        <f t="shared" ref="G137:G156" si="156">$H$25*G136-$H$26*G136*AK136+$H$27*H136-$H$28*G136+$H$27*F136</f>
        <v>8.0988434423509559E-2</v>
      </c>
      <c r="H137" s="56">
        <f t="shared" ref="H137:H156" si="157">$H$25*H136-$H$26*H136*AL136+$H$27*I136-$H$28*H136+$H$27*G136</f>
        <v>3.8778707946537398</v>
      </c>
      <c r="I137" s="56">
        <f t="shared" ref="I137:I156" si="158">$H$25*I136-$H$26*I136*AM136+$H$27*J136-$H$28*I136+$H$27*H136</f>
        <v>1.4186946452624141E-3</v>
      </c>
      <c r="J137" s="56">
        <f t="shared" ref="J137:J156" si="159">$H$25*J136-$H$26*J136*AN136+$H$27*K136-$H$28*J136+$H$27*I136</f>
        <v>4.1784581838088771E-7</v>
      </c>
      <c r="K137" s="56">
        <f t="shared" ref="K137:K156" si="160">$H$25*K136-$H$26*K136*AO136+$H$27*L136-$H$28*K136+$H$27*J136</f>
        <v>2.0835958281002889E-10</v>
      </c>
      <c r="L137" s="56">
        <f t="shared" ref="L137:L156" si="161">$H$25*L136-$H$26*L136*AP136+$H$27*M136-$H$28*L136+$H$27*K136</f>
        <v>3.3353102538544802E-13</v>
      </c>
      <c r="M137" s="56">
        <f t="shared" ref="M137:M156" si="162">$H$25*M136-$H$26*M136*AQ136+$H$27*N136-$H$28*M136+$H$27*L136</f>
        <v>5.8093352496964376E-16</v>
      </c>
      <c r="N137" s="56">
        <f t="shared" ref="N137:N156" si="163">$H$25*N136-$H$26*N136*AR136+$H$27*O136-$H$28*N136+$H$27*M136</f>
        <v>7.6647402342870551E-19</v>
      </c>
      <c r="O137" s="56">
        <f t="shared" ref="O137:O156" si="164">$H$25*O136-$H$26*O136*AS136+$H$27*P136-$H$28*O136+$H$27*N136</f>
        <v>1.52207319602433E-21</v>
      </c>
      <c r="P137" s="56">
        <f t="shared" ref="P137:P156" si="165">$H$25*P136-$H$26*P136*AT136+$H$27*Q136-$H$28*P136+$H$27*O136</f>
        <v>7.6647402342870359E-19</v>
      </c>
      <c r="Q137" s="56">
        <f t="shared" ref="Q137:Q156" si="166">$H$25*Q136-$H$26*Q136*AU136+$H$27*R136-$H$28*Q136+$H$27*P136</f>
        <v>5.809335249696409E-16</v>
      </c>
      <c r="R137" s="56">
        <f t="shared" ref="R137:R156" si="167">$H$25*R136-$H$26*R136*AV136+$H$27*S136-$H$28*R136+$H$27*Q136</f>
        <v>3.3353102538544676E-13</v>
      </c>
      <c r="S137" s="56">
        <f t="shared" ref="S137:S156" si="168">$H$25*S136-$H$26*S136*AW136+$H$27*T136-$H$28*S136+$H$27*R136</f>
        <v>2.0835958281002827E-10</v>
      </c>
      <c r="T137" s="56">
        <f t="shared" ref="T137:T156" si="169">$H$25*T136-$H$26*T136*AX136+$H$27*U136-$H$28*T136+$H$27*S136</f>
        <v>4.1784581838088755E-7</v>
      </c>
      <c r="U137" s="56">
        <f t="shared" ref="U137:U156" si="170">$H$25*U136-$H$26*U136*AY136+$H$27*V136-$H$28*U136+$H$27*T136</f>
        <v>1.4186946452624137E-3</v>
      </c>
      <c r="V137" s="56">
        <f t="shared" ref="V137:V156" si="171">$H$25*V136-$H$26*V136*AZ136+$H$27*W136-$H$28*V136+$H$27*U136</f>
        <v>3.8778707946537381</v>
      </c>
      <c r="W137" s="56">
        <f t="shared" ref="W137:W156" si="172">$H$25*W136-$H$26*W136*BA136+$H$27*X136-$H$28*W136+$H$27*V136</f>
        <v>8.0988434423509614E-2</v>
      </c>
      <c r="X137" s="56">
        <f t="shared" ref="X137:X156" si="173">$H$25*X136-$H$26*X136*BB136+$H$27*Y136-$H$28*X136+$H$27*W136</f>
        <v>2.1310249681017081E-4</v>
      </c>
      <c r="Y137" s="56">
        <f t="shared" ref="Y137:Y156" si="174">$H$25*Y136-$H$26*Y136*BC136+$H$27*Z136-$H$28*Y136+$H$27*X136</f>
        <v>3.8931690637996987E-7</v>
      </c>
      <c r="Z137" s="56">
        <f t="shared" ref="Z137:Z156" si="175">$H$25*Z136-$H$26*Z136*BD136+$H$27*AA136-$H$28*Z136+$H$27*Y136</f>
        <v>5.8110793822398687E-10</v>
      </c>
      <c r="AA137" s="56">
        <f t="shared" ref="AA137:AA156" si="176">$H$25*AA136-$H$26*AA136*BE136+$H$27*AB136-$H$28*AA136+$H$27*Z136</f>
        <v>7.4879311897426234E-13</v>
      </c>
      <c r="AB137" s="56">
        <f t="shared" ref="AB137:AB156" si="177">$H$25*AB136-$H$26*AB136*BF136+$H$27*AC136-$H$28*AB136+$H$27*AA136</f>
        <v>8.559488184803029E-16</v>
      </c>
      <c r="AC137" s="41">
        <v>0</v>
      </c>
      <c r="AD137" s="41">
        <f t="shared" ref="AD137:AD156" si="178">SUM(C137:AC137)</f>
        <v>7.9209836683444435</v>
      </c>
      <c r="AF137" s="40">
        <f t="shared" si="125"/>
        <v>505</v>
      </c>
      <c r="AG137" s="41">
        <v>0</v>
      </c>
      <c r="AH137" s="56">
        <f t="shared" si="128"/>
        <v>7.5129831621624074E-11</v>
      </c>
      <c r="AI137" s="56">
        <f t="shared" si="129"/>
        <v>5.2356626516766758E-8</v>
      </c>
      <c r="AJ137" s="56">
        <f t="shared" si="130"/>
        <v>3.0227855655962656E-5</v>
      </c>
      <c r="AK137" s="56">
        <f t="shared" si="131"/>
        <v>1.2785450387734225E-2</v>
      </c>
      <c r="AL137" s="56">
        <f t="shared" si="132"/>
        <v>1.8720490212118104</v>
      </c>
      <c r="AM137" s="56">
        <f t="shared" si="133"/>
        <v>2.6948429643796477</v>
      </c>
      <c r="AN137" s="56">
        <f t="shared" si="134"/>
        <v>2.6953074863224478</v>
      </c>
      <c r="AO137" s="56">
        <f t="shared" si="135"/>
        <v>2.6953078119822562</v>
      </c>
      <c r="AP137" s="56">
        <f t="shared" si="136"/>
        <v>2.6953079930674404</v>
      </c>
      <c r="AQ137" s="56">
        <f t="shared" si="137"/>
        <v>2.6953083125099551</v>
      </c>
      <c r="AR137" s="56">
        <f t="shared" si="138"/>
        <v>2.6953083315314696</v>
      </c>
      <c r="AS137" s="56">
        <f t="shared" si="126"/>
        <v>2.6955091054671692</v>
      </c>
      <c r="AT137" s="56">
        <f t="shared" si="139"/>
        <v>2.6953083315314692</v>
      </c>
      <c r="AU137" s="56">
        <f t="shared" si="140"/>
        <v>2.6953083125099555</v>
      </c>
      <c r="AV137" s="56">
        <f t="shared" si="141"/>
        <v>2.6953079930674404</v>
      </c>
      <c r="AW137" s="56">
        <f t="shared" si="142"/>
        <v>2.6953078119822567</v>
      </c>
      <c r="AX137" s="56">
        <f t="shared" si="143"/>
        <v>2.6953074863224478</v>
      </c>
      <c r="AY137" s="56">
        <f t="shared" si="144"/>
        <v>2.6948429643796481</v>
      </c>
      <c r="AZ137" s="56">
        <f t="shared" si="145"/>
        <v>1.8720490212118108</v>
      </c>
      <c r="BA137" s="56">
        <f t="shared" si="146"/>
        <v>1.2785450387734234E-2</v>
      </c>
      <c r="BB137" s="56">
        <f t="shared" si="147"/>
        <v>3.022785565596269E-5</v>
      </c>
      <c r="BC137" s="56">
        <f t="shared" si="148"/>
        <v>5.2356626516870724E-8</v>
      </c>
      <c r="BD137" s="56">
        <f t="shared" si="149"/>
        <v>7.5129935404715574E-11</v>
      </c>
      <c r="BE137" s="56">
        <f t="shared" si="150"/>
        <v>9.3611684773466472E-14</v>
      </c>
      <c r="BF137" s="56">
        <f t="shared" si="151"/>
        <v>1.0378299650340205E-16</v>
      </c>
      <c r="BG137" s="56">
        <v>0</v>
      </c>
      <c r="BH137" s="41">
        <f t="shared" si="127"/>
        <v>38.8080044088276</v>
      </c>
    </row>
    <row r="138" spans="2:74">
      <c r="B138" s="40">
        <f t="shared" si="152"/>
        <v>510</v>
      </c>
      <c r="C138" s="41">
        <v>0</v>
      </c>
      <c r="D138" s="56">
        <f t="shared" si="153"/>
        <v>1.0266647279001797E-9</v>
      </c>
      <c r="E138" s="56">
        <f t="shared" si="154"/>
        <v>6.7589082181440874E-7</v>
      </c>
      <c r="F138" s="56">
        <f t="shared" si="155"/>
        <v>3.6104815314301253E-4</v>
      </c>
      <c r="G138" s="56">
        <f t="shared" si="156"/>
        <v>0.12997253792093427</v>
      </c>
      <c r="H138" s="56">
        <f t="shared" si="157"/>
        <v>2.5719233573735609</v>
      </c>
      <c r="I138" s="56">
        <f t="shared" si="158"/>
        <v>1.326735572866557E-3</v>
      </c>
      <c r="J138" s="56">
        <f t="shared" si="159"/>
        <v>4.5980215724586568E-7</v>
      </c>
      <c r="K138" s="56">
        <f t="shared" si="160"/>
        <v>1.5688399516229965E-10</v>
      </c>
      <c r="L138" s="56">
        <f t="shared" si="161"/>
        <v>1.3600511395487754E-13</v>
      </c>
      <c r="M138" s="56">
        <f t="shared" si="162"/>
        <v>2.2954340833937542E-16</v>
      </c>
      <c r="N138" s="56">
        <f t="shared" si="163"/>
        <v>3.3807543310414874E-19</v>
      </c>
      <c r="O138" s="56">
        <f t="shared" si="164"/>
        <v>7.660314909207137E-22</v>
      </c>
      <c r="P138" s="56">
        <f t="shared" si="165"/>
        <v>3.3807543310414782E-19</v>
      </c>
      <c r="Q138" s="56">
        <f t="shared" si="166"/>
        <v>2.2954340833937429E-16</v>
      </c>
      <c r="R138" s="56">
        <f t="shared" si="167"/>
        <v>1.3600511395487708E-13</v>
      </c>
      <c r="S138" s="56">
        <f t="shared" si="168"/>
        <v>1.5688399516229942E-10</v>
      </c>
      <c r="T138" s="56">
        <f t="shared" si="169"/>
        <v>4.5980215724586552E-7</v>
      </c>
      <c r="U138" s="56">
        <f t="shared" si="170"/>
        <v>1.3267355728665562E-3</v>
      </c>
      <c r="V138" s="56">
        <f t="shared" si="171"/>
        <v>2.5719233573735591</v>
      </c>
      <c r="W138" s="56">
        <f t="shared" si="172"/>
        <v>0.12997253792093436</v>
      </c>
      <c r="X138" s="56">
        <f t="shared" si="173"/>
        <v>3.6104815314301296E-4</v>
      </c>
      <c r="Y138" s="56">
        <f t="shared" si="174"/>
        <v>6.758908218160342E-7</v>
      </c>
      <c r="Z138" s="56">
        <f t="shared" si="175"/>
        <v>1.0266662839761539E-9</v>
      </c>
      <c r="AA138" s="56">
        <f t="shared" si="176"/>
        <v>1.3427845940627555E-12</v>
      </c>
      <c r="AB138" s="56">
        <f t="shared" si="177"/>
        <v>1.5560744276981901E-15</v>
      </c>
      <c r="AC138" s="41">
        <v>0</v>
      </c>
      <c r="AD138" s="41">
        <f t="shared" si="178"/>
        <v>5.4071696317956812</v>
      </c>
      <c r="AF138" s="40">
        <f t="shared" si="125"/>
        <v>510</v>
      </c>
      <c r="AG138" s="41">
        <v>0</v>
      </c>
      <c r="AH138" s="56">
        <f t="shared" si="128"/>
        <v>1.3324053984905799E-10</v>
      </c>
      <c r="AI138" s="56">
        <f t="shared" si="129"/>
        <v>9.1288317154675497E-8</v>
      </c>
      <c r="AJ138" s="56">
        <f t="shared" si="130"/>
        <v>5.1538105336979712E-5</v>
      </c>
      <c r="AK138" s="56">
        <f t="shared" si="131"/>
        <v>2.0884293830085179E-2</v>
      </c>
      <c r="AL138" s="56">
        <f t="shared" si="132"/>
        <v>2.2598361006771843</v>
      </c>
      <c r="AM138" s="56">
        <f t="shared" si="133"/>
        <v>2.694984833844174</v>
      </c>
      <c r="AN138" s="56">
        <f t="shared" si="134"/>
        <v>2.6953075281070298</v>
      </c>
      <c r="AO138" s="56">
        <f t="shared" si="135"/>
        <v>2.695307812003092</v>
      </c>
      <c r="AP138" s="56">
        <f t="shared" si="136"/>
        <v>2.6953079930674737</v>
      </c>
      <c r="AQ138" s="56">
        <f t="shared" si="137"/>
        <v>2.6953083125099551</v>
      </c>
      <c r="AR138" s="56">
        <f t="shared" si="138"/>
        <v>2.6953083315314696</v>
      </c>
      <c r="AS138" s="56">
        <f t="shared" si="126"/>
        <v>2.6955091054671692</v>
      </c>
      <c r="AT138" s="56">
        <f t="shared" si="139"/>
        <v>2.6953083315314692</v>
      </c>
      <c r="AU138" s="56">
        <f t="shared" si="140"/>
        <v>2.6953083125099555</v>
      </c>
      <c r="AV138" s="56">
        <f t="shared" si="141"/>
        <v>2.6953079930674737</v>
      </c>
      <c r="AW138" s="56">
        <f t="shared" si="142"/>
        <v>2.6953078120030924</v>
      </c>
      <c r="AX138" s="56">
        <f t="shared" si="143"/>
        <v>2.6953075281070298</v>
      </c>
      <c r="AY138" s="56">
        <f t="shared" si="144"/>
        <v>2.6949848338441744</v>
      </c>
      <c r="AZ138" s="56">
        <f t="shared" si="145"/>
        <v>2.2598361006771848</v>
      </c>
      <c r="BA138" s="56">
        <f t="shared" si="146"/>
        <v>2.0884293830085193E-2</v>
      </c>
      <c r="BB138" s="56">
        <f t="shared" si="147"/>
        <v>5.1538105336979773E-5</v>
      </c>
      <c r="BC138" s="56">
        <f t="shared" si="148"/>
        <v>9.1288317154867721E-8</v>
      </c>
      <c r="BD138" s="56">
        <f t="shared" si="149"/>
        <v>1.3324072922711427E-10</v>
      </c>
      <c r="BE138" s="56">
        <f t="shared" si="150"/>
        <v>1.6849099667089272E-13</v>
      </c>
      <c r="BF138" s="56">
        <f t="shared" si="151"/>
        <v>1.8937787835143234E-16</v>
      </c>
      <c r="BG138" s="56">
        <v>0</v>
      </c>
      <c r="BH138" s="41">
        <f t="shared" si="127"/>
        <v>39.600102775662052</v>
      </c>
    </row>
    <row r="139" spans="2:74">
      <c r="B139" s="40">
        <f t="shared" si="152"/>
        <v>515</v>
      </c>
      <c r="C139" s="41">
        <v>0</v>
      </c>
      <c r="D139" s="56">
        <f t="shared" si="153"/>
        <v>1.8108662714795681E-9</v>
      </c>
      <c r="E139" s="56">
        <f t="shared" si="154"/>
        <v>1.1711806608881605E-6</v>
      </c>
      <c r="F139" s="56">
        <f t="shared" si="155"/>
        <v>6.0989025849802754E-4</v>
      </c>
      <c r="G139" s="56">
        <f t="shared" si="156"/>
        <v>0.20714446003554449</v>
      </c>
      <c r="H139" s="56">
        <f t="shared" si="157"/>
        <v>1.2071186285142206</v>
      </c>
      <c r="I139" s="56">
        <f t="shared" si="158"/>
        <v>9.7699669550230456E-4</v>
      </c>
      <c r="J139" s="56">
        <f t="shared" si="159"/>
        <v>4.4736842448077168E-7</v>
      </c>
      <c r="K139" s="56">
        <f t="shared" si="160"/>
        <v>1.5442197370645186E-10</v>
      </c>
      <c r="L139" s="56">
        <f t="shared" si="161"/>
        <v>7.3439399298447892E-14</v>
      </c>
      <c r="M139" s="56">
        <f t="shared" si="162"/>
        <v>9.1753530504831085E-17</v>
      </c>
      <c r="N139" s="56">
        <f t="shared" si="163"/>
        <v>1.4244441421866538E-19</v>
      </c>
      <c r="O139" s="56">
        <f t="shared" si="164"/>
        <v>3.6169114898133822E-22</v>
      </c>
      <c r="P139" s="56">
        <f t="shared" si="165"/>
        <v>1.42444414218665E-19</v>
      </c>
      <c r="Q139" s="56">
        <f t="shared" si="166"/>
        <v>9.1753530504830654E-17</v>
      </c>
      <c r="R139" s="56">
        <f t="shared" si="167"/>
        <v>7.3439399298447703E-14</v>
      </c>
      <c r="S139" s="56">
        <f t="shared" si="168"/>
        <v>1.5442197370645176E-10</v>
      </c>
      <c r="T139" s="56">
        <f t="shared" si="169"/>
        <v>4.4736842448077142E-7</v>
      </c>
      <c r="U139" s="56">
        <f t="shared" si="170"/>
        <v>9.7699669550230348E-4</v>
      </c>
      <c r="V139" s="56">
        <f t="shared" si="171"/>
        <v>1.207118628514219</v>
      </c>
      <c r="W139" s="56">
        <f t="shared" si="172"/>
        <v>0.20714446003554463</v>
      </c>
      <c r="X139" s="56">
        <f t="shared" si="173"/>
        <v>6.098902584980283E-4</v>
      </c>
      <c r="Y139" s="56">
        <f t="shared" si="174"/>
        <v>1.1711806608911492E-6</v>
      </c>
      <c r="Z139" s="56">
        <f t="shared" si="175"/>
        <v>1.8108690957306244E-9</v>
      </c>
      <c r="AA139" s="56">
        <f t="shared" si="176"/>
        <v>2.4041152220673944E-12</v>
      </c>
      <c r="AB139" s="56">
        <f t="shared" si="177"/>
        <v>2.8242481770120193E-15</v>
      </c>
      <c r="AC139" s="41">
        <v>0</v>
      </c>
      <c r="AD139" s="41">
        <f t="shared" si="178"/>
        <v>2.8317031920388338</v>
      </c>
      <c r="AF139" s="40">
        <f t="shared" si="125"/>
        <v>515</v>
      </c>
      <c r="AG139" s="41">
        <v>0</v>
      </c>
      <c r="AH139" s="56">
        <f t="shared" si="128"/>
        <v>2.3590701263907599E-10</v>
      </c>
      <c r="AI139" s="56">
        <f t="shared" si="129"/>
        <v>1.5887739933611638E-7</v>
      </c>
      <c r="AJ139" s="56">
        <f t="shared" si="130"/>
        <v>8.7642920651280959E-5</v>
      </c>
      <c r="AK139" s="56">
        <f t="shared" si="131"/>
        <v>3.3881547622178605E-2</v>
      </c>
      <c r="AL139" s="56">
        <f t="shared" si="132"/>
        <v>2.5170284364145403</v>
      </c>
      <c r="AM139" s="56">
        <f t="shared" si="133"/>
        <v>2.6951175074014606</v>
      </c>
      <c r="AN139" s="56">
        <f t="shared" si="134"/>
        <v>2.6953075740872454</v>
      </c>
      <c r="AO139" s="56">
        <f t="shared" si="135"/>
        <v>2.6953078120187803</v>
      </c>
      <c r="AP139" s="56">
        <f t="shared" si="136"/>
        <v>2.6953079930674875</v>
      </c>
      <c r="AQ139" s="56">
        <f t="shared" si="137"/>
        <v>2.6953083125099551</v>
      </c>
      <c r="AR139" s="56">
        <f t="shared" si="138"/>
        <v>2.6953083315314696</v>
      </c>
      <c r="AS139" s="56">
        <f t="shared" si="126"/>
        <v>2.6955091054671692</v>
      </c>
      <c r="AT139" s="56">
        <f t="shared" si="139"/>
        <v>2.6953083315314692</v>
      </c>
      <c r="AU139" s="56">
        <f t="shared" si="140"/>
        <v>2.6953083125099555</v>
      </c>
      <c r="AV139" s="56">
        <f t="shared" si="141"/>
        <v>2.6953079930674875</v>
      </c>
      <c r="AW139" s="56">
        <f t="shared" si="142"/>
        <v>2.6953078120187808</v>
      </c>
      <c r="AX139" s="56">
        <f t="shared" si="143"/>
        <v>2.6953075740872454</v>
      </c>
      <c r="AY139" s="56">
        <f t="shared" si="144"/>
        <v>2.6951175074014611</v>
      </c>
      <c r="AZ139" s="56">
        <f t="shared" si="145"/>
        <v>2.5170284364145408</v>
      </c>
      <c r="BA139" s="56">
        <f t="shared" si="146"/>
        <v>3.3881547622178626E-2</v>
      </c>
      <c r="BB139" s="56">
        <f t="shared" si="147"/>
        <v>8.7642920651281067E-5</v>
      </c>
      <c r="BC139" s="56">
        <f t="shared" si="148"/>
        <v>1.5887739933647112E-7</v>
      </c>
      <c r="BD139" s="56">
        <f t="shared" si="149"/>
        <v>2.3590735762472967E-10</v>
      </c>
      <c r="BE139" s="56">
        <f t="shared" si="150"/>
        <v>3.0276945607716825E-13</v>
      </c>
      <c r="BF139" s="56">
        <f t="shared" si="151"/>
        <v>3.4498532112125136E-16</v>
      </c>
      <c r="BG139" s="56">
        <v>0</v>
      </c>
      <c r="BH139" s="41">
        <f t="shared" si="127"/>
        <v>40.140819738841628</v>
      </c>
    </row>
    <row r="140" spans="2:74">
      <c r="B140" s="40">
        <f t="shared" si="152"/>
        <v>520</v>
      </c>
      <c r="C140" s="41">
        <v>0</v>
      </c>
      <c r="D140" s="56">
        <f t="shared" si="153"/>
        <v>3.1888230496721415E-9</v>
      </c>
      <c r="E140" s="56">
        <f t="shared" si="154"/>
        <v>2.0254835962293966E-6</v>
      </c>
      <c r="F140" s="56">
        <f t="shared" si="155"/>
        <v>1.0271266774252562E-3</v>
      </c>
      <c r="G140" s="56">
        <f t="shared" si="156"/>
        <v>0.32806852239785533</v>
      </c>
      <c r="H140" s="56">
        <f t="shared" si="157"/>
        <v>0.41136053996754351</v>
      </c>
      <c r="I140" s="56">
        <f t="shared" si="158"/>
        <v>5.476812848919045E-4</v>
      </c>
      <c r="J140" s="56">
        <f t="shared" si="159"/>
        <v>3.5680541387669288E-7</v>
      </c>
      <c r="K140" s="56">
        <f t="shared" si="160"/>
        <v>1.5069408989090668E-10</v>
      </c>
      <c r="L140" s="56">
        <f t="shared" si="161"/>
        <v>5.7082575725447676E-14</v>
      </c>
      <c r="M140" s="56">
        <f t="shared" si="162"/>
        <v>4.1444692359663156E-17</v>
      </c>
      <c r="N140" s="56">
        <f t="shared" si="163"/>
        <v>5.8776894276351363E-20</v>
      </c>
      <c r="O140" s="56">
        <f t="shared" si="164"/>
        <v>1.6218588439469806E-22</v>
      </c>
      <c r="P140" s="56">
        <f t="shared" si="165"/>
        <v>5.8776894276351195E-20</v>
      </c>
      <c r="Q140" s="56">
        <f t="shared" si="166"/>
        <v>4.1444692359662989E-17</v>
      </c>
      <c r="R140" s="56">
        <f t="shared" si="167"/>
        <v>5.70825757254476E-14</v>
      </c>
      <c r="S140" s="56">
        <f t="shared" si="168"/>
        <v>1.5069408989090656E-10</v>
      </c>
      <c r="T140" s="56">
        <f t="shared" si="169"/>
        <v>3.5680541387669251E-7</v>
      </c>
      <c r="U140" s="56">
        <f t="shared" si="170"/>
        <v>5.4768128489190364E-4</v>
      </c>
      <c r="V140" s="56">
        <f t="shared" si="171"/>
        <v>0.41136053996754285</v>
      </c>
      <c r="W140" s="56">
        <f t="shared" si="172"/>
        <v>0.32806852239785561</v>
      </c>
      <c r="X140" s="56">
        <f t="shared" si="173"/>
        <v>1.0271266774252575E-3</v>
      </c>
      <c r="Y140" s="56">
        <f t="shared" si="174"/>
        <v>2.0254835962348828E-6</v>
      </c>
      <c r="Z140" s="56">
        <f t="shared" si="175"/>
        <v>3.1888281673851952E-9</v>
      </c>
      <c r="AA140" s="56">
        <f t="shared" si="176"/>
        <v>4.2974992488856179E-12</v>
      </c>
      <c r="AB140" s="56">
        <f t="shared" si="177"/>
        <v>5.1177077026033204E-15</v>
      </c>
      <c r="AC140" s="41">
        <v>0</v>
      </c>
      <c r="AD140" s="41">
        <f t="shared" si="178"/>
        <v>1.4820125119169081</v>
      </c>
      <c r="AF140" s="40">
        <f t="shared" si="125"/>
        <v>520</v>
      </c>
      <c r="AG140" s="41">
        <v>0</v>
      </c>
      <c r="AH140" s="56">
        <f t="shared" si="128"/>
        <v>4.1699363978703285E-10</v>
      </c>
      <c r="AI140" s="56">
        <f t="shared" si="129"/>
        <v>2.7599546542493244E-7</v>
      </c>
      <c r="AJ140" s="56">
        <f t="shared" si="130"/>
        <v>1.4863194650108371E-4</v>
      </c>
      <c r="AK140" s="56">
        <f t="shared" si="131"/>
        <v>5.4595993625733058E-2</v>
      </c>
      <c r="AL140" s="56">
        <f t="shared" si="132"/>
        <v>2.6377402992659622</v>
      </c>
      <c r="AM140" s="56">
        <f t="shared" si="133"/>
        <v>2.6952152070710107</v>
      </c>
      <c r="AN140" s="56">
        <f t="shared" si="134"/>
        <v>2.6953076188240876</v>
      </c>
      <c r="AO140" s="56">
        <f t="shared" si="135"/>
        <v>2.6953078120342226</v>
      </c>
      <c r="AP140" s="56">
        <f t="shared" si="136"/>
        <v>2.695307993067495</v>
      </c>
      <c r="AQ140" s="56">
        <f t="shared" si="137"/>
        <v>2.6953083125099551</v>
      </c>
      <c r="AR140" s="56">
        <f t="shared" si="138"/>
        <v>2.6953083315314696</v>
      </c>
      <c r="AS140" s="56">
        <f t="shared" si="126"/>
        <v>2.6955091054671692</v>
      </c>
      <c r="AT140" s="56">
        <f t="shared" si="139"/>
        <v>2.6953083315314692</v>
      </c>
      <c r="AU140" s="56">
        <f t="shared" si="140"/>
        <v>2.6953083125099555</v>
      </c>
      <c r="AV140" s="56">
        <f t="shared" si="141"/>
        <v>2.695307993067495</v>
      </c>
      <c r="AW140" s="56">
        <f t="shared" si="142"/>
        <v>2.6953078120342231</v>
      </c>
      <c r="AX140" s="56">
        <f t="shared" si="143"/>
        <v>2.6953076188240876</v>
      </c>
      <c r="AY140" s="56">
        <f t="shared" si="144"/>
        <v>2.6952152070710111</v>
      </c>
      <c r="AZ140" s="56">
        <f t="shared" si="145"/>
        <v>2.6377402992659627</v>
      </c>
      <c r="BA140" s="56">
        <f t="shared" si="146"/>
        <v>5.4595993625733086E-2</v>
      </c>
      <c r="BB140" s="56">
        <f t="shared" si="147"/>
        <v>1.486319465010839E-4</v>
      </c>
      <c r="BC140" s="56">
        <f t="shared" si="148"/>
        <v>2.7599546542558604E-7</v>
      </c>
      <c r="BD140" s="56">
        <f t="shared" si="149"/>
        <v>4.1699426719779211E-10</v>
      </c>
      <c r="BE140" s="56">
        <f t="shared" si="150"/>
        <v>5.4318097828390771E-13</v>
      </c>
      <c r="BF140" s="56">
        <f t="shared" si="151"/>
        <v>6.2741013882245337E-16</v>
      </c>
      <c r="BG140" s="56">
        <v>0</v>
      </c>
      <c r="BH140" s="41">
        <f t="shared" si="127"/>
        <v>40.423990058045511</v>
      </c>
    </row>
    <row r="141" spans="2:74">
      <c r="B141" s="40">
        <f t="shared" si="152"/>
        <v>525</v>
      </c>
      <c r="C141" s="41">
        <v>0</v>
      </c>
      <c r="D141" s="56">
        <f t="shared" si="153"/>
        <v>5.6060961605806623E-9</v>
      </c>
      <c r="E141" s="56">
        <f t="shared" si="154"/>
        <v>3.496036828319795E-6</v>
      </c>
      <c r="F141" s="56">
        <f t="shared" si="155"/>
        <v>1.7245736439240194E-3</v>
      </c>
      <c r="G141" s="56">
        <f t="shared" si="156"/>
        <v>0.51581106788261299</v>
      </c>
      <c r="H141" s="56">
        <f t="shared" si="157"/>
        <v>0.11541936069391673</v>
      </c>
      <c r="I141" s="56">
        <f t="shared" si="158"/>
        <v>2.406600552221918E-4</v>
      </c>
      <c r="J141" s="56">
        <f t="shared" si="159"/>
        <v>2.2669124180903367E-7</v>
      </c>
      <c r="K141" s="56">
        <f t="shared" si="160"/>
        <v>1.2711541214267561E-10</v>
      </c>
      <c r="L141" s="56">
        <f t="shared" si="161"/>
        <v>5.203528075398213E-14</v>
      </c>
      <c r="M141" s="56">
        <f t="shared" si="162"/>
        <v>2.469797096856783E-17</v>
      </c>
      <c r="N141" s="56">
        <f t="shared" si="163"/>
        <v>2.5149235385544715E-20</v>
      </c>
      <c r="O141" s="56">
        <f t="shared" si="164"/>
        <v>7.0177458674319395E-23</v>
      </c>
      <c r="P141" s="56">
        <f t="shared" si="165"/>
        <v>2.5149235385544646E-20</v>
      </c>
      <c r="Q141" s="56">
        <f t="shared" si="166"/>
        <v>2.469797096856775E-17</v>
      </c>
      <c r="R141" s="56">
        <f t="shared" si="167"/>
        <v>5.2035280753982073E-14</v>
      </c>
      <c r="S141" s="56">
        <f t="shared" si="168"/>
        <v>1.2711541214267543E-10</v>
      </c>
      <c r="T141" s="56">
        <f t="shared" si="169"/>
        <v>2.2669124180903336E-7</v>
      </c>
      <c r="U141" s="56">
        <f t="shared" si="170"/>
        <v>2.4066005522219134E-4</v>
      </c>
      <c r="V141" s="56">
        <f t="shared" si="171"/>
        <v>0.11541936069391637</v>
      </c>
      <c r="W141" s="56">
        <f t="shared" si="172"/>
        <v>0.51581106788261333</v>
      </c>
      <c r="X141" s="56">
        <f t="shared" si="173"/>
        <v>1.7245736439240216E-3</v>
      </c>
      <c r="Y141" s="56">
        <f t="shared" si="174"/>
        <v>3.4960368283298489E-6</v>
      </c>
      <c r="Z141" s="56">
        <f t="shared" si="175"/>
        <v>5.606105419459445E-9</v>
      </c>
      <c r="AA141" s="56">
        <f t="shared" si="176"/>
        <v>7.6699839950523822E-12</v>
      </c>
      <c r="AB141" s="56">
        <f t="shared" si="177"/>
        <v>9.2588688556097618E-15</v>
      </c>
      <c r="AC141" s="41">
        <v>0</v>
      </c>
      <c r="AD141" s="41">
        <f t="shared" si="178"/>
        <v>1.2663987814817077</v>
      </c>
      <c r="AF141" s="40">
        <f t="shared" si="125"/>
        <v>525</v>
      </c>
      <c r="AG141" s="41">
        <v>0</v>
      </c>
      <c r="AH141" s="56">
        <f t="shared" si="128"/>
        <v>7.3587594475424699E-10</v>
      </c>
      <c r="AI141" s="56">
        <f t="shared" si="129"/>
        <v>4.7854382504787208E-7</v>
      </c>
      <c r="AJ141" s="56">
        <f t="shared" si="130"/>
        <v>2.5134461424360934E-4</v>
      </c>
      <c r="AK141" s="56">
        <f t="shared" si="131"/>
        <v>8.7402845865518594E-2</v>
      </c>
      <c r="AL141" s="56">
        <f t="shared" si="132"/>
        <v>2.6788763532627167</v>
      </c>
      <c r="AM141" s="56">
        <f t="shared" si="133"/>
        <v>2.6952699751995</v>
      </c>
      <c r="AN141" s="56">
        <f t="shared" si="134"/>
        <v>2.6953076545046288</v>
      </c>
      <c r="AO141" s="56">
        <f t="shared" si="135"/>
        <v>2.6953078120492919</v>
      </c>
      <c r="AP141" s="56">
        <f t="shared" si="136"/>
        <v>2.6953079930675008</v>
      </c>
      <c r="AQ141" s="56">
        <f t="shared" si="137"/>
        <v>2.6953083125099551</v>
      </c>
      <c r="AR141" s="56">
        <f t="shared" si="138"/>
        <v>2.6953083315314696</v>
      </c>
      <c r="AS141" s="56">
        <f t="shared" si="126"/>
        <v>2.6955091054671692</v>
      </c>
      <c r="AT141" s="56">
        <f t="shared" si="139"/>
        <v>2.6953083315314692</v>
      </c>
      <c r="AU141" s="56">
        <f t="shared" si="140"/>
        <v>2.6953083125099555</v>
      </c>
      <c r="AV141" s="56">
        <f t="shared" si="141"/>
        <v>2.6953079930675008</v>
      </c>
      <c r="AW141" s="56">
        <f t="shared" si="142"/>
        <v>2.6953078120492924</v>
      </c>
      <c r="AX141" s="56">
        <f t="shared" si="143"/>
        <v>2.6953076545046288</v>
      </c>
      <c r="AY141" s="56">
        <f t="shared" si="144"/>
        <v>2.6952699751995004</v>
      </c>
      <c r="AZ141" s="56">
        <f t="shared" si="145"/>
        <v>2.6788763532627171</v>
      </c>
      <c r="BA141" s="56">
        <f t="shared" si="146"/>
        <v>8.740284586551865E-2</v>
      </c>
      <c r="BB141" s="56">
        <f t="shared" si="147"/>
        <v>2.5134461424360967E-4</v>
      </c>
      <c r="BC141" s="56">
        <f t="shared" si="148"/>
        <v>4.7854382504907434E-7</v>
      </c>
      <c r="BD141" s="56">
        <f t="shared" si="149"/>
        <v>7.3587708393631158E-10</v>
      </c>
      <c r="BE141" s="56">
        <f t="shared" si="150"/>
        <v>9.7293090317246958E-13</v>
      </c>
      <c r="BF141" s="56">
        <f t="shared" si="151"/>
        <v>1.1391809090827854E-15</v>
      </c>
      <c r="BG141" s="56">
        <v>0</v>
      </c>
      <c r="BH141" s="41">
        <f t="shared" si="127"/>
        <v>40.572191309237191</v>
      </c>
    </row>
    <row r="142" spans="2:74">
      <c r="B142" s="40">
        <f t="shared" si="152"/>
        <v>530</v>
      </c>
      <c r="C142" s="41">
        <v>0</v>
      </c>
      <c r="D142" s="56">
        <f t="shared" si="153"/>
        <v>9.8395584898258776E-9</v>
      </c>
      <c r="E142" s="56">
        <f t="shared" si="154"/>
        <v>6.022180873692059E-6</v>
      </c>
      <c r="F142" s="56">
        <f t="shared" si="155"/>
        <v>2.8867613098767153E-3</v>
      </c>
      <c r="G142" s="56">
        <f t="shared" si="156"/>
        <v>0.80239845866391701</v>
      </c>
      <c r="H142" s="56">
        <f t="shared" si="157"/>
        <v>3.0116327485913901E-2</v>
      </c>
      <c r="I142" s="56">
        <f t="shared" si="158"/>
        <v>8.9408579625266317E-5</v>
      </c>
      <c r="J142" s="56">
        <f t="shared" si="159"/>
        <v>1.1719969441897399E-7</v>
      </c>
      <c r="K142" s="56">
        <f t="shared" si="160"/>
        <v>8.865456464024309E-11</v>
      </c>
      <c r="L142" s="56">
        <f t="shared" si="161"/>
        <v>4.4870727887107811E-14</v>
      </c>
      <c r="M142" s="56">
        <f t="shared" si="162"/>
        <v>1.9222733320431275E-17</v>
      </c>
      <c r="N142" s="56">
        <f t="shared" si="163"/>
        <v>1.2501953143686654E-20</v>
      </c>
      <c r="O142" s="56">
        <f t="shared" si="164"/>
        <v>3.0223929050090686E-23</v>
      </c>
      <c r="P142" s="56">
        <f t="shared" si="165"/>
        <v>1.250195314368662E-20</v>
      </c>
      <c r="Q142" s="56">
        <f t="shared" si="166"/>
        <v>1.9222733320431235E-17</v>
      </c>
      <c r="R142" s="56">
        <f t="shared" si="167"/>
        <v>4.4870727887107754E-14</v>
      </c>
      <c r="S142" s="56">
        <f t="shared" si="168"/>
        <v>8.8654564640242961E-11</v>
      </c>
      <c r="T142" s="56">
        <f t="shared" si="169"/>
        <v>1.1719969441897378E-7</v>
      </c>
      <c r="U142" s="56">
        <f t="shared" si="170"/>
        <v>8.9408579625266033E-5</v>
      </c>
      <c r="V142" s="56">
        <f t="shared" si="171"/>
        <v>3.0116327485913794E-2</v>
      </c>
      <c r="W142" s="56">
        <f t="shared" si="172"/>
        <v>0.80239845866391746</v>
      </c>
      <c r="X142" s="56">
        <f t="shared" si="173"/>
        <v>2.8867613098767187E-3</v>
      </c>
      <c r="Y142" s="56">
        <f t="shared" si="174"/>
        <v>6.0221808737104532E-6</v>
      </c>
      <c r="Z142" s="56">
        <f t="shared" si="175"/>
        <v>9.8395752145862773E-9</v>
      </c>
      <c r="AA142" s="56">
        <f t="shared" si="176"/>
        <v>1.3667750573665867E-11</v>
      </c>
      <c r="AB142" s="56">
        <f t="shared" si="177"/>
        <v>1.6724742016097002E-14</v>
      </c>
      <c r="AC142" s="41">
        <v>0</v>
      </c>
      <c r="AD142" s="41">
        <f t="shared" si="178"/>
        <v>1.6709942107100189</v>
      </c>
      <c r="AF142" s="40">
        <f t="shared" si="125"/>
        <v>530</v>
      </c>
      <c r="AG142" s="41">
        <v>0</v>
      </c>
      <c r="AH142" s="56">
        <f t="shared" si="128"/>
        <v>1.2964855608123133E-9</v>
      </c>
      <c r="AI142" s="56">
        <f t="shared" si="129"/>
        <v>8.2814750787985158E-7</v>
      </c>
      <c r="AJ142" s="56">
        <f t="shared" si="130"/>
        <v>4.2380197863601133E-4</v>
      </c>
      <c r="AK142" s="56">
        <f t="shared" si="131"/>
        <v>0.13898395265377989</v>
      </c>
      <c r="AL142" s="56">
        <f t="shared" si="132"/>
        <v>2.6904182893321082</v>
      </c>
      <c r="AM142" s="56">
        <f t="shared" si="133"/>
        <v>2.6952940412050221</v>
      </c>
      <c r="AN142" s="56">
        <f t="shared" si="134"/>
        <v>2.6953076771737532</v>
      </c>
      <c r="AO142" s="56">
        <f t="shared" si="135"/>
        <v>2.6953078120620035</v>
      </c>
      <c r="AP142" s="56">
        <f t="shared" si="136"/>
        <v>2.6953079930675061</v>
      </c>
      <c r="AQ142" s="56">
        <f t="shared" si="137"/>
        <v>2.6953083125099551</v>
      </c>
      <c r="AR142" s="56">
        <f t="shared" si="138"/>
        <v>2.6953083315314696</v>
      </c>
      <c r="AS142" s="56">
        <f t="shared" si="126"/>
        <v>2.6955091054671692</v>
      </c>
      <c r="AT142" s="56">
        <f t="shared" si="139"/>
        <v>2.6953083315314692</v>
      </c>
      <c r="AU142" s="56">
        <f t="shared" si="140"/>
        <v>2.6953083125099555</v>
      </c>
      <c r="AV142" s="56">
        <f t="shared" si="141"/>
        <v>2.6953079930675061</v>
      </c>
      <c r="AW142" s="56">
        <f t="shared" si="142"/>
        <v>2.695307812062004</v>
      </c>
      <c r="AX142" s="56">
        <f t="shared" si="143"/>
        <v>2.6953076771737532</v>
      </c>
      <c r="AY142" s="56">
        <f t="shared" si="144"/>
        <v>2.6952940412050226</v>
      </c>
      <c r="AZ142" s="56">
        <f t="shared" si="145"/>
        <v>2.6904182893321087</v>
      </c>
      <c r="BA142" s="56">
        <f t="shared" si="146"/>
        <v>0.13898395265378</v>
      </c>
      <c r="BB142" s="56">
        <f t="shared" si="147"/>
        <v>4.2380197863601187E-4</v>
      </c>
      <c r="BC142" s="56">
        <f t="shared" si="148"/>
        <v>8.2814750788205927E-7</v>
      </c>
      <c r="BD142" s="56">
        <f t="shared" si="149"/>
        <v>1.2964876258822562E-9</v>
      </c>
      <c r="BE142" s="56">
        <f t="shared" si="150"/>
        <v>1.7399293026777079E-12</v>
      </c>
      <c r="BF142" s="56">
        <f t="shared" si="151"/>
        <v>2.0650677946437617E-15</v>
      </c>
      <c r="BG142" s="56">
        <v>0</v>
      </c>
      <c r="BH142" s="41">
        <f t="shared" si="127"/>
        <v>40.698831187385359</v>
      </c>
    </row>
    <row r="143" spans="2:74">
      <c r="B143" s="40">
        <f t="shared" si="152"/>
        <v>535</v>
      </c>
      <c r="C143" s="41">
        <v>0</v>
      </c>
      <c r="D143" s="56">
        <f t="shared" si="153"/>
        <v>1.7241459126898628E-8</v>
      </c>
      <c r="E143" s="56">
        <f t="shared" si="154"/>
        <v>1.0352663055983786E-5</v>
      </c>
      <c r="F143" s="56">
        <f t="shared" si="155"/>
        <v>4.8166424374540464E-3</v>
      </c>
      <c r="G143" s="56">
        <f t="shared" si="156"/>
        <v>1.2274837310962623</v>
      </c>
      <c r="H143" s="56">
        <f t="shared" si="157"/>
        <v>7.851399560849676E-3</v>
      </c>
      <c r="I143" s="56">
        <f t="shared" si="158"/>
        <v>3.0024576188816713E-5</v>
      </c>
      <c r="J143" s="56">
        <f t="shared" si="159"/>
        <v>5.1839160304562664E-8</v>
      </c>
      <c r="K143" s="56">
        <f t="shared" si="160"/>
        <v>5.1605076998432704E-11</v>
      </c>
      <c r="L143" s="56">
        <f t="shared" si="161"/>
        <v>3.3452941774761909E-14</v>
      </c>
      <c r="M143" s="56">
        <f t="shared" si="162"/>
        <v>1.6054044906104702E-17</v>
      </c>
      <c r="N143" s="56">
        <f t="shared" si="163"/>
        <v>7.9511302168336213E-21</v>
      </c>
      <c r="O143" s="56">
        <f t="shared" si="164"/>
        <v>1.3852157126444286E-23</v>
      </c>
      <c r="P143" s="56">
        <f t="shared" si="165"/>
        <v>7.9511302168336032E-21</v>
      </c>
      <c r="Q143" s="56">
        <f t="shared" si="166"/>
        <v>1.6054044906104674E-17</v>
      </c>
      <c r="R143" s="56">
        <f t="shared" si="167"/>
        <v>3.3452941774761859E-14</v>
      </c>
      <c r="S143" s="56">
        <f t="shared" si="168"/>
        <v>5.1605076998432601E-11</v>
      </c>
      <c r="T143" s="56">
        <f t="shared" si="169"/>
        <v>5.1839160304562551E-8</v>
      </c>
      <c r="U143" s="56">
        <f t="shared" si="170"/>
        <v>3.0024576188816598E-5</v>
      </c>
      <c r="V143" s="56">
        <f t="shared" si="171"/>
        <v>7.8513995608496465E-3</v>
      </c>
      <c r="W143" s="56">
        <f t="shared" si="172"/>
        <v>1.227483731096263</v>
      </c>
      <c r="X143" s="56">
        <f t="shared" si="173"/>
        <v>4.8166424374540525E-3</v>
      </c>
      <c r="Y143" s="56">
        <f t="shared" si="174"/>
        <v>1.0352663056017384E-5</v>
      </c>
      <c r="Z143" s="56">
        <f t="shared" si="175"/>
        <v>1.7241489290913918E-8</v>
      </c>
      <c r="AA143" s="56">
        <f t="shared" si="176"/>
        <v>2.431804808975532E-11</v>
      </c>
      <c r="AB143" s="56">
        <f t="shared" si="177"/>
        <v>3.0163981312659583E-14</v>
      </c>
      <c r="AC143" s="41">
        <v>0</v>
      </c>
      <c r="AD143" s="41">
        <f t="shared" si="178"/>
        <v>2.4803844389565164</v>
      </c>
      <c r="AF143" s="40">
        <f t="shared" si="125"/>
        <v>535</v>
      </c>
      <c r="AG143" s="41">
        <v>0</v>
      </c>
      <c r="AH143" s="56">
        <f t="shared" si="128"/>
        <v>2.2804414097949009E-9</v>
      </c>
      <c r="AI143" s="56">
        <f t="shared" si="129"/>
        <v>1.4303655952490575E-6</v>
      </c>
      <c r="AJ143" s="56">
        <f t="shared" si="130"/>
        <v>7.1247810962368286E-4</v>
      </c>
      <c r="AK143" s="56">
        <f t="shared" si="131"/>
        <v>0.2192237985201716</v>
      </c>
      <c r="AL143" s="56">
        <f t="shared" si="132"/>
        <v>2.6934299220806994</v>
      </c>
      <c r="AM143" s="56">
        <f t="shared" si="133"/>
        <v>2.6953029820629846</v>
      </c>
      <c r="AN143" s="56">
        <f t="shared" si="134"/>
        <v>2.6953076888937226</v>
      </c>
      <c r="AO143" s="56">
        <f t="shared" si="135"/>
        <v>2.6953078120708689</v>
      </c>
      <c r="AP143" s="56">
        <f t="shared" si="136"/>
        <v>2.6953079930675106</v>
      </c>
      <c r="AQ143" s="56">
        <f t="shared" si="137"/>
        <v>2.6953083125099551</v>
      </c>
      <c r="AR143" s="56">
        <f t="shared" si="138"/>
        <v>2.6953083315314696</v>
      </c>
      <c r="AS143" s="56">
        <f t="shared" si="126"/>
        <v>2.6955091054671692</v>
      </c>
      <c r="AT143" s="56">
        <f t="shared" si="139"/>
        <v>2.6953083315314692</v>
      </c>
      <c r="AU143" s="56">
        <f t="shared" si="140"/>
        <v>2.6953083125099555</v>
      </c>
      <c r="AV143" s="56">
        <f t="shared" si="141"/>
        <v>2.6953079930675106</v>
      </c>
      <c r="AW143" s="56">
        <f t="shared" si="142"/>
        <v>2.6953078120708693</v>
      </c>
      <c r="AX143" s="56">
        <f t="shared" si="143"/>
        <v>2.6953076888937226</v>
      </c>
      <c r="AY143" s="56">
        <f t="shared" si="144"/>
        <v>2.695302982062985</v>
      </c>
      <c r="AZ143" s="56">
        <f t="shared" si="145"/>
        <v>2.6934299220806999</v>
      </c>
      <c r="BA143" s="56">
        <f t="shared" si="146"/>
        <v>0.21922379852017176</v>
      </c>
      <c r="BB143" s="56">
        <f t="shared" si="147"/>
        <v>7.1247810962368372E-4</v>
      </c>
      <c r="BC143" s="56">
        <f t="shared" si="148"/>
        <v>1.4303655952531046E-6</v>
      </c>
      <c r="BD143" s="56">
        <f t="shared" si="149"/>
        <v>2.280445147340884E-9</v>
      </c>
      <c r="BE143" s="56">
        <f t="shared" si="150"/>
        <v>3.1067043600442944E-12</v>
      </c>
      <c r="BF143" s="56">
        <f t="shared" si="151"/>
        <v>3.7375419962534621E-15</v>
      </c>
      <c r="BG143" s="56">
        <v>0</v>
      </c>
      <c r="BH143" s="41">
        <f t="shared" si="127"/>
        <v>40.865930608456374</v>
      </c>
    </row>
    <row r="144" spans="2:74">
      <c r="B144" s="40">
        <f t="shared" si="152"/>
        <v>540</v>
      </c>
      <c r="C144" s="41">
        <v>0</v>
      </c>
      <c r="D144" s="56">
        <f t="shared" si="153"/>
        <v>3.0161569253029507E-8</v>
      </c>
      <c r="E144" s="56">
        <f t="shared" si="154"/>
        <v>1.7760653907963838E-5</v>
      </c>
      <c r="F144" s="56">
        <f t="shared" si="155"/>
        <v>8.0081730628889288E-3</v>
      </c>
      <c r="G144" s="56">
        <f t="shared" si="156"/>
        <v>1.8285097008898794</v>
      </c>
      <c r="H144" s="56">
        <f t="shared" si="157"/>
        <v>2.2896319329050677E-3</v>
      </c>
      <c r="I144" s="56">
        <f t="shared" si="158"/>
        <v>9.5170014515201451E-6</v>
      </c>
      <c r="J144" s="56">
        <f t="shared" si="159"/>
        <v>2.0548690388204274E-8</v>
      </c>
      <c r="K144" s="56">
        <f t="shared" si="160"/>
        <v>2.5943434240922436E-11</v>
      </c>
      <c r="L144" s="56">
        <f t="shared" si="161"/>
        <v>2.1317899717838484E-14</v>
      </c>
      <c r="M144" s="56">
        <f t="shared" si="162"/>
        <v>1.2402368405144925E-17</v>
      </c>
      <c r="N144" s="56">
        <f t="shared" si="163"/>
        <v>6.0139859295749869E-21</v>
      </c>
      <c r="O144" s="56">
        <f t="shared" si="164"/>
        <v>7.4593195605365801E-24</v>
      </c>
      <c r="P144" s="56">
        <f t="shared" si="165"/>
        <v>6.0139859295749786E-21</v>
      </c>
      <c r="Q144" s="56">
        <f t="shared" si="166"/>
        <v>1.2402368405144901E-17</v>
      </c>
      <c r="R144" s="56">
        <f t="shared" si="167"/>
        <v>2.1317899717838446E-14</v>
      </c>
      <c r="S144" s="56">
        <f t="shared" si="168"/>
        <v>2.5943434240922368E-11</v>
      </c>
      <c r="T144" s="56">
        <f t="shared" si="169"/>
        <v>2.0548690388204211E-8</v>
      </c>
      <c r="U144" s="56">
        <f t="shared" si="170"/>
        <v>9.5170014515201028E-6</v>
      </c>
      <c r="V144" s="56">
        <f t="shared" si="171"/>
        <v>2.2896319329050578E-3</v>
      </c>
      <c r="W144" s="56">
        <f t="shared" si="172"/>
        <v>1.8285097008898803</v>
      </c>
      <c r="X144" s="56">
        <f t="shared" si="173"/>
        <v>8.0081730628889375E-3</v>
      </c>
      <c r="Y144" s="56">
        <f t="shared" si="174"/>
        <v>1.7760653908025112E-5</v>
      </c>
      <c r="Z144" s="56">
        <f t="shared" si="175"/>
        <v>3.0161623572351317E-8</v>
      </c>
      <c r="AA144" s="56">
        <f t="shared" si="176"/>
        <v>4.3201018271227227E-11</v>
      </c>
      <c r="AB144" s="56">
        <f t="shared" si="177"/>
        <v>5.4319259136709617E-14</v>
      </c>
      <c r="AC144" s="41">
        <v>0</v>
      </c>
      <c r="AD144" s="41">
        <f t="shared" si="178"/>
        <v>3.677669668597825</v>
      </c>
      <c r="AF144" s="40">
        <f t="shared" si="125"/>
        <v>540</v>
      </c>
      <c r="AG144" s="41">
        <v>0</v>
      </c>
      <c r="AH144" s="56">
        <f t="shared" si="128"/>
        <v>4.0045873224847635E-9</v>
      </c>
      <c r="AI144" s="56">
        <f t="shared" si="129"/>
        <v>2.465631900847436E-6</v>
      </c>
      <c r="AJ144" s="56">
        <f t="shared" si="130"/>
        <v>1.1941423533690875E-3</v>
      </c>
      <c r="AK144" s="56">
        <f t="shared" si="131"/>
        <v>0.34197217162979782</v>
      </c>
      <c r="AL144" s="56">
        <f t="shared" si="132"/>
        <v>2.6942150620367844</v>
      </c>
      <c r="AM144" s="56">
        <f t="shared" si="133"/>
        <v>2.6953059845206035</v>
      </c>
      <c r="AN144" s="56">
        <f t="shared" si="134"/>
        <v>2.6953076940776386</v>
      </c>
      <c r="AO144" s="56">
        <f t="shared" si="135"/>
        <v>2.6953078120760292</v>
      </c>
      <c r="AP144" s="56">
        <f t="shared" si="136"/>
        <v>2.6953079930675141</v>
      </c>
      <c r="AQ144" s="56">
        <f t="shared" si="137"/>
        <v>2.6953083125099551</v>
      </c>
      <c r="AR144" s="56">
        <f t="shared" si="138"/>
        <v>2.6953083315314696</v>
      </c>
      <c r="AS144" s="56">
        <f t="shared" si="126"/>
        <v>2.6955091054671692</v>
      </c>
      <c r="AT144" s="56">
        <f t="shared" si="139"/>
        <v>2.6953083315314692</v>
      </c>
      <c r="AU144" s="56">
        <f t="shared" si="140"/>
        <v>2.6953083125099555</v>
      </c>
      <c r="AV144" s="56">
        <f t="shared" si="141"/>
        <v>2.6953079930675141</v>
      </c>
      <c r="AW144" s="56">
        <f t="shared" si="142"/>
        <v>2.6953078120760297</v>
      </c>
      <c r="AX144" s="56">
        <f t="shared" si="143"/>
        <v>2.6953076940776386</v>
      </c>
      <c r="AY144" s="56">
        <f t="shared" si="144"/>
        <v>2.695305984520604</v>
      </c>
      <c r="AZ144" s="56">
        <f t="shared" si="145"/>
        <v>2.6942150620367848</v>
      </c>
      <c r="BA144" s="56">
        <f t="shared" si="146"/>
        <v>0.34197217162979809</v>
      </c>
      <c r="BB144" s="56">
        <f t="shared" si="147"/>
        <v>1.194142353369089E-3</v>
      </c>
      <c r="BC144" s="56">
        <f t="shared" si="148"/>
        <v>2.4656319008548433E-6</v>
      </c>
      <c r="BD144" s="56">
        <f t="shared" si="149"/>
        <v>4.0045940764322758E-9</v>
      </c>
      <c r="BE144" s="56">
        <f t="shared" si="150"/>
        <v>5.5385091690198266E-12</v>
      </c>
      <c r="BF144" s="56">
        <f t="shared" si="151"/>
        <v>6.7539401275194208E-15</v>
      </c>
      <c r="BG144" s="56">
        <v>0</v>
      </c>
      <c r="BH144" s="41">
        <f t="shared" si="127"/>
        <v>41.113969052352019</v>
      </c>
    </row>
    <row r="145" spans="2:60">
      <c r="B145" s="40">
        <f t="shared" si="152"/>
        <v>545</v>
      </c>
      <c r="C145" s="41">
        <v>0</v>
      </c>
      <c r="D145" s="56">
        <f t="shared" si="153"/>
        <v>5.2676053044506084E-8</v>
      </c>
      <c r="E145" s="56">
        <f t="shared" si="154"/>
        <v>3.0405754672808286E-5</v>
      </c>
      <c r="F145" s="56">
        <f t="shared" si="155"/>
        <v>1.3259421186897314E-2</v>
      </c>
      <c r="G145" s="56">
        <f t="shared" si="156"/>
        <v>2.6115969969696566</v>
      </c>
      <c r="H145" s="56">
        <f t="shared" si="157"/>
        <v>1.0344432530946476E-3</v>
      </c>
      <c r="I145" s="56">
        <f t="shared" si="158"/>
        <v>2.966862208255696E-6</v>
      </c>
      <c r="J145" s="56">
        <f t="shared" si="159"/>
        <v>7.5492282988011823E-9</v>
      </c>
      <c r="K145" s="56">
        <f t="shared" si="160"/>
        <v>1.1664444645501714E-11</v>
      </c>
      <c r="L145" s="56">
        <f t="shared" si="161"/>
        <v>1.1849360032125022E-14</v>
      </c>
      <c r="M145" s="56">
        <f t="shared" si="162"/>
        <v>8.4498607762851507E-18</v>
      </c>
      <c r="N145" s="56">
        <f t="shared" si="163"/>
        <v>4.6136877731406735E-21</v>
      </c>
      <c r="O145" s="56">
        <f t="shared" si="164"/>
        <v>4.8829778739677598E-24</v>
      </c>
      <c r="P145" s="56">
        <f t="shared" si="165"/>
        <v>4.6136877731406659E-21</v>
      </c>
      <c r="Q145" s="56">
        <f t="shared" si="166"/>
        <v>8.4498607762851322E-18</v>
      </c>
      <c r="R145" s="56">
        <f t="shared" si="167"/>
        <v>1.1849360032124997E-14</v>
      </c>
      <c r="S145" s="56">
        <f t="shared" si="168"/>
        <v>1.1664444645501676E-11</v>
      </c>
      <c r="T145" s="56">
        <f t="shared" si="169"/>
        <v>7.5492282988011558E-9</v>
      </c>
      <c r="U145" s="56">
        <f t="shared" si="170"/>
        <v>2.966862208255682E-6</v>
      </c>
      <c r="V145" s="56">
        <f t="shared" si="171"/>
        <v>1.0344432530946452E-3</v>
      </c>
      <c r="W145" s="56">
        <f t="shared" si="172"/>
        <v>2.6115969969696575</v>
      </c>
      <c r="X145" s="56">
        <f t="shared" si="173"/>
        <v>1.3259421186897328E-2</v>
      </c>
      <c r="Y145" s="56">
        <f t="shared" si="174"/>
        <v>3.0405754672919864E-5</v>
      </c>
      <c r="Z145" s="56">
        <f t="shared" si="175"/>
        <v>5.2676150714951159E-8</v>
      </c>
      <c r="AA145" s="56">
        <f t="shared" si="176"/>
        <v>7.6629647943043136E-11</v>
      </c>
      <c r="AB145" s="56">
        <f t="shared" si="177"/>
        <v>9.7670329742189483E-14</v>
      </c>
      <c r="AC145" s="41">
        <v>0</v>
      </c>
      <c r="AD145" s="41">
        <f t="shared" si="178"/>
        <v>5.2518485886038002</v>
      </c>
      <c r="AF145" s="40">
        <f t="shared" si="125"/>
        <v>545</v>
      </c>
      <c r="AG145" s="41">
        <v>0</v>
      </c>
      <c r="AH145" s="56">
        <f t="shared" si="128"/>
        <v>7.0207442477877146E-9</v>
      </c>
      <c r="AI145" s="56">
        <f t="shared" si="129"/>
        <v>4.2416972916438196E-6</v>
      </c>
      <c r="AJ145" s="56">
        <f t="shared" si="130"/>
        <v>1.9949596596579803E-3</v>
      </c>
      <c r="AK145" s="56">
        <f t="shared" si="131"/>
        <v>0.52482314171878575</v>
      </c>
      <c r="AL145" s="56">
        <f t="shared" si="132"/>
        <v>2.6944440252300748</v>
      </c>
      <c r="AM145" s="56">
        <f t="shared" si="133"/>
        <v>2.6953069362207489</v>
      </c>
      <c r="AN145" s="56">
        <f t="shared" si="134"/>
        <v>2.6953076961325078</v>
      </c>
      <c r="AO145" s="56">
        <f t="shared" si="135"/>
        <v>2.6953078120786236</v>
      </c>
      <c r="AP145" s="56">
        <f t="shared" si="136"/>
        <v>2.6953079930675163</v>
      </c>
      <c r="AQ145" s="56">
        <f t="shared" si="137"/>
        <v>2.6953083125099551</v>
      </c>
      <c r="AR145" s="56">
        <f t="shared" si="138"/>
        <v>2.6953083315314696</v>
      </c>
      <c r="AS145" s="56">
        <f t="shared" si="126"/>
        <v>2.6955091054671692</v>
      </c>
      <c r="AT145" s="56">
        <f t="shared" si="139"/>
        <v>2.6953083315314692</v>
      </c>
      <c r="AU145" s="56">
        <f t="shared" si="140"/>
        <v>2.6953083125099555</v>
      </c>
      <c r="AV145" s="56">
        <f t="shared" si="141"/>
        <v>2.6953079930675163</v>
      </c>
      <c r="AW145" s="56">
        <f t="shared" si="142"/>
        <v>2.695307812078624</v>
      </c>
      <c r="AX145" s="56">
        <f t="shared" si="143"/>
        <v>2.6953076961325078</v>
      </c>
      <c r="AY145" s="56">
        <f t="shared" si="144"/>
        <v>2.6953069362207493</v>
      </c>
      <c r="AZ145" s="56">
        <f t="shared" si="145"/>
        <v>2.6944440252300752</v>
      </c>
      <c r="BA145" s="56">
        <f t="shared" si="146"/>
        <v>0.52482314171878608</v>
      </c>
      <c r="BB145" s="56">
        <f t="shared" si="147"/>
        <v>1.9949596596579829E-3</v>
      </c>
      <c r="BC145" s="56">
        <f t="shared" si="148"/>
        <v>4.2416972916573543E-6</v>
      </c>
      <c r="BD145" s="56">
        <f t="shared" si="149"/>
        <v>7.0207564336674079E-9</v>
      </c>
      <c r="BE145" s="56">
        <f t="shared" si="150"/>
        <v>9.8586109961425497E-12</v>
      </c>
      <c r="BF145" s="56">
        <f t="shared" si="151"/>
        <v>1.2185866041190382E-14</v>
      </c>
      <c r="BG145" s="56">
        <v>0</v>
      </c>
      <c r="BH145" s="41">
        <f t="shared" si="127"/>
        <v>41.481736019211802</v>
      </c>
    </row>
    <row r="146" spans="2:60">
      <c r="B146" s="40">
        <f t="shared" si="152"/>
        <v>550</v>
      </c>
      <c r="C146" s="41">
        <v>0</v>
      </c>
      <c r="D146" s="56">
        <f t="shared" si="153"/>
        <v>9.1843616314715881E-8</v>
      </c>
      <c r="E146" s="56">
        <f t="shared" si="154"/>
        <v>5.1941207140222621E-5</v>
      </c>
      <c r="F146" s="56">
        <f t="shared" si="155"/>
        <v>2.1844810178637476E-2</v>
      </c>
      <c r="G146" s="56">
        <f t="shared" si="156"/>
        <v>3.491286800443353</v>
      </c>
      <c r="H146" s="56">
        <f t="shared" si="157"/>
        <v>9.136086420993638E-4</v>
      </c>
      <c r="I146" s="56">
        <f t="shared" si="158"/>
        <v>1.0050649427722656E-6</v>
      </c>
      <c r="J146" s="56">
        <f t="shared" si="159"/>
        <v>2.6410752582228055E-9</v>
      </c>
      <c r="K146" s="56">
        <f t="shared" si="160"/>
        <v>4.8220387480692005E-12</v>
      </c>
      <c r="L146" s="56">
        <f t="shared" si="161"/>
        <v>5.8973649015558987E-15</v>
      </c>
      <c r="M146" s="56">
        <f t="shared" si="162"/>
        <v>5.0882910129906323E-18</v>
      </c>
      <c r="N146" s="56">
        <f t="shared" si="163"/>
        <v>3.2732510389955136E-21</v>
      </c>
      <c r="O146" s="56">
        <f t="shared" si="164"/>
        <v>3.5348905909758678E-24</v>
      </c>
      <c r="P146" s="56">
        <f t="shared" si="165"/>
        <v>3.2732510389955075E-21</v>
      </c>
      <c r="Q146" s="56">
        <f t="shared" si="166"/>
        <v>5.08829101299062E-18</v>
      </c>
      <c r="R146" s="56">
        <f t="shared" si="167"/>
        <v>5.8973649015558814E-15</v>
      </c>
      <c r="S146" s="56">
        <f t="shared" si="168"/>
        <v>4.8220387480691811E-12</v>
      </c>
      <c r="T146" s="56">
        <f t="shared" si="169"/>
        <v>2.6410752582227943E-9</v>
      </c>
      <c r="U146" s="56">
        <f t="shared" si="170"/>
        <v>1.0050649427722615E-6</v>
      </c>
      <c r="V146" s="56">
        <f t="shared" si="171"/>
        <v>9.1360864209936326E-4</v>
      </c>
      <c r="W146" s="56">
        <f t="shared" si="172"/>
        <v>3.4912868004433535</v>
      </c>
      <c r="X146" s="56">
        <f t="shared" si="173"/>
        <v>2.1844810178637496E-2</v>
      </c>
      <c r="Y146" s="56">
        <f t="shared" si="174"/>
        <v>5.1941207140425482E-5</v>
      </c>
      <c r="Z146" s="56">
        <f t="shared" si="175"/>
        <v>9.1843791671614364E-8</v>
      </c>
      <c r="AA146" s="56">
        <f t="shared" si="176"/>
        <v>1.3571902656885424E-10</v>
      </c>
      <c r="AB146" s="56">
        <f t="shared" si="177"/>
        <v>1.7535668682595673E-13</v>
      </c>
      <c r="AC146" s="41">
        <v>0</v>
      </c>
      <c r="AD146" s="41">
        <f t="shared" si="178"/>
        <v>7.0281965201874552</v>
      </c>
      <c r="AF146" s="40">
        <f t="shared" si="125"/>
        <v>550</v>
      </c>
      <c r="AG146" s="41">
        <v>0</v>
      </c>
      <c r="AH146" s="56">
        <f t="shared" si="128"/>
        <v>1.2288349552238323E-8</v>
      </c>
      <c r="AI146" s="56">
        <f t="shared" si="129"/>
        <v>7.2822727589246485E-6</v>
      </c>
      <c r="AJ146" s="56">
        <f t="shared" si="130"/>
        <v>3.320901778347712E-3</v>
      </c>
      <c r="AK146" s="56">
        <f t="shared" si="131"/>
        <v>0.78598284141575148</v>
      </c>
      <c r="AL146" s="56">
        <f t="shared" si="132"/>
        <v>2.6945474695553844</v>
      </c>
      <c r="AM146" s="56">
        <f t="shared" si="133"/>
        <v>2.6953072329069698</v>
      </c>
      <c r="AN146" s="56">
        <f t="shared" si="134"/>
        <v>2.6953076968874305</v>
      </c>
      <c r="AO146" s="56">
        <f t="shared" si="135"/>
        <v>2.6953078120797902</v>
      </c>
      <c r="AP146" s="56">
        <f t="shared" si="136"/>
        <v>2.6953079930675177</v>
      </c>
      <c r="AQ146" s="56">
        <f t="shared" si="137"/>
        <v>2.6953083125099551</v>
      </c>
      <c r="AR146" s="56">
        <f t="shared" si="138"/>
        <v>2.6953083315314696</v>
      </c>
      <c r="AS146" s="56">
        <f t="shared" si="126"/>
        <v>2.6955091054671692</v>
      </c>
      <c r="AT146" s="56">
        <f t="shared" si="139"/>
        <v>2.6953083315314692</v>
      </c>
      <c r="AU146" s="56">
        <f t="shared" si="140"/>
        <v>2.6953083125099555</v>
      </c>
      <c r="AV146" s="56">
        <f t="shared" si="141"/>
        <v>2.6953079930675177</v>
      </c>
      <c r="AW146" s="56">
        <f t="shared" si="142"/>
        <v>2.6953078120797906</v>
      </c>
      <c r="AX146" s="56">
        <f t="shared" si="143"/>
        <v>2.6953076968874305</v>
      </c>
      <c r="AY146" s="56">
        <f t="shared" si="144"/>
        <v>2.6953072329069703</v>
      </c>
      <c r="AZ146" s="56">
        <f t="shared" si="145"/>
        <v>2.6945474695553848</v>
      </c>
      <c r="BA146" s="56">
        <f t="shared" si="146"/>
        <v>0.78598284141575192</v>
      </c>
      <c r="BB146" s="56">
        <f t="shared" si="147"/>
        <v>3.3209017783477155E-3</v>
      </c>
      <c r="BC146" s="56">
        <f t="shared" si="148"/>
        <v>7.2822727589493403E-6</v>
      </c>
      <c r="BD146" s="56">
        <f t="shared" si="149"/>
        <v>1.2288371505162525E-8</v>
      </c>
      <c r="BE146" s="56">
        <f t="shared" si="150"/>
        <v>1.7521575790446865E-11</v>
      </c>
      <c r="BF146" s="56">
        <f t="shared" si="151"/>
        <v>2.195289901540933E-14</v>
      </c>
      <c r="BG146" s="56">
        <v>0</v>
      </c>
      <c r="BH146" s="41">
        <f t="shared" si="127"/>
        <v>42.006920878072194</v>
      </c>
    </row>
    <row r="147" spans="2:60">
      <c r="B147" s="40">
        <f t="shared" si="152"/>
        <v>555</v>
      </c>
      <c r="C147" s="41">
        <v>0</v>
      </c>
      <c r="D147" s="56">
        <f t="shared" si="153"/>
        <v>1.5986620461206181E-7</v>
      </c>
      <c r="E147" s="56">
        <f t="shared" si="154"/>
        <v>8.8528011899545575E-5</v>
      </c>
      <c r="F147" s="56">
        <f t="shared" si="155"/>
        <v>3.5771875129113659E-2</v>
      </c>
      <c r="G147" s="56">
        <f t="shared" si="156"/>
        <v>4.2114003454088502</v>
      </c>
      <c r="H147" s="56">
        <f t="shared" si="157"/>
        <v>1.1030296448880958E-3</v>
      </c>
      <c r="I147" s="56">
        <f t="shared" si="158"/>
        <v>4.8127352562454275E-7</v>
      </c>
      <c r="J147" s="56">
        <f t="shared" si="159"/>
        <v>9.1575181214213243E-10</v>
      </c>
      <c r="K147" s="56">
        <f t="shared" si="160"/>
        <v>1.8734764028354121E-12</v>
      </c>
      <c r="L147" s="56">
        <f t="shared" si="161"/>
        <v>2.6892643993036001E-15</v>
      </c>
      <c r="M147" s="56">
        <f t="shared" si="162"/>
        <v>2.7545349143353284E-18</v>
      </c>
      <c r="N147" s="56">
        <f t="shared" si="163"/>
        <v>2.0956099627845582E-21</v>
      </c>
      <c r="O147" s="56">
        <f t="shared" si="164"/>
        <v>2.5256344097130753E-24</v>
      </c>
      <c r="P147" s="56">
        <f t="shared" si="165"/>
        <v>2.0956099627845534E-21</v>
      </c>
      <c r="Q147" s="56">
        <f t="shared" si="166"/>
        <v>2.7545349143353203E-18</v>
      </c>
      <c r="R147" s="56">
        <f t="shared" si="167"/>
        <v>2.6892643993035903E-15</v>
      </c>
      <c r="S147" s="56">
        <f t="shared" si="168"/>
        <v>1.8734764028354032E-12</v>
      </c>
      <c r="T147" s="56">
        <f t="shared" si="169"/>
        <v>9.157518121421285E-10</v>
      </c>
      <c r="U147" s="56">
        <f t="shared" si="170"/>
        <v>4.8127352562454148E-7</v>
      </c>
      <c r="V147" s="56">
        <f t="shared" si="171"/>
        <v>1.1030296448880956E-3</v>
      </c>
      <c r="W147" s="56">
        <f t="shared" si="172"/>
        <v>4.2114003454088502</v>
      </c>
      <c r="X147" s="56">
        <f t="shared" si="173"/>
        <v>3.5771875129113694E-2</v>
      </c>
      <c r="Y147" s="56">
        <f t="shared" si="174"/>
        <v>8.8528011899913824E-5</v>
      </c>
      <c r="Z147" s="56">
        <f t="shared" si="175"/>
        <v>1.5986651898138699E-7</v>
      </c>
      <c r="AA147" s="56">
        <f t="shared" si="176"/>
        <v>2.4000964499612647E-10</v>
      </c>
      <c r="AB147" s="56">
        <f t="shared" si="177"/>
        <v>3.1436893804862294E-13</v>
      </c>
      <c r="AC147" s="41">
        <v>0</v>
      </c>
      <c r="AD147" s="41">
        <f t="shared" si="178"/>
        <v>8.4967288407448596</v>
      </c>
      <c r="AF147" s="40">
        <f t="shared" si="125"/>
        <v>555</v>
      </c>
      <c r="AG147" s="41">
        <v>0</v>
      </c>
      <c r="AH147" s="56">
        <f t="shared" si="128"/>
        <v>2.1472711183709912E-8</v>
      </c>
      <c r="AI147" s="56">
        <f t="shared" si="129"/>
        <v>1.247639347294691E-5</v>
      </c>
      <c r="AJ147" s="56">
        <f t="shared" si="130"/>
        <v>5.5053827962114592E-3</v>
      </c>
      <c r="AK147" s="56">
        <f t="shared" si="131"/>
        <v>1.1351115214600869</v>
      </c>
      <c r="AL147" s="56">
        <f t="shared" si="132"/>
        <v>2.6946388304195943</v>
      </c>
      <c r="AM147" s="56">
        <f t="shared" si="133"/>
        <v>2.6953073334134641</v>
      </c>
      <c r="AN147" s="56">
        <f t="shared" si="134"/>
        <v>2.695307697151538</v>
      </c>
      <c r="AO147" s="56">
        <f t="shared" si="135"/>
        <v>2.6953078120802725</v>
      </c>
      <c r="AP147" s="56">
        <f t="shared" si="136"/>
        <v>2.6953079930675181</v>
      </c>
      <c r="AQ147" s="56">
        <f t="shared" si="137"/>
        <v>2.6953083125099551</v>
      </c>
      <c r="AR147" s="56">
        <f t="shared" si="138"/>
        <v>2.6953083315314696</v>
      </c>
      <c r="AS147" s="56">
        <f t="shared" si="126"/>
        <v>2.6955091054671692</v>
      </c>
      <c r="AT147" s="56">
        <f t="shared" si="139"/>
        <v>2.6953083315314692</v>
      </c>
      <c r="AU147" s="56">
        <f t="shared" si="140"/>
        <v>2.6953083125099555</v>
      </c>
      <c r="AV147" s="56">
        <f t="shared" si="141"/>
        <v>2.6953079930675181</v>
      </c>
      <c r="AW147" s="56">
        <f t="shared" si="142"/>
        <v>2.6953078120802729</v>
      </c>
      <c r="AX147" s="56">
        <f t="shared" si="143"/>
        <v>2.695307697151538</v>
      </c>
      <c r="AY147" s="56">
        <f t="shared" si="144"/>
        <v>2.6953073334134645</v>
      </c>
      <c r="AZ147" s="56">
        <f t="shared" si="145"/>
        <v>2.6946388304195947</v>
      </c>
      <c r="BA147" s="56">
        <f t="shared" si="146"/>
        <v>1.1351115214600873</v>
      </c>
      <c r="BB147" s="56">
        <f t="shared" si="147"/>
        <v>5.5053827962114653E-3</v>
      </c>
      <c r="BC147" s="56">
        <f t="shared" si="148"/>
        <v>1.2476393472991889E-5</v>
      </c>
      <c r="BD147" s="56">
        <f t="shared" si="149"/>
        <v>2.1472750672323961E-8</v>
      </c>
      <c r="BE147" s="56">
        <f t="shared" si="150"/>
        <v>3.1093478447332293E-11</v>
      </c>
      <c r="BF147" s="56">
        <f t="shared" si="151"/>
        <v>3.9488567698005009E-14</v>
      </c>
      <c r="BG147" s="56">
        <v>0</v>
      </c>
      <c r="BH147" s="41">
        <f t="shared" si="127"/>
        <v>42.709740530090933</v>
      </c>
    </row>
    <row r="148" spans="2:60">
      <c r="B148" s="40">
        <f t="shared" si="152"/>
        <v>560</v>
      </c>
      <c r="C148" s="41">
        <v>0</v>
      </c>
      <c r="D148" s="56">
        <f t="shared" si="153"/>
        <v>2.7779802898434583E-7</v>
      </c>
      <c r="E148" s="56">
        <f t="shared" si="154"/>
        <v>1.5052087952402291E-4</v>
      </c>
      <c r="F148" s="56">
        <f t="shared" si="155"/>
        <v>5.816257458562818E-2</v>
      </c>
      <c r="G148" s="56">
        <f t="shared" si="156"/>
        <v>4.3448866943440096</v>
      </c>
      <c r="H148" s="56">
        <f t="shared" si="157"/>
        <v>1.330737110148182E-3</v>
      </c>
      <c r="I148" s="56">
        <f t="shared" si="158"/>
        <v>3.9684429451823563E-7</v>
      </c>
      <c r="J148" s="56">
        <f t="shared" si="159"/>
        <v>3.5071848136996232E-10</v>
      </c>
      <c r="K148" s="56">
        <f t="shared" si="160"/>
        <v>7.0029797043099912E-13</v>
      </c>
      <c r="L148" s="56">
        <f t="shared" si="161"/>
        <v>1.144977964471409E-15</v>
      </c>
      <c r="M148" s="56">
        <f t="shared" si="162"/>
        <v>1.3653461596257105E-18</v>
      </c>
      <c r="N148" s="56">
        <f t="shared" si="163"/>
        <v>1.2158810968088527E-21</v>
      </c>
      <c r="O148" s="56">
        <f t="shared" si="164"/>
        <v>1.682990536894517E-24</v>
      </c>
      <c r="P148" s="56">
        <f t="shared" si="165"/>
        <v>1.2158810968088502E-21</v>
      </c>
      <c r="Q148" s="56">
        <f t="shared" si="166"/>
        <v>1.3653461596257057E-18</v>
      </c>
      <c r="R148" s="56">
        <f t="shared" si="167"/>
        <v>1.1449779644714037E-15</v>
      </c>
      <c r="S148" s="56">
        <f t="shared" si="168"/>
        <v>7.0029797043099538E-13</v>
      </c>
      <c r="T148" s="56">
        <f t="shared" si="169"/>
        <v>3.5071848136996103E-10</v>
      </c>
      <c r="U148" s="56">
        <f t="shared" si="170"/>
        <v>3.968442945182351E-7</v>
      </c>
      <c r="V148" s="56">
        <f t="shared" si="171"/>
        <v>1.3307371101481816E-3</v>
      </c>
      <c r="W148" s="56">
        <f t="shared" si="172"/>
        <v>4.3448866943440088</v>
      </c>
      <c r="X148" s="56">
        <f t="shared" si="173"/>
        <v>5.8162574585628235E-2</v>
      </c>
      <c r="Y148" s="56">
        <f t="shared" si="174"/>
        <v>1.5052087952469043E-4</v>
      </c>
      <c r="Z148" s="56">
        <f t="shared" si="175"/>
        <v>2.7779859174198592E-7</v>
      </c>
      <c r="AA148" s="56">
        <f t="shared" si="176"/>
        <v>4.238021330939052E-10</v>
      </c>
      <c r="AB148" s="56">
        <f t="shared" si="177"/>
        <v>5.6275693542328569E-13</v>
      </c>
      <c r="AC148" s="41">
        <v>0</v>
      </c>
      <c r="AD148" s="41">
        <f t="shared" si="178"/>
        <v>8.8090624042510317</v>
      </c>
      <c r="AF148" s="40">
        <f t="shared" si="125"/>
        <v>560</v>
      </c>
      <c r="AG148" s="41">
        <v>0</v>
      </c>
      <c r="AH148" s="56">
        <f t="shared" si="128"/>
        <v>3.7459331644916091E-8</v>
      </c>
      <c r="AI148" s="56">
        <f t="shared" si="129"/>
        <v>2.1329194662901465E-5</v>
      </c>
      <c r="AJ148" s="56">
        <f t="shared" si="130"/>
        <v>9.0825703091228262E-3</v>
      </c>
      <c r="AK148" s="56">
        <f t="shared" si="131"/>
        <v>1.556251556000972</v>
      </c>
      <c r="AL148" s="56">
        <f t="shared" si="132"/>
        <v>2.6947491333840832</v>
      </c>
      <c r="AM148" s="56">
        <f t="shared" si="133"/>
        <v>2.6953073815408168</v>
      </c>
      <c r="AN148" s="56">
        <f t="shared" si="134"/>
        <v>2.6953076972431131</v>
      </c>
      <c r="AO148" s="56">
        <f t="shared" si="135"/>
        <v>2.6953078120804599</v>
      </c>
      <c r="AP148" s="56">
        <f t="shared" si="136"/>
        <v>2.6953079930675186</v>
      </c>
      <c r="AQ148" s="56">
        <f t="shared" si="137"/>
        <v>2.6953083125099551</v>
      </c>
      <c r="AR148" s="56">
        <f t="shared" si="138"/>
        <v>2.6953083315314696</v>
      </c>
      <c r="AS148" s="56">
        <f t="shared" si="126"/>
        <v>2.6955091054671692</v>
      </c>
      <c r="AT148" s="56">
        <f t="shared" si="139"/>
        <v>2.6953083315314692</v>
      </c>
      <c r="AU148" s="56">
        <f t="shared" si="140"/>
        <v>2.6953083125099555</v>
      </c>
      <c r="AV148" s="56">
        <f t="shared" si="141"/>
        <v>2.6953079930675186</v>
      </c>
      <c r="AW148" s="56">
        <f t="shared" si="142"/>
        <v>2.6953078120804603</v>
      </c>
      <c r="AX148" s="56">
        <f t="shared" si="143"/>
        <v>2.6953076972431131</v>
      </c>
      <c r="AY148" s="56">
        <f t="shared" si="144"/>
        <v>2.6953073815408173</v>
      </c>
      <c r="AZ148" s="56">
        <f t="shared" si="145"/>
        <v>2.6947491333840836</v>
      </c>
      <c r="BA148" s="56">
        <f t="shared" si="146"/>
        <v>1.5562515560009724</v>
      </c>
      <c r="BB148" s="56">
        <f t="shared" si="147"/>
        <v>9.0825703091228348E-3</v>
      </c>
      <c r="BC148" s="56">
        <f t="shared" si="148"/>
        <v>2.1329194662983272E-5</v>
      </c>
      <c r="BD148" s="56">
        <f t="shared" si="149"/>
        <v>3.7459402570462662E-8</v>
      </c>
      <c r="BE148" s="56">
        <f t="shared" si="150"/>
        <v>5.5094442946944945E-11</v>
      </c>
      <c r="BF148" s="56">
        <f t="shared" si="151"/>
        <v>7.0925461502867308E-14</v>
      </c>
      <c r="BG148" s="56">
        <v>0</v>
      </c>
      <c r="BH148" s="41">
        <f t="shared" si="127"/>
        <v>43.559413414165427</v>
      </c>
    </row>
    <row r="149" spans="2:60">
      <c r="B149" s="40">
        <f t="shared" si="152"/>
        <v>565</v>
      </c>
      <c r="C149" s="41">
        <v>0</v>
      </c>
      <c r="D149" s="56">
        <f t="shared" si="153"/>
        <v>4.8189871253115655E-7</v>
      </c>
      <c r="E149" s="56">
        <f t="shared" si="154"/>
        <v>2.5525962443013784E-4</v>
      </c>
      <c r="F149" s="56">
        <f t="shared" si="155"/>
        <v>9.3838623873354982E-2</v>
      </c>
      <c r="G149" s="56">
        <f t="shared" si="156"/>
        <v>3.5677065798971892</v>
      </c>
      <c r="H149" s="56">
        <f t="shared" si="157"/>
        <v>1.4214017590346299E-3</v>
      </c>
      <c r="I149" s="56">
        <f t="shared" si="158"/>
        <v>4.32528925056275E-7</v>
      </c>
      <c r="J149" s="56">
        <f t="shared" si="159"/>
        <v>1.8745066883402642E-10</v>
      </c>
      <c r="K149" s="56">
        <f t="shared" si="160"/>
        <v>2.6387214055537566E-13</v>
      </c>
      <c r="L149" s="56">
        <f t="shared" si="161"/>
        <v>4.6314671386220781E-16</v>
      </c>
      <c r="M149" s="56">
        <f t="shared" si="162"/>
        <v>6.2976021412318368E-19</v>
      </c>
      <c r="N149" s="56">
        <f t="shared" si="163"/>
        <v>6.472475795353583E-22</v>
      </c>
      <c r="O149" s="56">
        <f t="shared" si="164"/>
        <v>1.0312050062258571E-24</v>
      </c>
      <c r="P149" s="56">
        <f t="shared" si="165"/>
        <v>6.4724757953535708E-22</v>
      </c>
      <c r="Q149" s="56">
        <f t="shared" si="166"/>
        <v>6.297602141231806E-19</v>
      </c>
      <c r="R149" s="56">
        <f t="shared" si="167"/>
        <v>4.6314671386220545E-16</v>
      </c>
      <c r="S149" s="56">
        <f t="shared" si="168"/>
        <v>2.6387214055537429E-13</v>
      </c>
      <c r="T149" s="56">
        <f t="shared" si="169"/>
        <v>1.8745066883402598E-10</v>
      </c>
      <c r="U149" s="56">
        <f t="shared" si="170"/>
        <v>4.3252892505627469E-7</v>
      </c>
      <c r="V149" s="56">
        <f t="shared" si="171"/>
        <v>1.4214017590346293E-3</v>
      </c>
      <c r="W149" s="56">
        <f t="shared" si="172"/>
        <v>3.567706579897187</v>
      </c>
      <c r="X149" s="56">
        <f t="shared" si="173"/>
        <v>9.3838623873355065E-2</v>
      </c>
      <c r="Y149" s="56">
        <f t="shared" si="174"/>
        <v>2.5525962443134607E-4</v>
      </c>
      <c r="Z149" s="56">
        <f t="shared" si="175"/>
        <v>4.818997184719922E-7</v>
      </c>
      <c r="AA149" s="56">
        <f t="shared" si="176"/>
        <v>7.472153499634837E-10</v>
      </c>
      <c r="AB149" s="56">
        <f t="shared" si="177"/>
        <v>1.005939562249146E-12</v>
      </c>
      <c r="AC149" s="41">
        <v>0</v>
      </c>
      <c r="AD149" s="41">
        <f t="shared" si="178"/>
        <v>7.3264455602879499</v>
      </c>
      <c r="AF149" s="40">
        <f t="shared" si="125"/>
        <v>565</v>
      </c>
      <c r="AG149" s="41">
        <v>0</v>
      </c>
      <c r="AH149" s="56">
        <f t="shared" si="128"/>
        <v>6.5239134543350674E-8</v>
      </c>
      <c r="AI149" s="56">
        <f t="shared" si="129"/>
        <v>3.6381282615303755E-5</v>
      </c>
      <c r="AJ149" s="56">
        <f t="shared" si="130"/>
        <v>1.4898827767685644E-2</v>
      </c>
      <c r="AK149" s="56">
        <f t="shared" si="131"/>
        <v>1.990740225435373</v>
      </c>
      <c r="AL149" s="56">
        <f t="shared" si="132"/>
        <v>2.6948822070950982</v>
      </c>
      <c r="AM149" s="56">
        <f t="shared" si="133"/>
        <v>2.6953074212252464</v>
      </c>
      <c r="AN149" s="56">
        <f t="shared" si="134"/>
        <v>2.6953076972781851</v>
      </c>
      <c r="AO149" s="56">
        <f t="shared" si="135"/>
        <v>2.6953078120805301</v>
      </c>
      <c r="AP149" s="56">
        <f t="shared" si="136"/>
        <v>2.6953079930675186</v>
      </c>
      <c r="AQ149" s="56">
        <f t="shared" si="137"/>
        <v>2.6953083125099551</v>
      </c>
      <c r="AR149" s="56">
        <f t="shared" si="138"/>
        <v>2.6953083315314696</v>
      </c>
      <c r="AS149" s="56">
        <f t="shared" si="126"/>
        <v>2.6955091054671692</v>
      </c>
      <c r="AT149" s="56">
        <f t="shared" si="139"/>
        <v>2.6953083315314692</v>
      </c>
      <c r="AU149" s="56">
        <f t="shared" si="140"/>
        <v>2.6953083125099555</v>
      </c>
      <c r="AV149" s="56">
        <f t="shared" si="141"/>
        <v>2.6953079930675186</v>
      </c>
      <c r="AW149" s="56">
        <f t="shared" si="142"/>
        <v>2.6953078120805305</v>
      </c>
      <c r="AX149" s="56">
        <f t="shared" si="143"/>
        <v>2.6953076972781851</v>
      </c>
      <c r="AY149" s="56">
        <f t="shared" si="144"/>
        <v>2.6953074212252468</v>
      </c>
      <c r="AZ149" s="56">
        <f t="shared" si="145"/>
        <v>2.6948822070950986</v>
      </c>
      <c r="BA149" s="56">
        <f t="shared" si="146"/>
        <v>1.9907402254353732</v>
      </c>
      <c r="BB149" s="56">
        <f t="shared" si="147"/>
        <v>1.4898827767685658E-2</v>
      </c>
      <c r="BC149" s="56">
        <f t="shared" si="148"/>
        <v>3.6381282615452311E-5</v>
      </c>
      <c r="BD149" s="56">
        <f t="shared" si="149"/>
        <v>6.5239261744661247E-8</v>
      </c>
      <c r="BE149" s="56">
        <f t="shared" si="150"/>
        <v>9.7474656256335465E-11</v>
      </c>
      <c r="BF149" s="56">
        <f t="shared" si="151"/>
        <v>1.2720115504519588E-13</v>
      </c>
      <c r="BG149" s="56">
        <v>0</v>
      </c>
      <c r="BH149" s="41">
        <f t="shared" si="127"/>
        <v>44.440319654590517</v>
      </c>
    </row>
    <row r="150" spans="2:60">
      <c r="B150" s="40">
        <f t="shared" si="152"/>
        <v>570</v>
      </c>
      <c r="C150" s="41">
        <v>0</v>
      </c>
      <c r="D150" s="56">
        <f t="shared" si="153"/>
        <v>8.3449140640365913E-7</v>
      </c>
      <c r="E150" s="56">
        <f t="shared" si="154"/>
        <v>4.3167908747664645E-4</v>
      </c>
      <c r="F150" s="56">
        <f t="shared" si="155"/>
        <v>0.15026436694182049</v>
      </c>
      <c r="G150" s="56">
        <f t="shared" si="156"/>
        <v>2.154490062331091</v>
      </c>
      <c r="H150" s="56">
        <f t="shared" si="157"/>
        <v>1.2498483614646113E-3</v>
      </c>
      <c r="I150" s="56">
        <f t="shared" si="158"/>
        <v>4.6417315921819434E-7</v>
      </c>
      <c r="J150" s="56">
        <f t="shared" si="159"/>
        <v>1.5529416408077299E-10</v>
      </c>
      <c r="K150" s="56">
        <f t="shared" si="160"/>
        <v>1.132519828637118E-13</v>
      </c>
      <c r="L150" s="56">
        <f t="shared" si="161"/>
        <v>1.8249405480515155E-16</v>
      </c>
      <c r="M150" s="56">
        <f t="shared" si="162"/>
        <v>2.742318927068153E-19</v>
      </c>
      <c r="N150" s="56">
        <f t="shared" si="163"/>
        <v>3.2028510606135491E-22</v>
      </c>
      <c r="O150" s="56">
        <f t="shared" si="164"/>
        <v>5.8296715403181745E-25</v>
      </c>
      <c r="P150" s="56">
        <f t="shared" si="165"/>
        <v>3.2028510606135392E-22</v>
      </c>
      <c r="Q150" s="56">
        <f t="shared" si="166"/>
        <v>2.7423189270681376E-19</v>
      </c>
      <c r="R150" s="56">
        <f t="shared" si="167"/>
        <v>1.8249405480515063E-16</v>
      </c>
      <c r="S150" s="56">
        <f t="shared" si="168"/>
        <v>1.1325198286371124E-13</v>
      </c>
      <c r="T150" s="56">
        <f t="shared" si="169"/>
        <v>1.5529416408077275E-10</v>
      </c>
      <c r="U150" s="56">
        <f t="shared" si="170"/>
        <v>4.6417315921819397E-7</v>
      </c>
      <c r="V150" s="56">
        <f t="shared" si="171"/>
        <v>1.2498483614646102E-3</v>
      </c>
      <c r="W150" s="56">
        <f t="shared" si="172"/>
        <v>2.1544900623310888</v>
      </c>
      <c r="X150" s="56">
        <f t="shared" si="173"/>
        <v>0.1502643669418206</v>
      </c>
      <c r="Y150" s="56">
        <f t="shared" si="174"/>
        <v>4.3167908747883019E-4</v>
      </c>
      <c r="Z150" s="56">
        <f t="shared" si="175"/>
        <v>8.3449320195861654E-7</v>
      </c>
      <c r="AA150" s="56">
        <f t="shared" si="176"/>
        <v>1.3154593294955725E-9</v>
      </c>
      <c r="AB150" s="56">
        <f t="shared" si="177"/>
        <v>1.7955526824177535E-12</v>
      </c>
      <c r="AC150" s="41">
        <v>0</v>
      </c>
      <c r="AD150" s="41">
        <f t="shared" si="178"/>
        <v>4.6128745124027013</v>
      </c>
      <c r="AF150" s="40">
        <f t="shared" si="125"/>
        <v>570</v>
      </c>
      <c r="AG150" s="41">
        <v>0</v>
      </c>
      <c r="AH150" s="56">
        <f t="shared" si="128"/>
        <v>1.1342900579646633E-7</v>
      </c>
      <c r="AI150" s="56">
        <f t="shared" si="129"/>
        <v>6.190724505831754E-5</v>
      </c>
      <c r="AJ150" s="56">
        <f t="shared" si="130"/>
        <v>2.4282690155021144E-2</v>
      </c>
      <c r="AK150" s="56">
        <f t="shared" si="131"/>
        <v>2.347510883425092</v>
      </c>
      <c r="AL150" s="56">
        <f t="shared" si="132"/>
        <v>2.6950243472710018</v>
      </c>
      <c r="AM150" s="56">
        <f t="shared" si="133"/>
        <v>2.6953074644781387</v>
      </c>
      <c r="AN150" s="56">
        <f t="shared" si="134"/>
        <v>2.6953076972969301</v>
      </c>
      <c r="AO150" s="56">
        <f t="shared" si="135"/>
        <v>2.6953078120805563</v>
      </c>
      <c r="AP150" s="56">
        <f t="shared" si="136"/>
        <v>2.6953079930675186</v>
      </c>
      <c r="AQ150" s="56">
        <f t="shared" si="137"/>
        <v>2.6953083125099551</v>
      </c>
      <c r="AR150" s="56">
        <f t="shared" si="138"/>
        <v>2.6953083315314696</v>
      </c>
      <c r="AS150" s="56">
        <f t="shared" si="126"/>
        <v>2.6955091054671692</v>
      </c>
      <c r="AT150" s="56">
        <f t="shared" si="139"/>
        <v>2.6953083315314692</v>
      </c>
      <c r="AU150" s="56">
        <f t="shared" si="140"/>
        <v>2.6953083125099555</v>
      </c>
      <c r="AV150" s="56">
        <f t="shared" si="141"/>
        <v>2.6953079930675186</v>
      </c>
      <c r="AW150" s="56">
        <f t="shared" si="142"/>
        <v>2.6953078120805567</v>
      </c>
      <c r="AX150" s="56">
        <f t="shared" si="143"/>
        <v>2.6953076972969301</v>
      </c>
      <c r="AY150" s="56">
        <f t="shared" si="144"/>
        <v>2.6953074644781392</v>
      </c>
      <c r="AZ150" s="56">
        <f t="shared" si="145"/>
        <v>2.6950243472710023</v>
      </c>
      <c r="BA150" s="56">
        <f t="shared" si="146"/>
        <v>2.347510883425092</v>
      </c>
      <c r="BB150" s="56">
        <f t="shared" si="147"/>
        <v>2.4282690155021165E-2</v>
      </c>
      <c r="BC150" s="56">
        <f t="shared" si="148"/>
        <v>6.1907245058586923E-5</v>
      </c>
      <c r="BD150" s="56">
        <f t="shared" si="149"/>
        <v>1.1342923359186046E-7</v>
      </c>
      <c r="BE150" s="56">
        <f t="shared" si="150"/>
        <v>1.7219619125268384E-10</v>
      </c>
      <c r="BF150" s="56">
        <f t="shared" si="151"/>
        <v>2.2779511127011047E-13</v>
      </c>
      <c r="BG150" s="56">
        <v>0</v>
      </c>
      <c r="BH150" s="41">
        <f t="shared" si="127"/>
        <v>45.17296421061932</v>
      </c>
    </row>
    <row r="151" spans="2:60">
      <c r="B151" s="40">
        <f t="shared" si="152"/>
        <v>575</v>
      </c>
      <c r="C151" s="41">
        <v>0</v>
      </c>
      <c r="D151" s="56">
        <f t="shared" si="153"/>
        <v>1.4424801062324481E-6</v>
      </c>
      <c r="E151" s="56">
        <f t="shared" si="154"/>
        <v>7.2791571897380604E-4</v>
      </c>
      <c r="F151" s="56">
        <f t="shared" si="155"/>
        <v>0.23902460773516673</v>
      </c>
      <c r="G151" s="56">
        <f t="shared" si="156"/>
        <v>0.91676167596010283</v>
      </c>
      <c r="H151" s="56">
        <f t="shared" si="157"/>
        <v>8.532567414263945E-4</v>
      </c>
      <c r="I151" s="56">
        <f t="shared" si="158"/>
        <v>4.2924636364379173E-7</v>
      </c>
      <c r="J151" s="56">
        <f t="shared" si="159"/>
        <v>1.5511473212762059E-10</v>
      </c>
      <c r="K151" s="56">
        <f t="shared" si="160"/>
        <v>6.7317343165410187E-14</v>
      </c>
      <c r="L151" s="56">
        <f t="shared" si="161"/>
        <v>7.4227839119226391E-17</v>
      </c>
      <c r="M151" s="56">
        <f t="shared" si="162"/>
        <v>1.1461919819993008E-19</v>
      </c>
      <c r="N151" s="56">
        <f t="shared" si="163"/>
        <v>1.4914051737080904E-22</v>
      </c>
      <c r="O151" s="56">
        <f t="shared" si="164"/>
        <v>3.0675613817553849E-25</v>
      </c>
      <c r="P151" s="56">
        <f t="shared" si="165"/>
        <v>1.4914051737080846E-22</v>
      </c>
      <c r="Q151" s="56">
        <f t="shared" si="166"/>
        <v>1.1461919819992943E-19</v>
      </c>
      <c r="R151" s="56">
        <f t="shared" si="167"/>
        <v>7.4227839119226021E-17</v>
      </c>
      <c r="S151" s="56">
        <f t="shared" si="168"/>
        <v>6.7317343165409973E-14</v>
      </c>
      <c r="T151" s="56">
        <f t="shared" si="169"/>
        <v>1.5511473212762044E-10</v>
      </c>
      <c r="U151" s="56">
        <f t="shared" si="170"/>
        <v>4.2924636364379125E-7</v>
      </c>
      <c r="V151" s="56">
        <f t="shared" si="171"/>
        <v>8.5325674142639352E-4</v>
      </c>
      <c r="W151" s="56">
        <f t="shared" si="172"/>
        <v>0.91676167596010194</v>
      </c>
      <c r="X151" s="56">
        <f t="shared" si="173"/>
        <v>0.2390246077351669</v>
      </c>
      <c r="Y151" s="56">
        <f t="shared" si="174"/>
        <v>7.2791571897774712E-4</v>
      </c>
      <c r="Z151" s="56">
        <f t="shared" si="175"/>
        <v>1.4424833066388953E-6</v>
      </c>
      <c r="AA151" s="56">
        <f t="shared" si="176"/>
        <v>2.3123720819603603E-9</v>
      </c>
      <c r="AB151" s="56">
        <f t="shared" si="177"/>
        <v>3.2004024597302812E-12</v>
      </c>
      <c r="AC151" s="41">
        <v>0</v>
      </c>
      <c r="AD151" s="41">
        <f t="shared" si="178"/>
        <v>2.3147386583934195</v>
      </c>
      <c r="AF151" s="40">
        <f t="shared" si="125"/>
        <v>575</v>
      </c>
      <c r="AG151" s="41">
        <v>0</v>
      </c>
      <c r="AH151" s="56">
        <f t="shared" si="128"/>
        <v>1.9687814643683225E-7</v>
      </c>
      <c r="AI151" s="56">
        <f t="shared" si="129"/>
        <v>1.0507515380598218E-4</v>
      </c>
      <c r="AJ151" s="56">
        <f t="shared" si="130"/>
        <v>3.9309126849203194E-2</v>
      </c>
      <c r="AK151" s="56">
        <f t="shared" si="131"/>
        <v>2.5629598896582011</v>
      </c>
      <c r="AL151" s="56">
        <f t="shared" si="132"/>
        <v>2.6951493321071482</v>
      </c>
      <c r="AM151" s="56">
        <f t="shared" si="133"/>
        <v>2.6953075108954545</v>
      </c>
      <c r="AN151" s="56">
        <f t="shared" si="134"/>
        <v>2.6953076973124594</v>
      </c>
      <c r="AO151" s="56">
        <f t="shared" si="135"/>
        <v>2.6953078120805678</v>
      </c>
      <c r="AP151" s="56">
        <f t="shared" si="136"/>
        <v>2.6953079930675186</v>
      </c>
      <c r="AQ151" s="56">
        <f t="shared" si="137"/>
        <v>2.6953083125099551</v>
      </c>
      <c r="AR151" s="56">
        <f t="shared" si="138"/>
        <v>2.6953083315314696</v>
      </c>
      <c r="AS151" s="56">
        <f t="shared" si="126"/>
        <v>2.6955091054671692</v>
      </c>
      <c r="AT151" s="56">
        <f t="shared" si="139"/>
        <v>2.6953083315314692</v>
      </c>
      <c r="AU151" s="56">
        <f t="shared" si="140"/>
        <v>2.6953083125099555</v>
      </c>
      <c r="AV151" s="56">
        <f t="shared" si="141"/>
        <v>2.6953079930675186</v>
      </c>
      <c r="AW151" s="56">
        <f t="shared" si="142"/>
        <v>2.6953078120805682</v>
      </c>
      <c r="AX151" s="56">
        <f t="shared" si="143"/>
        <v>2.6953076973124594</v>
      </c>
      <c r="AY151" s="56">
        <f t="shared" si="144"/>
        <v>2.6953075108954549</v>
      </c>
      <c r="AZ151" s="56">
        <f t="shared" si="145"/>
        <v>2.6951493321071487</v>
      </c>
      <c r="BA151" s="56">
        <f t="shared" si="146"/>
        <v>2.5629598896582007</v>
      </c>
      <c r="BB151" s="56">
        <f t="shared" si="147"/>
        <v>3.9309126849203228E-2</v>
      </c>
      <c r="BC151" s="56">
        <f t="shared" si="148"/>
        <v>1.0507515380646994E-4</v>
      </c>
      <c r="BD151" s="56">
        <f t="shared" si="149"/>
        <v>1.968785537877221E-7</v>
      </c>
      <c r="BE151" s="56">
        <f t="shared" si="150"/>
        <v>3.037421242022411E-10</v>
      </c>
      <c r="BF151" s="56">
        <f t="shared" si="151"/>
        <v>4.0735037951188582E-13</v>
      </c>
      <c r="BG151" s="56">
        <v>0</v>
      </c>
      <c r="BH151" s="41">
        <f t="shared" si="127"/>
        <v>45.634251661859587</v>
      </c>
    </row>
    <row r="152" spans="2:60">
      <c r="B152" s="40">
        <f t="shared" si="152"/>
        <v>580</v>
      </c>
      <c r="C152" s="41">
        <v>0</v>
      </c>
      <c r="D152" s="56">
        <f t="shared" si="153"/>
        <v>2.4888650976392896E-6</v>
      </c>
      <c r="E152" s="56">
        <f t="shared" si="154"/>
        <v>1.223837483194613E-3</v>
      </c>
      <c r="F152" s="56">
        <f t="shared" si="155"/>
        <v>0.37779155200561382</v>
      </c>
      <c r="G152" s="56">
        <f t="shared" si="156"/>
        <v>0.29137937781452716</v>
      </c>
      <c r="H152" s="56">
        <f t="shared" si="157"/>
        <v>4.4393420164214362E-4</v>
      </c>
      <c r="I152" s="56">
        <f t="shared" si="158"/>
        <v>3.2131099721577886E-7</v>
      </c>
      <c r="J152" s="56">
        <f t="shared" si="159"/>
        <v>1.4633787736031291E-10</v>
      </c>
      <c r="K152" s="56">
        <f t="shared" si="160"/>
        <v>5.5715482185027919E-14</v>
      </c>
      <c r="L152" s="56">
        <f t="shared" si="161"/>
        <v>3.5504792114484536E-17</v>
      </c>
      <c r="M152" s="56">
        <f t="shared" si="162"/>
        <v>4.7394710945425313E-20</v>
      </c>
      <c r="N152" s="56">
        <f t="shared" si="163"/>
        <v>6.6178009125055696E-23</v>
      </c>
      <c r="O152" s="56">
        <f t="shared" si="164"/>
        <v>1.5171803085757978E-25</v>
      </c>
      <c r="P152" s="56">
        <f t="shared" si="165"/>
        <v>6.6178009125055413E-23</v>
      </c>
      <c r="Q152" s="56">
        <f t="shared" si="166"/>
        <v>4.739471094542503E-20</v>
      </c>
      <c r="R152" s="56">
        <f t="shared" si="167"/>
        <v>3.5504792114484388E-17</v>
      </c>
      <c r="S152" s="56">
        <f t="shared" si="168"/>
        <v>5.5715482185027806E-14</v>
      </c>
      <c r="T152" s="56">
        <f t="shared" si="169"/>
        <v>1.4633787736031276E-10</v>
      </c>
      <c r="U152" s="56">
        <f t="shared" si="170"/>
        <v>3.2131099721577855E-7</v>
      </c>
      <c r="V152" s="56">
        <f t="shared" si="171"/>
        <v>4.4393420164214297E-4</v>
      </c>
      <c r="W152" s="56">
        <f t="shared" si="172"/>
        <v>0.29137937781452733</v>
      </c>
      <c r="X152" s="56">
        <f t="shared" si="173"/>
        <v>0.37779155200561404</v>
      </c>
      <c r="Y152" s="56">
        <f t="shared" si="174"/>
        <v>1.2238374832017156E-3</v>
      </c>
      <c r="Z152" s="56">
        <f t="shared" si="175"/>
        <v>2.488870793982697E-6</v>
      </c>
      <c r="AA152" s="56">
        <f t="shared" si="176"/>
        <v>4.0586826784842629E-9</v>
      </c>
      <c r="AB152" s="56">
        <f t="shared" si="177"/>
        <v>5.6963366542130906E-12</v>
      </c>
      <c r="AC152" s="41">
        <v>0</v>
      </c>
      <c r="AD152" s="41">
        <f t="shared" si="178"/>
        <v>1.3416830277250151</v>
      </c>
      <c r="AF152" s="40">
        <f t="shared" si="125"/>
        <v>580</v>
      </c>
      <c r="AG152" s="41">
        <v>0</v>
      </c>
      <c r="AH152" s="56">
        <f t="shared" si="128"/>
        <v>3.411261570600771E-7</v>
      </c>
      <c r="AI152" s="56">
        <f t="shared" si="129"/>
        <v>1.7786672570336279E-4</v>
      </c>
      <c r="AJ152" s="56">
        <f t="shared" si="130"/>
        <v>6.3211587622719861E-2</v>
      </c>
      <c r="AK152" s="56">
        <f t="shared" si="131"/>
        <v>2.6546360572542116</v>
      </c>
      <c r="AL152" s="56">
        <f t="shared" si="132"/>
        <v>2.6952346577812909</v>
      </c>
      <c r="AM152" s="56">
        <f t="shared" si="133"/>
        <v>2.6953075538200908</v>
      </c>
      <c r="AN152" s="56">
        <f t="shared" si="134"/>
        <v>2.695307697327971</v>
      </c>
      <c r="AO152" s="56">
        <f t="shared" si="135"/>
        <v>2.6953078120805745</v>
      </c>
      <c r="AP152" s="56">
        <f t="shared" si="136"/>
        <v>2.6953079930675186</v>
      </c>
      <c r="AQ152" s="56">
        <f t="shared" si="137"/>
        <v>2.6953083125099551</v>
      </c>
      <c r="AR152" s="56">
        <f t="shared" si="138"/>
        <v>2.6953083315314696</v>
      </c>
      <c r="AS152" s="56">
        <f t="shared" si="126"/>
        <v>2.6955091054671692</v>
      </c>
      <c r="AT152" s="56">
        <f t="shared" si="139"/>
        <v>2.6953083315314692</v>
      </c>
      <c r="AU152" s="56">
        <f t="shared" si="140"/>
        <v>2.6953083125099555</v>
      </c>
      <c r="AV152" s="56">
        <f t="shared" si="141"/>
        <v>2.6953079930675186</v>
      </c>
      <c r="AW152" s="56">
        <f t="shared" si="142"/>
        <v>2.6953078120805749</v>
      </c>
      <c r="AX152" s="56">
        <f t="shared" si="143"/>
        <v>2.695307697327971</v>
      </c>
      <c r="AY152" s="56">
        <f t="shared" si="144"/>
        <v>2.6953075538200912</v>
      </c>
      <c r="AZ152" s="56">
        <f t="shared" si="145"/>
        <v>2.6952346577812913</v>
      </c>
      <c r="BA152" s="56">
        <f t="shared" si="146"/>
        <v>2.6546360572542107</v>
      </c>
      <c r="BB152" s="56">
        <f t="shared" si="147"/>
        <v>6.3211587622719917E-2</v>
      </c>
      <c r="BC152" s="56">
        <f t="shared" si="148"/>
        <v>1.7786672570424466E-4</v>
      </c>
      <c r="BD152" s="56">
        <f t="shared" si="149"/>
        <v>3.4112688445161161E-7</v>
      </c>
      <c r="BE152" s="56">
        <f t="shared" si="150"/>
        <v>5.3497933239827707E-10</v>
      </c>
      <c r="BF152" s="56">
        <f t="shared" si="151"/>
        <v>7.2739062548491399E-13</v>
      </c>
      <c r="BG152" s="56">
        <v>0</v>
      </c>
      <c r="BH152" s="41">
        <f t="shared" si="127"/>
        <v>45.865725527698928</v>
      </c>
    </row>
    <row r="153" spans="2:60">
      <c r="B153" s="40">
        <f t="shared" si="152"/>
        <v>585</v>
      </c>
      <c r="C153" s="41">
        <v>0</v>
      </c>
      <c r="D153" s="56">
        <f t="shared" si="153"/>
        <v>4.286276453689794E-6</v>
      </c>
      <c r="E153" s="56">
        <f t="shared" si="154"/>
        <v>2.0515617652336984E-3</v>
      </c>
      <c r="F153" s="56">
        <f t="shared" si="155"/>
        <v>0.59231588845243932</v>
      </c>
      <c r="G153" s="56">
        <f t="shared" si="156"/>
        <v>7.9329927498063543E-2</v>
      </c>
      <c r="H153" s="56">
        <f t="shared" si="157"/>
        <v>1.8455327373739251E-4</v>
      </c>
      <c r="I153" s="56">
        <f t="shared" si="158"/>
        <v>1.9182422033176215E-7</v>
      </c>
      <c r="J153" s="56">
        <f t="shared" si="159"/>
        <v>1.1714580997135169E-10</v>
      </c>
      <c r="K153" s="56">
        <f t="shared" si="160"/>
        <v>5.0602275907111244E-14</v>
      </c>
      <c r="L153" s="56">
        <f t="shared" si="161"/>
        <v>2.2861746194838722E-17</v>
      </c>
      <c r="M153" s="56">
        <f t="shared" si="162"/>
        <v>2.0800526862489155E-20</v>
      </c>
      <c r="N153" s="56">
        <f t="shared" si="163"/>
        <v>2.8498827079645255E-23</v>
      </c>
      <c r="O153" s="56">
        <f t="shared" si="164"/>
        <v>7.1245398591434639E-26</v>
      </c>
      <c r="P153" s="56">
        <f t="shared" si="165"/>
        <v>2.849882707964512E-23</v>
      </c>
      <c r="Q153" s="56">
        <f t="shared" si="166"/>
        <v>2.0800526862489038E-20</v>
      </c>
      <c r="R153" s="56">
        <f t="shared" si="167"/>
        <v>2.2861746194838661E-17</v>
      </c>
      <c r="S153" s="56">
        <f t="shared" si="168"/>
        <v>5.0602275907111168E-14</v>
      </c>
      <c r="T153" s="56">
        <f t="shared" si="169"/>
        <v>1.1714580997135158E-10</v>
      </c>
      <c r="U153" s="56">
        <f t="shared" si="170"/>
        <v>1.9182422033176183E-7</v>
      </c>
      <c r="V153" s="56">
        <f t="shared" si="171"/>
        <v>1.8455327373739227E-4</v>
      </c>
      <c r="W153" s="56">
        <f t="shared" si="172"/>
        <v>7.9329927498063696E-2</v>
      </c>
      <c r="X153" s="56">
        <f t="shared" si="173"/>
        <v>0.59231588845243954</v>
      </c>
      <c r="Y153" s="56">
        <f t="shared" si="174"/>
        <v>2.0515617652464803E-3</v>
      </c>
      <c r="Z153" s="56">
        <f t="shared" si="175"/>
        <v>4.2862865782375573E-6</v>
      </c>
      <c r="AA153" s="56">
        <f t="shared" si="176"/>
        <v>7.11306739506014E-9</v>
      </c>
      <c r="AB153" s="56">
        <f t="shared" si="177"/>
        <v>1.0124537063869281E-11</v>
      </c>
      <c r="AC153" s="41">
        <v>0</v>
      </c>
      <c r="AD153" s="41">
        <f t="shared" si="178"/>
        <v>1.3477728255480186</v>
      </c>
      <c r="AF153" s="40">
        <f t="shared" si="125"/>
        <v>585</v>
      </c>
      <c r="AG153" s="41">
        <v>0</v>
      </c>
      <c r="AH153" s="56">
        <f t="shared" si="128"/>
        <v>5.90012666824006E-7</v>
      </c>
      <c r="AI153" s="56">
        <f t="shared" si="129"/>
        <v>3.0025047402282409E-4</v>
      </c>
      <c r="AJ153" s="56">
        <f t="shared" si="130"/>
        <v>0.10099074282328124</v>
      </c>
      <c r="AK153" s="56">
        <f t="shared" si="131"/>
        <v>2.6837739950356645</v>
      </c>
      <c r="AL153" s="56">
        <f t="shared" si="132"/>
        <v>2.6952790512014553</v>
      </c>
      <c r="AM153" s="56">
        <f t="shared" si="133"/>
        <v>2.6953075859511904</v>
      </c>
      <c r="AN153" s="56">
        <f t="shared" si="134"/>
        <v>2.6953076973426047</v>
      </c>
      <c r="AO153" s="56">
        <f t="shared" si="135"/>
        <v>2.6953078120805802</v>
      </c>
      <c r="AP153" s="56">
        <f t="shared" si="136"/>
        <v>2.6953079930675186</v>
      </c>
      <c r="AQ153" s="56">
        <f t="shared" si="137"/>
        <v>2.6953083125099551</v>
      </c>
      <c r="AR153" s="56">
        <f t="shared" si="138"/>
        <v>2.6953083315314696</v>
      </c>
      <c r="AS153" s="56">
        <f t="shared" si="126"/>
        <v>2.6955091054671692</v>
      </c>
      <c r="AT153" s="56">
        <f t="shared" si="139"/>
        <v>2.6953083315314692</v>
      </c>
      <c r="AU153" s="56">
        <f t="shared" si="140"/>
        <v>2.6953083125099555</v>
      </c>
      <c r="AV153" s="56">
        <f t="shared" si="141"/>
        <v>2.6953079930675186</v>
      </c>
      <c r="AW153" s="56">
        <f t="shared" si="142"/>
        <v>2.6953078120805807</v>
      </c>
      <c r="AX153" s="56">
        <f t="shared" si="143"/>
        <v>2.6953076973426047</v>
      </c>
      <c r="AY153" s="56">
        <f t="shared" si="144"/>
        <v>2.6953075859511908</v>
      </c>
      <c r="AZ153" s="56">
        <f t="shared" si="145"/>
        <v>2.6952790512014557</v>
      </c>
      <c r="BA153" s="56">
        <f t="shared" si="146"/>
        <v>2.6837739950356636</v>
      </c>
      <c r="BB153" s="56">
        <f t="shared" si="147"/>
        <v>0.10099074282328133</v>
      </c>
      <c r="BC153" s="56">
        <f t="shared" si="148"/>
        <v>3.0025047402441624E-4</v>
      </c>
      <c r="BD153" s="56">
        <f t="shared" si="149"/>
        <v>5.9001396384988131E-7</v>
      </c>
      <c r="BE153" s="56">
        <f t="shared" si="150"/>
        <v>9.4084760024670349E-10</v>
      </c>
      <c r="BF153" s="56">
        <f t="shared" si="151"/>
        <v>1.297024290906223E-12</v>
      </c>
      <c r="BG153" s="56">
        <v>0</v>
      </c>
      <c r="BH153" s="41">
        <f t="shared" si="127"/>
        <v>45.999893830471436</v>
      </c>
    </row>
    <row r="154" spans="2:60">
      <c r="B154" s="40">
        <f t="shared" si="152"/>
        <v>590</v>
      </c>
      <c r="C154" s="41">
        <v>0</v>
      </c>
      <c r="D154" s="56">
        <f t="shared" si="153"/>
        <v>7.3677167953931273E-6</v>
      </c>
      <c r="E154" s="56">
        <f t="shared" si="154"/>
        <v>3.4287322055359666E-3</v>
      </c>
      <c r="F154" s="56">
        <f t="shared" si="155"/>
        <v>0.91737231919945772</v>
      </c>
      <c r="G154" s="56">
        <f t="shared" si="156"/>
        <v>2.0564713438025857E-2</v>
      </c>
      <c r="H154" s="56">
        <f t="shared" si="157"/>
        <v>6.6268066587575104E-5</v>
      </c>
      <c r="I154" s="56">
        <f t="shared" si="158"/>
        <v>9.4400593971685683E-8</v>
      </c>
      <c r="J154" s="56">
        <f t="shared" si="159"/>
        <v>7.7429502666584603E-11</v>
      </c>
      <c r="K154" s="56">
        <f t="shared" si="160"/>
        <v>4.2017793171975199E-14</v>
      </c>
      <c r="L154" s="56">
        <f t="shared" si="161"/>
        <v>1.8402498151790488E-17</v>
      </c>
      <c r="M154" s="56">
        <f t="shared" si="162"/>
        <v>1.0948769779725413E-20</v>
      </c>
      <c r="N154" s="56">
        <f t="shared" si="163"/>
        <v>1.2370335700773351E-23</v>
      </c>
      <c r="O154" s="56">
        <f t="shared" si="164"/>
        <v>3.2167306924249504E-26</v>
      </c>
      <c r="P154" s="56">
        <f t="shared" si="165"/>
        <v>1.2370335700773296E-23</v>
      </c>
      <c r="Q154" s="56">
        <f t="shared" si="166"/>
        <v>1.0948769779725367E-20</v>
      </c>
      <c r="R154" s="56">
        <f t="shared" si="167"/>
        <v>1.8402498151790454E-17</v>
      </c>
      <c r="S154" s="56">
        <f t="shared" si="168"/>
        <v>4.2017793171975142E-14</v>
      </c>
      <c r="T154" s="56">
        <f t="shared" si="169"/>
        <v>7.7429502666584487E-11</v>
      </c>
      <c r="U154" s="56">
        <f t="shared" si="170"/>
        <v>9.4400593971685471E-8</v>
      </c>
      <c r="V154" s="56">
        <f t="shared" si="171"/>
        <v>6.6268066587575036E-5</v>
      </c>
      <c r="W154" s="56">
        <f t="shared" si="172"/>
        <v>2.056471343802593E-2</v>
      </c>
      <c r="X154" s="56">
        <f t="shared" si="173"/>
        <v>0.91737231919945783</v>
      </c>
      <c r="Y154" s="56">
        <f t="shared" si="174"/>
        <v>3.4287322055589352E-3</v>
      </c>
      <c r="Z154" s="56">
        <f t="shared" si="175"/>
        <v>7.3677347653404162E-6</v>
      </c>
      <c r="AA154" s="56">
        <f t="shared" si="176"/>
        <v>1.2447147203897428E-8</v>
      </c>
      <c r="AB154" s="56">
        <f t="shared" si="177"/>
        <v>1.7969932748151415E-11</v>
      </c>
      <c r="AC154" s="41">
        <v>0</v>
      </c>
      <c r="AD154" s="41">
        <f t="shared" si="178"/>
        <v>1.8828790026920463</v>
      </c>
      <c r="AF154" s="40">
        <f t="shared" si="125"/>
        <v>590</v>
      </c>
      <c r="AG154" s="41">
        <v>0</v>
      </c>
      <c r="AH154" s="56">
        <f t="shared" si="128"/>
        <v>1.0186403121929854E-6</v>
      </c>
      <c r="AI154" s="56">
        <f t="shared" si="129"/>
        <v>5.0540665054619397E-4</v>
      </c>
      <c r="AJ154" s="56">
        <f t="shared" si="130"/>
        <v>0.16022233166852518</v>
      </c>
      <c r="AK154" s="56">
        <f t="shared" si="131"/>
        <v>2.6917069877854707</v>
      </c>
      <c r="AL154" s="56">
        <f t="shared" si="132"/>
        <v>2.6952975065288292</v>
      </c>
      <c r="AM154" s="56">
        <f t="shared" si="133"/>
        <v>2.6953076051336122</v>
      </c>
      <c r="AN154" s="56">
        <f t="shared" si="134"/>
        <v>2.6953076973543193</v>
      </c>
      <c r="AO154" s="56">
        <f t="shared" si="135"/>
        <v>2.6953078120805851</v>
      </c>
      <c r="AP154" s="56">
        <f t="shared" si="136"/>
        <v>2.6953079930675186</v>
      </c>
      <c r="AQ154" s="56">
        <f t="shared" si="137"/>
        <v>2.6953083125099551</v>
      </c>
      <c r="AR154" s="56">
        <f t="shared" si="138"/>
        <v>2.6953083315314696</v>
      </c>
      <c r="AS154" s="56">
        <f t="shared" si="126"/>
        <v>2.6955091054671692</v>
      </c>
      <c r="AT154" s="56">
        <f t="shared" si="139"/>
        <v>2.6953083315314692</v>
      </c>
      <c r="AU154" s="56">
        <f t="shared" si="140"/>
        <v>2.6953083125099555</v>
      </c>
      <c r="AV154" s="56">
        <f t="shared" si="141"/>
        <v>2.6953079930675186</v>
      </c>
      <c r="AW154" s="56">
        <f t="shared" si="142"/>
        <v>2.6953078120805856</v>
      </c>
      <c r="AX154" s="56">
        <f t="shared" si="143"/>
        <v>2.6953076973543193</v>
      </c>
      <c r="AY154" s="56">
        <f t="shared" si="144"/>
        <v>2.6953076051336127</v>
      </c>
      <c r="AZ154" s="56">
        <f t="shared" si="145"/>
        <v>2.6952975065288296</v>
      </c>
      <c r="BA154" s="56">
        <f t="shared" si="146"/>
        <v>2.6917069877854698</v>
      </c>
      <c r="BB154" s="56">
        <f t="shared" si="147"/>
        <v>0.16022233166852529</v>
      </c>
      <c r="BC154" s="56">
        <f t="shared" si="148"/>
        <v>5.0540665054906429E-4</v>
      </c>
      <c r="BD154" s="56">
        <f t="shared" si="149"/>
        <v>1.018642621673637E-6</v>
      </c>
      <c r="BE154" s="56">
        <f t="shared" si="150"/>
        <v>1.6521543397527175E-9</v>
      </c>
      <c r="BF154" s="56">
        <f t="shared" si="151"/>
        <v>2.3094779972931512E-12</v>
      </c>
      <c r="BG154" s="56">
        <v>0</v>
      </c>
      <c r="BH154" s="41">
        <f t="shared" si="127"/>
        <v>46.134671113026236</v>
      </c>
    </row>
    <row r="155" spans="2:60">
      <c r="B155" s="40">
        <f t="shared" si="152"/>
        <v>595</v>
      </c>
      <c r="C155" s="41">
        <v>0</v>
      </c>
      <c r="D155" s="56">
        <f t="shared" si="153"/>
        <v>1.2640000383889783E-5</v>
      </c>
      <c r="E155" s="56">
        <f t="shared" si="154"/>
        <v>5.711878449402648E-3</v>
      </c>
      <c r="F155" s="56">
        <f t="shared" si="155"/>
        <v>1.3936219138459938</v>
      </c>
      <c r="G155" s="56">
        <f t="shared" si="156"/>
        <v>5.4403861811093794E-3</v>
      </c>
      <c r="H155" s="56">
        <f t="shared" si="157"/>
        <v>2.1814330131845656E-5</v>
      </c>
      <c r="I155" s="56">
        <f t="shared" si="158"/>
        <v>4.0317866482980457E-8</v>
      </c>
      <c r="J155" s="56">
        <f t="shared" si="159"/>
        <v>4.3081123867124017E-11</v>
      </c>
      <c r="K155" s="56">
        <f t="shared" si="160"/>
        <v>2.9928892906146513E-14</v>
      </c>
      <c r="L155" s="56">
        <f t="shared" si="161"/>
        <v>1.5134446018971616E-17</v>
      </c>
      <c r="M155" s="56">
        <f t="shared" si="162"/>
        <v>7.3552926012315668E-21</v>
      </c>
      <c r="N155" s="56">
        <f t="shared" si="163"/>
        <v>5.8495254171520706E-24</v>
      </c>
      <c r="O155" s="56">
        <f t="shared" si="164"/>
        <v>1.4275099092656855E-26</v>
      </c>
      <c r="P155" s="56">
        <f t="shared" si="165"/>
        <v>5.8495254171520485E-24</v>
      </c>
      <c r="Q155" s="56">
        <f t="shared" si="166"/>
        <v>7.3552926012315427E-21</v>
      </c>
      <c r="R155" s="56">
        <f t="shared" si="167"/>
        <v>1.5134446018971591E-17</v>
      </c>
      <c r="S155" s="56">
        <f t="shared" si="168"/>
        <v>2.9928892906146456E-14</v>
      </c>
      <c r="T155" s="56">
        <f t="shared" si="169"/>
        <v>4.308112386712394E-11</v>
      </c>
      <c r="U155" s="56">
        <f t="shared" si="170"/>
        <v>4.0317866482980358E-8</v>
      </c>
      <c r="V155" s="56">
        <f t="shared" si="171"/>
        <v>2.1814330131845633E-5</v>
      </c>
      <c r="W155" s="56">
        <f t="shared" si="172"/>
        <v>5.440386181109408E-3</v>
      </c>
      <c r="X155" s="56">
        <f t="shared" si="173"/>
        <v>1.393621913845994</v>
      </c>
      <c r="Y155" s="56">
        <f t="shared" si="174"/>
        <v>5.7118784494438624E-3</v>
      </c>
      <c r="Z155" s="56">
        <f t="shared" si="175"/>
        <v>1.2640032234102868E-5</v>
      </c>
      <c r="AA155" s="56">
        <f t="shared" si="176"/>
        <v>2.1748038339368948E-8</v>
      </c>
      <c r="AB155" s="56">
        <f t="shared" si="177"/>
        <v>3.1850201748434755E-11</v>
      </c>
      <c r="AC155" s="41">
        <v>0</v>
      </c>
      <c r="AD155" s="41">
        <f t="shared" si="178"/>
        <v>2.8096173681477778</v>
      </c>
      <c r="AF155" s="40">
        <f t="shared" si="125"/>
        <v>595</v>
      </c>
      <c r="AG155" s="41">
        <v>0</v>
      </c>
      <c r="AH155" s="56">
        <f t="shared" si="128"/>
        <v>1.7554119917322982E-6</v>
      </c>
      <c r="AI155" s="56">
        <f t="shared" si="129"/>
        <v>8.4827987109979068E-4</v>
      </c>
      <c r="AJ155" s="56">
        <f t="shared" si="130"/>
        <v>0.25195956358847094</v>
      </c>
      <c r="AK155" s="56">
        <f t="shared" si="131"/>
        <v>2.6937634591292734</v>
      </c>
      <c r="AL155" s="56">
        <f t="shared" si="132"/>
        <v>2.6953041333354881</v>
      </c>
      <c r="AM155" s="56">
        <f t="shared" si="133"/>
        <v>2.6953076145736716</v>
      </c>
      <c r="AN155" s="56">
        <f t="shared" si="134"/>
        <v>2.6953076973620624</v>
      </c>
      <c r="AO155" s="56">
        <f t="shared" si="135"/>
        <v>2.6953078120805891</v>
      </c>
      <c r="AP155" s="56">
        <f t="shared" si="136"/>
        <v>2.6953079930675186</v>
      </c>
      <c r="AQ155" s="56">
        <f t="shared" si="137"/>
        <v>2.6953083125099551</v>
      </c>
      <c r="AR155" s="56">
        <f t="shared" si="138"/>
        <v>2.6953083315314696</v>
      </c>
      <c r="AS155" s="56">
        <f t="shared" si="126"/>
        <v>2.6955091054671692</v>
      </c>
      <c r="AT155" s="56">
        <f t="shared" si="139"/>
        <v>2.6953083315314692</v>
      </c>
      <c r="AU155" s="56">
        <f t="shared" si="140"/>
        <v>2.6953083125099555</v>
      </c>
      <c r="AV155" s="56">
        <f t="shared" si="141"/>
        <v>2.6953079930675186</v>
      </c>
      <c r="AW155" s="56">
        <f t="shared" si="142"/>
        <v>2.6953078120805896</v>
      </c>
      <c r="AX155" s="56">
        <f t="shared" si="143"/>
        <v>2.6953076973620624</v>
      </c>
      <c r="AY155" s="56">
        <f t="shared" si="144"/>
        <v>2.6953076145736721</v>
      </c>
      <c r="AZ155" s="56">
        <f t="shared" si="145"/>
        <v>2.6953041333354886</v>
      </c>
      <c r="BA155" s="56">
        <f t="shared" si="146"/>
        <v>2.6937634591292725</v>
      </c>
      <c r="BB155" s="56">
        <f t="shared" si="147"/>
        <v>0.25195956358847105</v>
      </c>
      <c r="BC155" s="56">
        <f t="shared" si="148"/>
        <v>8.4827987110495788E-4</v>
      </c>
      <c r="BD155" s="56">
        <f t="shared" si="149"/>
        <v>1.7554160982076788E-6</v>
      </c>
      <c r="BE155" s="56">
        <f t="shared" si="150"/>
        <v>2.8968690601424605E-9</v>
      </c>
      <c r="BF155" s="56">
        <f t="shared" si="151"/>
        <v>4.1064712721082932E-12</v>
      </c>
      <c r="BG155" s="56">
        <v>0</v>
      </c>
      <c r="BH155" s="41">
        <f t="shared" si="127"/>
        <v>46.322959013295446</v>
      </c>
    </row>
    <row r="156" spans="2:60">
      <c r="B156" s="40">
        <f t="shared" si="152"/>
        <v>600</v>
      </c>
      <c r="C156" s="41">
        <v>0</v>
      </c>
      <c r="D156" s="56">
        <f t="shared" si="153"/>
        <v>2.1642479132082273E-5</v>
      </c>
      <c r="E156" s="56">
        <f t="shared" si="154"/>
        <v>9.480707612911381E-3</v>
      </c>
      <c r="F156" s="56">
        <f t="shared" si="155"/>
        <v>2.0531844491743798</v>
      </c>
      <c r="G156" s="56">
        <f t="shared" si="156"/>
        <v>1.7213917830710562E-3</v>
      </c>
      <c r="H156" s="56">
        <f t="shared" si="157"/>
        <v>6.8485470029438892E-6</v>
      </c>
      <c r="I156" s="56">
        <f t="shared" si="158"/>
        <v>1.5597415008677962E-8</v>
      </c>
      <c r="J156" s="56">
        <f t="shared" si="159"/>
        <v>2.0918519062432518E-11</v>
      </c>
      <c r="K156" s="56">
        <f t="shared" si="160"/>
        <v>1.8300277302117308E-14</v>
      </c>
      <c r="L156" s="56">
        <f t="shared" si="161"/>
        <v>1.1289991198408595E-17</v>
      </c>
      <c r="M156" s="56">
        <f t="shared" si="162"/>
        <v>5.6341740151226362E-21</v>
      </c>
      <c r="N156" s="56">
        <f t="shared" si="163"/>
        <v>3.3105429462855781E-24</v>
      </c>
      <c r="O156" s="56">
        <f t="shared" si="164"/>
        <v>6.5148851396561692E-27</v>
      </c>
      <c r="P156" s="56">
        <f t="shared" si="165"/>
        <v>3.3105429462855678E-24</v>
      </c>
      <c r="Q156" s="56">
        <f t="shared" si="166"/>
        <v>5.6341740151226234E-21</v>
      </c>
      <c r="R156" s="56">
        <f t="shared" si="167"/>
        <v>1.1289991198408575E-17</v>
      </c>
      <c r="S156" s="56">
        <f t="shared" si="168"/>
        <v>1.8300277302117267E-14</v>
      </c>
      <c r="T156" s="56">
        <f t="shared" si="169"/>
        <v>2.091851906243247E-11</v>
      </c>
      <c r="U156" s="56">
        <f t="shared" si="170"/>
        <v>1.5597415008677923E-8</v>
      </c>
      <c r="V156" s="56">
        <f t="shared" si="171"/>
        <v>6.8485470029438875E-6</v>
      </c>
      <c r="W156" s="56">
        <f t="shared" si="172"/>
        <v>1.721391783071066E-3</v>
      </c>
      <c r="X156" s="56">
        <f t="shared" si="173"/>
        <v>2.0531844491743803</v>
      </c>
      <c r="Y156" s="56">
        <f t="shared" si="174"/>
        <v>9.480707612985223E-3</v>
      </c>
      <c r="Z156" s="56">
        <f t="shared" si="175"/>
        <v>2.1642535505501528E-5</v>
      </c>
      <c r="AA156" s="56">
        <f t="shared" si="176"/>
        <v>3.7940566303811332E-8</v>
      </c>
      <c r="AB156" s="56">
        <f t="shared" si="177"/>
        <v>5.6373444730961134E-11</v>
      </c>
      <c r="AC156" s="41">
        <v>0</v>
      </c>
      <c r="AD156" s="41">
        <f t="shared" si="178"/>
        <v>4.1288301484830843</v>
      </c>
      <c r="AF156" s="40">
        <f t="shared" si="125"/>
        <v>600</v>
      </c>
      <c r="AG156" s="41">
        <v>0</v>
      </c>
      <c r="AH156" s="56">
        <f t="shared" si="128"/>
        <v>3.0194120301212766E-6</v>
      </c>
      <c r="AI156" s="56">
        <f t="shared" si="129"/>
        <v>1.4194677160400556E-3</v>
      </c>
      <c r="AJ156" s="56">
        <f t="shared" si="130"/>
        <v>0.39132175497307031</v>
      </c>
      <c r="AK156" s="56">
        <f t="shared" si="131"/>
        <v>2.6943074977473844</v>
      </c>
      <c r="AL156" s="56">
        <f t="shared" si="132"/>
        <v>2.6953063147685015</v>
      </c>
      <c r="AM156" s="56">
        <f t="shared" si="133"/>
        <v>2.6953076186054581</v>
      </c>
      <c r="AN156" s="56">
        <f t="shared" si="134"/>
        <v>2.6953076973663705</v>
      </c>
      <c r="AO156" s="56">
        <f t="shared" si="135"/>
        <v>2.6953078120805922</v>
      </c>
      <c r="AP156" s="56">
        <f t="shared" si="136"/>
        <v>2.6953079930675186</v>
      </c>
      <c r="AQ156" s="56">
        <f t="shared" si="137"/>
        <v>2.6953083125099551</v>
      </c>
      <c r="AR156" s="56">
        <f t="shared" si="138"/>
        <v>2.6953083315314696</v>
      </c>
      <c r="AS156" s="56">
        <f t="shared" si="126"/>
        <v>2.6955091054671692</v>
      </c>
      <c r="AT156" s="56">
        <f t="shared" si="139"/>
        <v>2.6953083315314692</v>
      </c>
      <c r="AU156" s="56">
        <f t="shared" si="140"/>
        <v>2.6953083125099555</v>
      </c>
      <c r="AV156" s="56">
        <f t="shared" si="141"/>
        <v>2.6953079930675186</v>
      </c>
      <c r="AW156" s="56">
        <f t="shared" si="142"/>
        <v>2.6953078120805927</v>
      </c>
      <c r="AX156" s="56">
        <f t="shared" si="143"/>
        <v>2.6953076973663705</v>
      </c>
      <c r="AY156" s="56">
        <f t="shared" si="144"/>
        <v>2.6953076186054585</v>
      </c>
      <c r="AZ156" s="56">
        <f t="shared" si="145"/>
        <v>2.6953063147685019</v>
      </c>
      <c r="BA156" s="56">
        <f t="shared" si="146"/>
        <v>2.6943074977473835</v>
      </c>
      <c r="BB156" s="56">
        <f t="shared" si="147"/>
        <v>0.39132175497307042</v>
      </c>
      <c r="BC156" s="56">
        <f t="shared" si="148"/>
        <v>1.4194677160493442E-3</v>
      </c>
      <c r="BD156" s="56">
        <f t="shared" si="149"/>
        <v>3.019419321617966E-6</v>
      </c>
      <c r="BE156" s="56">
        <f t="shared" si="150"/>
        <v>5.0716728940793553E-9</v>
      </c>
      <c r="BF156" s="56">
        <f t="shared" si="151"/>
        <v>7.2914914469517697E-12</v>
      </c>
      <c r="BG156" s="56">
        <v>0</v>
      </c>
      <c r="BH156" s="41">
        <f t="shared" si="127"/>
        <v>46.60392075011022</v>
      </c>
    </row>
    <row r="157" spans="2:60">
      <c r="B157" s="42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2:60">
      <c r="B158" s="42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2:60">
      <c r="B159" s="42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2:60">
      <c r="B160" s="42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2:30">
      <c r="B161" s="42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2:30">
      <c r="B162" s="42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2:30">
      <c r="B163" s="42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2:30">
      <c r="B164" s="42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2:30">
      <c r="B165" s="42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2:30">
      <c r="B166" s="42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2:30">
      <c r="B167" s="42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2:30">
      <c r="B168" s="42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2:30">
      <c r="B169" s="42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2:30">
      <c r="B170" s="42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2:30">
      <c r="B171" s="42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2:30">
      <c r="B172" s="42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  <row r="173" spans="2:30">
      <c r="B173" s="42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</row>
    <row r="174" spans="2:30">
      <c r="B174" s="42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</row>
    <row r="175" spans="2:30">
      <c r="B175" s="42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</row>
    <row r="176" spans="2:30">
      <c r="B176" s="42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</row>
    <row r="177" spans="2:30">
      <c r="B177" s="42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2:30">
      <c r="B178" s="42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</row>
    <row r="179" spans="2:30">
      <c r="B179" s="42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</row>
    <row r="180" spans="2:30">
      <c r="B180" s="42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</row>
    <row r="181" spans="2:30">
      <c r="B181" s="42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</row>
    <row r="182" spans="2:30">
      <c r="B182" s="42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</row>
    <row r="183" spans="2:30">
      <c r="B183" s="42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</row>
    <row r="184" spans="2:30">
      <c r="B184" s="42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</row>
    <row r="185" spans="2:30">
      <c r="B185" s="42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</row>
    <row r="186" spans="2:30">
      <c r="B186" s="42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</row>
    <row r="187" spans="2:30">
      <c r="B187" s="42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</row>
    <row r="188" spans="2:30">
      <c r="B188" s="42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</row>
    <row r="189" spans="2:30">
      <c r="B189" s="42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</row>
    <row r="190" spans="2:30">
      <c r="B190" s="42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</row>
    <row r="191" spans="2:30">
      <c r="B191" s="42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</row>
    <row r="192" spans="2:30">
      <c r="B192" s="42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</row>
    <row r="193" spans="2:30">
      <c r="B193" s="42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</row>
    <row r="194" spans="2:30">
      <c r="B194" s="42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</row>
    <row r="195" spans="2:30">
      <c r="B195" s="42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</row>
    <row r="196" spans="2:30">
      <c r="B196" s="42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</row>
    <row r="197" spans="2:30">
      <c r="B197" s="42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</row>
    <row r="198" spans="2:30">
      <c r="B198" s="42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</row>
    <row r="199" spans="2:30">
      <c r="B199" s="4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</row>
    <row r="200" spans="2:30">
      <c r="B200" s="42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</row>
    <row r="201" spans="2:30">
      <c r="B201" s="42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</row>
    <row r="202" spans="2:30">
      <c r="B202" s="42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</row>
    <row r="203" spans="2:30">
      <c r="B203" s="42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</row>
    <row r="204" spans="2:30">
      <c r="B204" s="42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</row>
    <row r="205" spans="2:30">
      <c r="B205" s="42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</row>
    <row r="206" spans="2:30">
      <c r="B206" s="42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</row>
    <row r="207" spans="2:30">
      <c r="B207" s="42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</row>
    <row r="208" spans="2:30">
      <c r="B208" s="42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</row>
    <row r="209" spans="2:30">
      <c r="B209" s="42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</row>
    <row r="210" spans="2:30">
      <c r="B210" s="42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</row>
    <row r="211" spans="2:30">
      <c r="B211" s="42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</row>
    <row r="212" spans="2:30">
      <c r="B212" s="42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</row>
    <row r="213" spans="2:30">
      <c r="B213" s="42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</row>
    <row r="214" spans="2:30">
      <c r="B214" s="42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</row>
    <row r="215" spans="2:30">
      <c r="B215" s="42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</row>
    <row r="216" spans="2:30">
      <c r="B216" s="42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</row>
    <row r="217" spans="2:30">
      <c r="B217" s="42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</row>
    <row r="218" spans="2:30">
      <c r="B218" s="42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</row>
    <row r="219" spans="2:30">
      <c r="B219" s="42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</row>
    <row r="220" spans="2:30">
      <c r="B220" s="42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</row>
    <row r="221" spans="2:30">
      <c r="B221" s="42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</row>
    <row r="222" spans="2:30">
      <c r="B222" s="42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</row>
    <row r="223" spans="2:30">
      <c r="B223" s="42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</row>
    <row r="224" spans="2:30">
      <c r="B224" s="42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</row>
    <row r="225" spans="2:30">
      <c r="B225" s="42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</row>
    <row r="226" spans="2:30">
      <c r="B226" s="4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</row>
    <row r="227" spans="2:30">
      <c r="B227" s="42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</row>
    <row r="228" spans="2:30">
      <c r="B228" s="42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</row>
    <row r="229" spans="2:30">
      <c r="B229" s="42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</row>
    <row r="230" spans="2:30">
      <c r="B230" s="42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</row>
    <row r="231" spans="2:30">
      <c r="B231" s="42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</row>
    <row r="232" spans="2:30">
      <c r="B232" s="42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</row>
    <row r="233" spans="2:30">
      <c r="B233" s="42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</row>
    <row r="234" spans="2:30">
      <c r="B234" s="42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</row>
    <row r="235" spans="2:30">
      <c r="B235" s="42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</row>
    <row r="236" spans="2:30">
      <c r="B236" s="42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</row>
    <row r="237" spans="2:30">
      <c r="B237" s="42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</row>
    <row r="238" spans="2:30">
      <c r="B238" s="42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</row>
    <row r="239" spans="2:30">
      <c r="B239" s="42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</row>
    <row r="240" spans="2:30">
      <c r="B240" s="42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</row>
    <row r="241" spans="2:30">
      <c r="B241" s="42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</row>
    <row r="242" spans="2:30">
      <c r="B242" s="42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</row>
    <row r="243" spans="2:30">
      <c r="B243" s="42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</row>
    <row r="244" spans="2:30">
      <c r="B244" s="42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</row>
    <row r="245" spans="2:30">
      <c r="B245" s="42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</row>
    <row r="246" spans="2:30">
      <c r="B246" s="42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</row>
    <row r="247" spans="2:30">
      <c r="B247" s="42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</row>
    <row r="248" spans="2:30">
      <c r="B248" s="42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</row>
    <row r="249" spans="2:30">
      <c r="B249" s="42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</row>
    <row r="250" spans="2:30">
      <c r="B250" s="42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</row>
    <row r="251" spans="2:30">
      <c r="B251" s="42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</row>
    <row r="252" spans="2:30">
      <c r="B252" s="42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</row>
    <row r="253" spans="2:30">
      <c r="B253" s="42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</row>
    <row r="254" spans="2:30">
      <c r="B254" s="42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</row>
    <row r="255" spans="2:30">
      <c r="B255" s="42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</row>
    <row r="256" spans="2:30">
      <c r="B256" s="42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</row>
    <row r="257" spans="2:30">
      <c r="B257" s="42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</row>
    <row r="258" spans="2:30">
      <c r="B258" s="42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</row>
    <row r="259" spans="2:30">
      <c r="B259" s="42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</row>
    <row r="260" spans="2:30">
      <c r="B260" s="42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</row>
    <row r="261" spans="2:30">
      <c r="B261" s="42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</row>
    <row r="262" spans="2:30">
      <c r="B262" s="42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</row>
    <row r="263" spans="2:30">
      <c r="B263" s="42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</row>
    <row r="264" spans="2:30">
      <c r="B264" s="42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</row>
    <row r="265" spans="2:30">
      <c r="B265" s="42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</row>
    <row r="266" spans="2:30">
      <c r="B266" s="42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</row>
    <row r="267" spans="2:30">
      <c r="B267" s="42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</row>
    <row r="268" spans="2:30">
      <c r="B268" s="42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</row>
    <row r="269" spans="2:30">
      <c r="B269" s="42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</row>
    <row r="270" spans="2:30">
      <c r="B270" s="42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</row>
    <row r="271" spans="2:30">
      <c r="B271" s="42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</row>
    <row r="272" spans="2:30">
      <c r="B272" s="42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</row>
    <row r="273" spans="2:30">
      <c r="B273" s="42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</row>
    <row r="274" spans="2:30">
      <c r="B274" s="42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</row>
    <row r="275" spans="2:30">
      <c r="B275" s="42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</row>
    <row r="276" spans="2:30">
      <c r="B276" s="42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</row>
    <row r="277" spans="2:30">
      <c r="B277" s="42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</row>
    <row r="278" spans="2:30">
      <c r="B278" s="42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</row>
    <row r="279" spans="2:30">
      <c r="B279" s="42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</row>
    <row r="280" spans="2:30">
      <c r="B280" s="42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</row>
    <row r="281" spans="2:30">
      <c r="B281" s="42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</row>
    <row r="282" spans="2:30">
      <c r="B282" s="42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</row>
    <row r="283" spans="2:30">
      <c r="B283" s="42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</row>
    <row r="284" spans="2:30">
      <c r="B284" s="42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</row>
    <row r="285" spans="2:30">
      <c r="B285" s="42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</row>
    <row r="286" spans="2:30">
      <c r="B286" s="42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</row>
    <row r="287" spans="2:30">
      <c r="B287" s="42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</row>
    <row r="288" spans="2:30">
      <c r="B288" s="42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</row>
    <row r="289" spans="2:30">
      <c r="B289" s="42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</row>
    <row r="290" spans="2:30">
      <c r="B290" s="42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</row>
    <row r="291" spans="2:30">
      <c r="B291" s="42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</row>
    <row r="292" spans="2:30">
      <c r="B292" s="42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</row>
    <row r="293" spans="2:30">
      <c r="B293" s="42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</row>
    <row r="294" spans="2:30">
      <c r="B294" s="42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</row>
    <row r="295" spans="2:30">
      <c r="B295" s="42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</row>
    <row r="296" spans="2:30">
      <c r="B296" s="42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</row>
    <row r="297" spans="2:30">
      <c r="B297" s="42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</row>
    <row r="298" spans="2:30">
      <c r="B298" s="42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</row>
    <row r="299" spans="2:30">
      <c r="B299" s="42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</row>
    <row r="300" spans="2:30">
      <c r="B300" s="42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</row>
    <row r="301" spans="2:30">
      <c r="B301" s="42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</row>
    <row r="302" spans="2:30">
      <c r="B302" s="42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</row>
    <row r="303" spans="2:30">
      <c r="B303" s="42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</row>
    <row r="304" spans="2:30">
      <c r="B304" s="42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</row>
    <row r="305" spans="2:30">
      <c r="B305" s="42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</row>
    <row r="306" spans="2:30">
      <c r="B306" s="42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</row>
    <row r="307" spans="2:30">
      <c r="B307" s="42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</row>
    <row r="308" spans="2:30">
      <c r="B308" s="42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</row>
    <row r="309" spans="2:30">
      <c r="B309" s="42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</row>
    <row r="310" spans="2:30">
      <c r="B310" s="42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</row>
    <row r="311" spans="2:30">
      <c r="B311" s="42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</row>
    <row r="312" spans="2:30">
      <c r="B312" s="42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</row>
    <row r="313" spans="2:30">
      <c r="B313" s="42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</row>
    <row r="314" spans="2:30">
      <c r="B314" s="42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</row>
    <row r="315" spans="2:30">
      <c r="B315" s="42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</row>
    <row r="316" spans="2:30">
      <c r="B316" s="42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</row>
    <row r="317" spans="2:30">
      <c r="B317" s="42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</row>
    <row r="318" spans="2:30">
      <c r="B318" s="42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</row>
    <row r="319" spans="2:30">
      <c r="B319" s="42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</row>
    <row r="320" spans="2:30">
      <c r="B320" s="42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</row>
    <row r="321" spans="2:30">
      <c r="B321" s="42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</row>
    <row r="322" spans="2:30">
      <c r="B322" s="42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</row>
    <row r="323" spans="2:30">
      <c r="B323" s="42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</row>
    <row r="324" spans="2:30">
      <c r="B324" s="42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</row>
    <row r="325" spans="2:30">
      <c r="B325" s="42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</row>
    <row r="326" spans="2:30">
      <c r="B326" s="42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</row>
    <row r="327" spans="2:30">
      <c r="B327" s="42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</row>
    <row r="328" spans="2:30">
      <c r="B328" s="42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</row>
    <row r="329" spans="2:30">
      <c r="B329" s="42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</row>
    <row r="330" spans="2:30">
      <c r="B330" s="42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</row>
    <row r="331" spans="2:30">
      <c r="B331" s="42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</row>
    <row r="332" spans="2:30">
      <c r="B332" s="42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</row>
    <row r="333" spans="2:30">
      <c r="B333" s="42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</row>
    <row r="334" spans="2:30">
      <c r="B334" s="42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</row>
    <row r="335" spans="2:30">
      <c r="B335" s="42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</row>
    <row r="336" spans="2:30">
      <c r="B336" s="42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</row>
    <row r="337" spans="2:30">
      <c r="B337" s="42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</row>
    <row r="338" spans="2:30">
      <c r="B338" s="42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</row>
    <row r="339" spans="2:30">
      <c r="B339" s="42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</row>
    <row r="340" spans="2:30">
      <c r="B340" s="42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</row>
    <row r="341" spans="2:30">
      <c r="B341" s="42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</row>
    <row r="342" spans="2:30">
      <c r="B342" s="42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</row>
    <row r="343" spans="2:30">
      <c r="B343" s="42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</row>
    <row r="344" spans="2:30">
      <c r="B344" s="42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</row>
    <row r="345" spans="2:30">
      <c r="B345" s="42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</row>
    <row r="346" spans="2:30">
      <c r="B346" s="42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</row>
    <row r="347" spans="2:30">
      <c r="B347" s="42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</row>
    <row r="348" spans="2:30">
      <c r="B348" s="42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</row>
    <row r="349" spans="2:30">
      <c r="B349" s="42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</row>
    <row r="350" spans="2:30">
      <c r="B350" s="42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</row>
    <row r="351" spans="2:30">
      <c r="B351" s="42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</row>
    <row r="352" spans="2:30">
      <c r="B352" s="42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</row>
    <row r="353" spans="2:30">
      <c r="B353" s="42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</row>
    <row r="354" spans="2:30">
      <c r="B354" s="42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</row>
    <row r="355" spans="2:30">
      <c r="B355" s="42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</row>
    <row r="356" spans="2:30">
      <c r="B356" s="42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</row>
    <row r="357" spans="2:30">
      <c r="B357" s="42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</row>
    <row r="358" spans="2:30">
      <c r="B358" s="42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</row>
    <row r="359" spans="2:30">
      <c r="B359" s="42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</row>
    <row r="360" spans="2:30">
      <c r="B360" s="42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</row>
    <row r="361" spans="2:30">
      <c r="B361" s="42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</row>
    <row r="362" spans="2:30">
      <c r="B362" s="42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</row>
    <row r="363" spans="2:30">
      <c r="B363" s="42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</row>
    <row r="364" spans="2:30">
      <c r="B364" s="42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</row>
    <row r="365" spans="2:30">
      <c r="B365" s="42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</row>
    <row r="366" spans="2:30">
      <c r="B366" s="42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</row>
    <row r="367" spans="2:30">
      <c r="B367" s="42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</row>
    <row r="368" spans="2:30">
      <c r="B368" s="42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</row>
    <row r="369" spans="2:30">
      <c r="B369" s="42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</row>
    <row r="370" spans="2:30">
      <c r="B370" s="42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</row>
    <row r="371" spans="2:30">
      <c r="B371" s="42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</row>
    <row r="372" spans="2:30">
      <c r="B372" s="42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</row>
    <row r="373" spans="2:30">
      <c r="B373" s="42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</row>
    <row r="374" spans="2:30">
      <c r="B374" s="42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</row>
    <row r="375" spans="2:30">
      <c r="B375" s="42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</row>
    <row r="376" spans="2:30">
      <c r="B376" s="42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</row>
    <row r="377" spans="2:30">
      <c r="B377" s="42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</row>
    <row r="378" spans="2:30">
      <c r="B378" s="42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</row>
    <row r="379" spans="2:30">
      <c r="B379" s="42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</row>
    <row r="380" spans="2:30">
      <c r="B380" s="42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</row>
    <row r="381" spans="2:30">
      <c r="B381" s="42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</row>
    <row r="382" spans="2:30">
      <c r="B382" s="42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</row>
    <row r="383" spans="2:30">
      <c r="B383" s="42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</row>
    <row r="384" spans="2:30">
      <c r="B384" s="42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</row>
    <row r="385" spans="2:30">
      <c r="B385" s="42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</row>
    <row r="386" spans="2:30">
      <c r="B386" s="42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</row>
    <row r="387" spans="2:30">
      <c r="B387" s="42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</row>
    <row r="388" spans="2:30">
      <c r="B388" s="42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</row>
    <row r="389" spans="2:30">
      <c r="B389" s="42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</row>
    <row r="390" spans="2:30">
      <c r="B390" s="42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</row>
    <row r="391" spans="2:30">
      <c r="B391" s="42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</row>
    <row r="392" spans="2:30">
      <c r="B392" s="42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</row>
    <row r="393" spans="2:30">
      <c r="B393" s="42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</row>
    <row r="394" spans="2:30">
      <c r="B394" s="42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</row>
    <row r="395" spans="2:30">
      <c r="B395" s="42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</row>
    <row r="396" spans="2:30">
      <c r="B396" s="42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</row>
    <row r="397" spans="2:30">
      <c r="B397" s="42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</row>
    <row r="398" spans="2:30">
      <c r="B398" s="42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</row>
    <row r="399" spans="2:30">
      <c r="B399" s="42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</row>
    <row r="400" spans="2:30">
      <c r="B400" s="42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</row>
    <row r="401" spans="2:30">
      <c r="B401" s="42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</row>
    <row r="402" spans="2:30">
      <c r="B402" s="42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</row>
    <row r="403" spans="2:30">
      <c r="B403" s="42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</row>
    <row r="404" spans="2:30">
      <c r="B404" s="42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</row>
    <row r="405" spans="2:30">
      <c r="B405" s="42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</row>
    <row r="406" spans="2:30">
      <c r="B406" s="42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</row>
    <row r="407" spans="2:30">
      <c r="B407" s="42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</row>
    <row r="408" spans="2:30">
      <c r="B408" s="42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</row>
    <row r="409" spans="2:30">
      <c r="B409" s="42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</row>
    <row r="410" spans="2:30">
      <c r="B410" s="42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</row>
    <row r="411" spans="2:30">
      <c r="B411" s="42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</row>
    <row r="412" spans="2:30">
      <c r="B412" s="42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</row>
    <row r="413" spans="2:30">
      <c r="B413" s="42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</row>
    <row r="414" spans="2:30">
      <c r="B414" s="42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</row>
    <row r="415" spans="2:30">
      <c r="B415" s="42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</row>
    <row r="416" spans="2:30">
      <c r="B416" s="42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</row>
    <row r="417" spans="2:30">
      <c r="B417" s="42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</row>
    <row r="418" spans="2:30">
      <c r="B418" s="42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</row>
    <row r="419" spans="2:30">
      <c r="B419" s="42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</row>
    <row r="420" spans="2:30">
      <c r="B420" s="42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</row>
    <row r="421" spans="2:30">
      <c r="B421" s="42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</row>
    <row r="422" spans="2:30">
      <c r="B422" s="42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</row>
    <row r="423" spans="2:30">
      <c r="B423" s="42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</row>
    <row r="424" spans="2:30">
      <c r="B424" s="42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</row>
    <row r="425" spans="2:30">
      <c r="B425" s="42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</row>
    <row r="426" spans="2:30">
      <c r="B426" s="42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</row>
    <row r="427" spans="2:30">
      <c r="B427" s="42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</row>
    <row r="428" spans="2:30">
      <c r="B428" s="42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</row>
    <row r="429" spans="2:30">
      <c r="B429" s="42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</row>
    <row r="430" spans="2:30">
      <c r="B430" s="42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</row>
    <row r="431" spans="2:30">
      <c r="B431" s="42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</row>
    <row r="432" spans="2:30">
      <c r="B432" s="42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</row>
    <row r="433" spans="2:30">
      <c r="B433" s="42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</row>
    <row r="434" spans="2:30">
      <c r="B434" s="42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</row>
    <row r="435" spans="2:30">
      <c r="B435" s="42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</row>
    <row r="436" spans="2:30">
      <c r="B436" s="42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</row>
    <row r="437" spans="2:30">
      <c r="B437" s="42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</row>
    <row r="438" spans="2:30">
      <c r="B438" s="42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</row>
    <row r="439" spans="2:30">
      <c r="B439" s="42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</row>
    <row r="440" spans="2:30">
      <c r="B440" s="42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</row>
    <row r="441" spans="2:30">
      <c r="B441" s="42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</row>
    <row r="442" spans="2:30">
      <c r="B442" s="42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</row>
    <row r="443" spans="2:30">
      <c r="B443" s="42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</row>
    <row r="444" spans="2:30">
      <c r="B444" s="42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</row>
    <row r="445" spans="2:30">
      <c r="B445" s="42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</row>
    <row r="446" spans="2:30">
      <c r="B446" s="42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</row>
    <row r="447" spans="2:30">
      <c r="B447" s="42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</row>
    <row r="448" spans="2:30">
      <c r="B448" s="42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</row>
    <row r="449" spans="2:30">
      <c r="B449" s="42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</row>
    <row r="450" spans="2:30">
      <c r="B450" s="42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</row>
    <row r="451" spans="2:30">
      <c r="B451" s="42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</row>
    <row r="452" spans="2:30">
      <c r="B452" s="42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</row>
    <row r="453" spans="2:30">
      <c r="B453" s="42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</row>
    <row r="454" spans="2:30">
      <c r="B454" s="42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</row>
    <row r="455" spans="2:30">
      <c r="B455" s="42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</row>
    <row r="456" spans="2:30">
      <c r="B456" s="42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</row>
    <row r="457" spans="2:30">
      <c r="B457" s="42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</row>
    <row r="458" spans="2:30">
      <c r="B458" s="42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</row>
    <row r="459" spans="2:30">
      <c r="B459" s="42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</row>
    <row r="460" spans="2:30">
      <c r="B460" s="42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</row>
    <row r="461" spans="2:30">
      <c r="B461" s="42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</row>
    <row r="462" spans="2:30">
      <c r="B462" s="42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</row>
    <row r="463" spans="2:30">
      <c r="B463" s="42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</row>
    <row r="464" spans="2:30">
      <c r="B464" s="42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</row>
    <row r="465" spans="2:30">
      <c r="B465" s="42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</row>
    <row r="466" spans="2:30">
      <c r="B466" s="42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</row>
    <row r="467" spans="2:30">
      <c r="B467" s="42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</row>
    <row r="468" spans="2:30">
      <c r="B468" s="42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</row>
    <row r="469" spans="2:30">
      <c r="B469" s="42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</row>
    <row r="470" spans="2:30">
      <c r="B470" s="42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</row>
    <row r="471" spans="2:30">
      <c r="B471" s="42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</row>
    <row r="472" spans="2:30">
      <c r="B472" s="42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</row>
    <row r="473" spans="2:30">
      <c r="B473" s="42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</row>
    <row r="474" spans="2:30">
      <c r="B474" s="42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</row>
    <row r="475" spans="2:30">
      <c r="B475" s="42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</row>
    <row r="476" spans="2:30">
      <c r="B476" s="42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</row>
    <row r="477" spans="2:30">
      <c r="B477" s="42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</row>
    <row r="478" spans="2:30">
      <c r="B478" s="42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</row>
    <row r="479" spans="2:30">
      <c r="B479" s="42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</row>
    <row r="480" spans="2:30">
      <c r="B480" s="42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</row>
    <row r="481" spans="2:30">
      <c r="B481" s="42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</row>
    <row r="482" spans="2:30">
      <c r="B482" s="42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</row>
    <row r="483" spans="2:30">
      <c r="B483" s="42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</row>
    <row r="484" spans="2:30">
      <c r="B484" s="42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</row>
    <row r="485" spans="2:30">
      <c r="B485" s="42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</row>
    <row r="486" spans="2:30">
      <c r="B486" s="42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</row>
    <row r="487" spans="2:30">
      <c r="B487" s="42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</row>
    <row r="488" spans="2:30">
      <c r="B488" s="42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</row>
    <row r="489" spans="2:30">
      <c r="B489" s="42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</row>
    <row r="490" spans="2:30">
      <c r="B490" s="42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</row>
    <row r="491" spans="2:30">
      <c r="B491" s="42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</row>
    <row r="492" spans="2:30">
      <c r="B492" s="42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</row>
    <row r="493" spans="2:30">
      <c r="B493" s="42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</row>
    <row r="494" spans="2:30">
      <c r="B494" s="42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</row>
    <row r="495" spans="2:30">
      <c r="B495" s="42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</row>
    <row r="496" spans="2:30">
      <c r="B496" s="42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</row>
    <row r="497" spans="2:30">
      <c r="B497" s="42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</row>
    <row r="498" spans="2:30">
      <c r="B498" s="42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</row>
    <row r="499" spans="2:30">
      <c r="B499" s="42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</row>
    <row r="500" spans="2:30">
      <c r="B500" s="42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</row>
    <row r="501" spans="2:30">
      <c r="B501" s="42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</row>
    <row r="502" spans="2:30">
      <c r="B502" s="42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</row>
    <row r="503" spans="2:30">
      <c r="B503" s="42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</row>
    <row r="504" spans="2:30">
      <c r="B504" s="42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</row>
    <row r="505" spans="2:30">
      <c r="B505" s="42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</row>
    <row r="506" spans="2:30">
      <c r="B506" s="42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</row>
    <row r="507" spans="2:30">
      <c r="B507" s="42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</row>
    <row r="508" spans="2:30">
      <c r="B508" s="42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</row>
    <row r="509" spans="2:30">
      <c r="B509" s="42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</row>
    <row r="510" spans="2:30">
      <c r="B510" s="42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</row>
    <row r="511" spans="2:30">
      <c r="B511" s="42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</row>
    <row r="512" spans="2:30">
      <c r="B512" s="42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</row>
    <row r="513" spans="2:30">
      <c r="B513" s="42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</row>
    <row r="514" spans="2:30">
      <c r="B514" s="42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</row>
    <row r="515" spans="2:30">
      <c r="B515" s="42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</row>
    <row r="516" spans="2:30">
      <c r="B516" s="42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</row>
    <row r="517" spans="2:30">
      <c r="B517" s="42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</row>
    <row r="518" spans="2:30">
      <c r="B518" s="42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</row>
    <row r="519" spans="2:30">
      <c r="B519" s="42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</row>
    <row r="520" spans="2:30">
      <c r="B520" s="42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</row>
    <row r="521" spans="2:30">
      <c r="B521" s="42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</row>
    <row r="522" spans="2:30">
      <c r="B522" s="42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</row>
    <row r="523" spans="2:30">
      <c r="B523" s="42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</row>
    <row r="524" spans="2:30">
      <c r="B524" s="42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</row>
    <row r="525" spans="2:30">
      <c r="B525" s="42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</row>
    <row r="526" spans="2:30">
      <c r="B526" s="42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</row>
    <row r="527" spans="2:30">
      <c r="B527" s="42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</row>
    <row r="528" spans="2:30">
      <c r="B528" s="42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</row>
    <row r="529" spans="2:30">
      <c r="B529" s="42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</row>
    <row r="530" spans="2:30">
      <c r="B530" s="42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</row>
    <row r="531" spans="2:30">
      <c r="B531" s="42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</row>
    <row r="532" spans="2:30">
      <c r="B532" s="42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</row>
    <row r="533" spans="2:30">
      <c r="B533" s="42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</row>
    <row r="534" spans="2:30">
      <c r="B534" s="42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</row>
    <row r="535" spans="2:30">
      <c r="B535" s="42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</row>
    <row r="536" spans="2:30">
      <c r="B536" s="42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</row>
    <row r="537" spans="2:30">
      <c r="B537" s="42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</row>
    <row r="538" spans="2:30">
      <c r="B538" s="42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</row>
    <row r="539" spans="2:30">
      <c r="B539" s="42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</row>
    <row r="540" spans="2:30">
      <c r="B540" s="42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</row>
    <row r="541" spans="2:30">
      <c r="B541" s="42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</row>
    <row r="542" spans="2:30">
      <c r="B542" s="42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</row>
    <row r="543" spans="2:30">
      <c r="B543" s="42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</row>
    <row r="544" spans="2:30">
      <c r="B544" s="42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</row>
    <row r="545" spans="2:30">
      <c r="B545" s="42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</row>
    <row r="546" spans="2:30">
      <c r="B546" s="42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</row>
    <row r="547" spans="2:30">
      <c r="B547" s="42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</row>
    <row r="548" spans="2:30">
      <c r="B548" s="42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</row>
    <row r="549" spans="2:30">
      <c r="B549" s="42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</row>
    <row r="550" spans="2:30">
      <c r="B550" s="42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</row>
    <row r="551" spans="2:30">
      <c r="B551" s="42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</row>
    <row r="552" spans="2:30">
      <c r="B552" s="42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</row>
    <row r="553" spans="2:30">
      <c r="B553" s="42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</row>
    <row r="554" spans="2:30">
      <c r="B554" s="42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</row>
    <row r="555" spans="2:30">
      <c r="B555" s="42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</row>
    <row r="556" spans="2:30">
      <c r="B556" s="42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</row>
    <row r="557" spans="2:30">
      <c r="B557" s="42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</row>
    <row r="558" spans="2:30">
      <c r="B558" s="42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</row>
    <row r="559" spans="2:30">
      <c r="B559" s="42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</row>
    <row r="560" spans="2:30">
      <c r="B560" s="42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</row>
    <row r="561" spans="2:30">
      <c r="B561" s="42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</row>
    <row r="562" spans="2:30">
      <c r="B562" s="42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</row>
    <row r="563" spans="2:30">
      <c r="B563" s="42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</row>
    <row r="564" spans="2:30">
      <c r="B564" s="42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</row>
    <row r="565" spans="2:30">
      <c r="B565" s="42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</row>
    <row r="566" spans="2:30">
      <c r="B566" s="42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</row>
    <row r="567" spans="2:30">
      <c r="B567" s="42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</row>
    <row r="568" spans="2:30">
      <c r="B568" s="42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</row>
    <row r="569" spans="2:30">
      <c r="B569" s="42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</row>
    <row r="570" spans="2:30">
      <c r="B570" s="42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</row>
    <row r="571" spans="2:30">
      <c r="B571" s="42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</row>
    <row r="572" spans="2:30">
      <c r="B572" s="42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</row>
    <row r="573" spans="2:30">
      <c r="B573" s="42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</row>
    <row r="574" spans="2:30">
      <c r="B574" s="42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</row>
    <row r="575" spans="2:30">
      <c r="B575" s="42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</row>
    <row r="576" spans="2:30">
      <c r="B576" s="42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</row>
    <row r="577" spans="2:30">
      <c r="B577" s="42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</row>
    <row r="578" spans="2:30">
      <c r="B578" s="42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</row>
    <row r="579" spans="2:30">
      <c r="B579" s="42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</row>
    <row r="580" spans="2:30">
      <c r="B580" s="42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</row>
    <row r="581" spans="2:30">
      <c r="B581" s="42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</row>
    <row r="582" spans="2:30">
      <c r="B582" s="42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</row>
    <row r="583" spans="2:30">
      <c r="B583" s="42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</row>
    <row r="584" spans="2:30">
      <c r="B584" s="42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</row>
    <row r="585" spans="2:30">
      <c r="B585" s="42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</row>
    <row r="586" spans="2:30">
      <c r="B586" s="42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</row>
    <row r="587" spans="2:30">
      <c r="B587" s="42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</row>
    <row r="588" spans="2:30">
      <c r="B588" s="42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</row>
    <row r="589" spans="2:30">
      <c r="B589" s="42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</row>
    <row r="590" spans="2:30">
      <c r="B590" s="42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</row>
    <row r="591" spans="2:30">
      <c r="B591" s="42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</row>
    <row r="592" spans="2:30">
      <c r="B592" s="42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</row>
    <row r="593" spans="2:30">
      <c r="B593" s="42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</row>
    <row r="594" spans="2:30">
      <c r="B594" s="42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</row>
    <row r="595" spans="2:30">
      <c r="B595" s="42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</row>
    <row r="596" spans="2:30">
      <c r="B596" s="42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</row>
    <row r="597" spans="2:30">
      <c r="B597" s="42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</row>
    <row r="598" spans="2:30">
      <c r="B598" s="42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</row>
    <row r="599" spans="2:30">
      <c r="B599" s="42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</row>
    <row r="600" spans="2:30">
      <c r="B600" s="42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</row>
    <row r="601" spans="2:30">
      <c r="B601" s="42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</row>
    <row r="602" spans="2:30">
      <c r="B602" s="42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</row>
    <row r="603" spans="2:30">
      <c r="B603" s="42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</row>
    <row r="604" spans="2:30">
      <c r="B604" s="42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</row>
    <row r="605" spans="2:30">
      <c r="B605" s="42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</row>
    <row r="606" spans="2:30">
      <c r="B606" s="42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</row>
    <row r="607" spans="2:30">
      <c r="B607" s="42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</row>
    <row r="608" spans="2:30">
      <c r="B608" s="42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</row>
    <row r="609" spans="2:30">
      <c r="B609" s="42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</row>
    <row r="610" spans="2:30">
      <c r="B610" s="42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</row>
    <row r="611" spans="2:30">
      <c r="B611" s="42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</row>
    <row r="612" spans="2:30">
      <c r="B612" s="42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</row>
    <row r="613" spans="2:30">
      <c r="B613" s="42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</row>
    <row r="614" spans="2:30">
      <c r="B614" s="42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</row>
    <row r="615" spans="2:30">
      <c r="B615" s="42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</row>
    <row r="616" spans="2:30">
      <c r="B616" s="42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</row>
    <row r="617" spans="2:30">
      <c r="B617" s="42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</row>
    <row r="618" spans="2:30">
      <c r="B618" s="42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</row>
    <row r="619" spans="2:30">
      <c r="B619" s="42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</row>
    <row r="620" spans="2:30">
      <c r="B620" s="42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</row>
    <row r="621" spans="2:30">
      <c r="B621" s="42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</row>
    <row r="622" spans="2:30">
      <c r="B622" s="42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</row>
    <row r="623" spans="2:30">
      <c r="B623" s="42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</row>
    <row r="624" spans="2:30">
      <c r="B624" s="42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</row>
    <row r="625" spans="2:30">
      <c r="B625" s="42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</row>
    <row r="626" spans="2:30">
      <c r="B626" s="42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</row>
    <row r="627" spans="2:30">
      <c r="B627" s="42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</row>
    <row r="628" spans="2:30">
      <c r="B628" s="42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</row>
    <row r="629" spans="2:30">
      <c r="B629" s="42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</row>
    <row r="630" spans="2:30">
      <c r="B630" s="42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</row>
    <row r="631" spans="2:30">
      <c r="B631" s="42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</row>
    <row r="632" spans="2:30">
      <c r="B632" s="42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</row>
    <row r="633" spans="2:30">
      <c r="B633" s="42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</row>
    <row r="634" spans="2:30">
      <c r="B634" s="42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</row>
    <row r="635" spans="2:30">
      <c r="B635" s="42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</row>
    <row r="636" spans="2:30">
      <c r="B636" s="42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</row>
    <row r="637" spans="2:30">
      <c r="B637" s="42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</row>
    <row r="638" spans="2:30">
      <c r="B638" s="42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</row>
    <row r="639" spans="2:30">
      <c r="B639" s="42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</row>
    <row r="640" spans="2:30">
      <c r="B640" s="42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</row>
    <row r="641" spans="2:30">
      <c r="B641" s="42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</row>
    <row r="642" spans="2:30">
      <c r="B642" s="42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</row>
    <row r="643" spans="2:30">
      <c r="B643" s="42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</row>
    <row r="644" spans="2:30">
      <c r="B644" s="42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</row>
    <row r="645" spans="2:30">
      <c r="B645" s="42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</row>
    <row r="646" spans="2:30">
      <c r="B646" s="42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</row>
    <row r="647" spans="2:30">
      <c r="B647" s="42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</row>
    <row r="648" spans="2:30">
      <c r="B648" s="42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</row>
    <row r="649" spans="2:30">
      <c r="B649" s="42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</row>
    <row r="650" spans="2:30">
      <c r="B650" s="42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</row>
    <row r="651" spans="2:30">
      <c r="B651" s="42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</row>
    <row r="652" spans="2:30">
      <c r="B652" s="42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</row>
    <row r="653" spans="2:30">
      <c r="B653" s="42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</row>
    <row r="654" spans="2:30">
      <c r="B654" s="42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</row>
    <row r="655" spans="2:30">
      <c r="B655" s="42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</row>
    <row r="656" spans="2:30">
      <c r="B656" s="42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</row>
    <row r="657" spans="2:30">
      <c r="B657" s="42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</row>
    <row r="658" spans="2:30">
      <c r="B658" s="42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</row>
    <row r="659" spans="2:30">
      <c r="B659" s="42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</row>
    <row r="660" spans="2:30">
      <c r="B660" s="42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</row>
    <row r="661" spans="2:30">
      <c r="B661" s="42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</row>
    <row r="662" spans="2:30">
      <c r="B662" s="42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</row>
    <row r="663" spans="2:30">
      <c r="B663" s="42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</row>
    <row r="664" spans="2:30">
      <c r="B664" s="42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</row>
    <row r="665" spans="2:30">
      <c r="B665" s="42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</row>
    <row r="666" spans="2:30">
      <c r="B666" s="42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</row>
    <row r="667" spans="2:30">
      <c r="B667" s="42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</row>
    <row r="668" spans="2:30">
      <c r="B668" s="42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</row>
    <row r="669" spans="2:30">
      <c r="B669" s="42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</row>
    <row r="670" spans="2:30">
      <c r="B670" s="42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</row>
    <row r="671" spans="2:30">
      <c r="B671" s="42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</row>
    <row r="672" spans="2:30">
      <c r="B672" s="42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</row>
    <row r="673" spans="2:30">
      <c r="B673" s="42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</row>
    <row r="674" spans="2:30">
      <c r="B674" s="42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</row>
    <row r="675" spans="2:30">
      <c r="B675" s="42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</row>
    <row r="676" spans="2:30">
      <c r="B676" s="42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</row>
    <row r="677" spans="2:30">
      <c r="B677" s="42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</row>
    <row r="678" spans="2:30">
      <c r="B678" s="42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</row>
    <row r="679" spans="2:30">
      <c r="B679" s="42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</row>
    <row r="680" spans="2:30">
      <c r="B680" s="42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</row>
    <row r="681" spans="2:30">
      <c r="B681" s="42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</row>
    <row r="682" spans="2:30">
      <c r="B682" s="42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</row>
    <row r="683" spans="2:30">
      <c r="B683" s="42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</row>
    <row r="684" spans="2:30">
      <c r="B684" s="42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</row>
    <row r="685" spans="2:30">
      <c r="B685" s="42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</row>
    <row r="686" spans="2:30">
      <c r="B686" s="42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</row>
    <row r="687" spans="2:30">
      <c r="B687" s="42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</row>
    <row r="688" spans="2:30">
      <c r="B688" s="42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</row>
    <row r="689" spans="2:30">
      <c r="B689" s="42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</row>
    <row r="690" spans="2:30">
      <c r="B690" s="42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</row>
    <row r="691" spans="2:30">
      <c r="B691" s="42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</row>
    <row r="692" spans="2:30">
      <c r="B692" s="42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</row>
    <row r="693" spans="2:30">
      <c r="B693" s="42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</row>
    <row r="694" spans="2:30">
      <c r="B694" s="42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</row>
    <row r="695" spans="2:30">
      <c r="B695" s="42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</row>
    <row r="696" spans="2:30">
      <c r="B696" s="42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</row>
    <row r="697" spans="2:30">
      <c r="B697" s="42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</row>
    <row r="698" spans="2:30">
      <c r="B698" s="42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</row>
    <row r="699" spans="2:30">
      <c r="B699" s="42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</row>
    <row r="700" spans="2:30">
      <c r="B700" s="42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</row>
    <row r="701" spans="2:30">
      <c r="B701" s="42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</row>
    <row r="702" spans="2:30">
      <c r="B702" s="42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</row>
    <row r="703" spans="2:30">
      <c r="B703" s="42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</row>
    <row r="704" spans="2:30">
      <c r="B704" s="42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</row>
    <row r="705" spans="2:30">
      <c r="B705" s="42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</row>
    <row r="706" spans="2:30">
      <c r="B706" s="42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</row>
    <row r="707" spans="2:30">
      <c r="B707" s="42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</row>
    <row r="708" spans="2:30">
      <c r="B708" s="42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</row>
    <row r="709" spans="2:30">
      <c r="B709" s="42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</row>
    <row r="710" spans="2:30">
      <c r="B710" s="42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</row>
    <row r="711" spans="2:30">
      <c r="B711" s="42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</row>
    <row r="712" spans="2:30">
      <c r="B712" s="42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</row>
    <row r="713" spans="2:30">
      <c r="B713" s="42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</row>
    <row r="714" spans="2:30">
      <c r="B714" s="42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</row>
    <row r="715" spans="2:30">
      <c r="B715" s="42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</row>
    <row r="716" spans="2:30">
      <c r="B716" s="42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</row>
    <row r="717" spans="2:30">
      <c r="B717" s="42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</row>
    <row r="718" spans="2:30">
      <c r="B718" s="42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</row>
    <row r="719" spans="2:30">
      <c r="B719" s="42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</row>
    <row r="720" spans="2:30">
      <c r="B720" s="42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</row>
    <row r="721" spans="2:30">
      <c r="B721" s="42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</row>
    <row r="722" spans="2:30">
      <c r="B722" s="42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</row>
    <row r="723" spans="2:30">
      <c r="B723" s="42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</row>
    <row r="724" spans="2:30">
      <c r="B724" s="42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</row>
    <row r="725" spans="2:30">
      <c r="B725" s="42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</row>
    <row r="726" spans="2:30">
      <c r="B726" s="42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</row>
    <row r="727" spans="2:30">
      <c r="B727" s="42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</row>
    <row r="728" spans="2:30">
      <c r="B728" s="42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</row>
    <row r="729" spans="2:30">
      <c r="B729" s="42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</row>
    <row r="730" spans="2:30">
      <c r="B730" s="42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</row>
    <row r="731" spans="2:30">
      <c r="B731" s="42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</row>
    <row r="732" spans="2:30">
      <c r="B732" s="42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</row>
    <row r="733" spans="2:30">
      <c r="B733" s="42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</row>
    <row r="734" spans="2:30">
      <c r="B734" s="42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</row>
    <row r="735" spans="2:30">
      <c r="B735" s="42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</row>
    <row r="736" spans="2:30">
      <c r="B736" s="42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</row>
    <row r="737" spans="2:30">
      <c r="B737" s="42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</row>
    <row r="738" spans="2:30">
      <c r="B738" s="42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</row>
    <row r="739" spans="2:30">
      <c r="B739" s="42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</row>
    <row r="740" spans="2:30">
      <c r="B740" s="42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</row>
    <row r="741" spans="2:30">
      <c r="B741" s="42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</row>
    <row r="742" spans="2:30">
      <c r="B742" s="42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</row>
    <row r="743" spans="2:30">
      <c r="B743" s="42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</row>
    <row r="744" spans="2:30">
      <c r="B744" s="42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</row>
    <row r="745" spans="2:30">
      <c r="B745" s="42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</row>
    <row r="746" spans="2:30">
      <c r="B746" s="42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</row>
    <row r="747" spans="2:30">
      <c r="B747" s="42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</row>
    <row r="748" spans="2:30">
      <c r="B748" s="42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</row>
    <row r="749" spans="2:30">
      <c r="B749" s="42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</row>
    <row r="750" spans="2:30">
      <c r="B750" s="42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</row>
    <row r="751" spans="2:30">
      <c r="B751" s="42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</row>
    <row r="752" spans="2:30">
      <c r="B752" s="42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</row>
    <row r="753" spans="2:30">
      <c r="B753" s="42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</row>
    <row r="754" spans="2:30">
      <c r="B754" s="42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</row>
    <row r="755" spans="2:30">
      <c r="B755" s="42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</row>
    <row r="756" spans="2:30">
      <c r="B756" s="42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</row>
    <row r="757" spans="2:30">
      <c r="B757" s="42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</row>
    <row r="758" spans="2:30">
      <c r="B758" s="42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</row>
    <row r="759" spans="2:30">
      <c r="B759" s="42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</row>
    <row r="760" spans="2:30">
      <c r="B760" s="42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</row>
    <row r="761" spans="2:30">
      <c r="B761" s="42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</row>
    <row r="762" spans="2:30">
      <c r="B762" s="42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</row>
    <row r="763" spans="2:30">
      <c r="B763" s="42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</row>
    <row r="764" spans="2:30">
      <c r="B764" s="42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</row>
    <row r="765" spans="2:30">
      <c r="B765" s="42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</row>
    <row r="766" spans="2:30">
      <c r="B766" s="42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</row>
    <row r="767" spans="2:30">
      <c r="B767" s="42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</row>
    <row r="768" spans="2:30">
      <c r="B768" s="42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</row>
    <row r="769" spans="2:30">
      <c r="B769" s="42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</row>
    <row r="770" spans="2:30">
      <c r="B770" s="42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</row>
    <row r="771" spans="2:30">
      <c r="B771" s="42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</row>
    <row r="772" spans="2:30">
      <c r="B772" s="42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</row>
    <row r="773" spans="2:30">
      <c r="B773" s="42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</row>
    <row r="774" spans="2:30">
      <c r="B774" s="42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</row>
    <row r="775" spans="2:30">
      <c r="B775" s="42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</row>
    <row r="776" spans="2:30">
      <c r="B776" s="42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</row>
    <row r="777" spans="2:30">
      <c r="B777" s="42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</row>
    <row r="778" spans="2:30">
      <c r="B778" s="42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</row>
    <row r="779" spans="2:30">
      <c r="B779" s="42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</row>
    <row r="780" spans="2:30">
      <c r="B780" s="42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</row>
    <row r="781" spans="2:30">
      <c r="B781" s="42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</row>
    <row r="782" spans="2:30">
      <c r="B782" s="42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</row>
    <row r="783" spans="2:30">
      <c r="B783" s="42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</row>
    <row r="784" spans="2:30">
      <c r="B784" s="42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</row>
    <row r="785" spans="2:30">
      <c r="B785" s="42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</row>
    <row r="786" spans="2:30">
      <c r="B786" s="42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</row>
    <row r="787" spans="2:30">
      <c r="B787" s="42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</row>
    <row r="788" spans="2:30">
      <c r="B788" s="42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</row>
    <row r="789" spans="2:30">
      <c r="B789" s="42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</row>
    <row r="790" spans="2:30">
      <c r="B790" s="42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</row>
    <row r="791" spans="2:30">
      <c r="B791" s="42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</row>
    <row r="792" spans="2:30">
      <c r="B792" s="42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</row>
    <row r="793" spans="2:30">
      <c r="B793" s="42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</row>
    <row r="794" spans="2:30">
      <c r="B794" s="42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</row>
    <row r="795" spans="2:30">
      <c r="B795" s="42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</row>
    <row r="796" spans="2:30">
      <c r="B796" s="42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</row>
    <row r="797" spans="2:30">
      <c r="B797" s="42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</row>
    <row r="798" spans="2:30">
      <c r="B798" s="42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</row>
    <row r="799" spans="2:30">
      <c r="B799" s="42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</row>
    <row r="800" spans="2:30">
      <c r="B800" s="42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</row>
    <row r="801" spans="2:30">
      <c r="B801" s="42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</row>
    <row r="802" spans="2:30">
      <c r="B802" s="42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</row>
    <row r="803" spans="2:30">
      <c r="B803" s="42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</row>
    <row r="804" spans="2:30">
      <c r="B804" s="42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</row>
    <row r="805" spans="2:30">
      <c r="B805" s="42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</row>
    <row r="806" spans="2:30">
      <c r="B806" s="42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</row>
    <row r="807" spans="2:30">
      <c r="B807" s="42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</row>
    <row r="808" spans="2:30">
      <c r="B808" s="42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</row>
    <row r="809" spans="2:30">
      <c r="B809" s="42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</row>
    <row r="810" spans="2:30">
      <c r="B810" s="42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</row>
    <row r="811" spans="2:30">
      <c r="B811" s="42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</row>
    <row r="812" spans="2:30">
      <c r="B812" s="42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</row>
    <row r="813" spans="2:30">
      <c r="B813" s="42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</row>
    <row r="814" spans="2:30">
      <c r="B814" s="42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</row>
    <row r="815" spans="2:30">
      <c r="B815" s="42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</row>
    <row r="816" spans="2:30">
      <c r="B816" s="42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</row>
    <row r="817" spans="2:30">
      <c r="B817" s="42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</row>
    <row r="818" spans="2:30">
      <c r="B818" s="42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</row>
    <row r="819" spans="2:30">
      <c r="B819" s="42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</row>
    <row r="820" spans="2:30">
      <c r="B820" s="42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</row>
    <row r="821" spans="2:30">
      <c r="B821" s="42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</row>
    <row r="822" spans="2:30">
      <c r="B822" s="42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</row>
    <row r="823" spans="2:30">
      <c r="B823" s="42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</row>
    <row r="824" spans="2:30">
      <c r="B824" s="42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</row>
    <row r="825" spans="2:30">
      <c r="B825" s="42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</row>
    <row r="826" spans="2:30">
      <c r="B826" s="42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</row>
    <row r="827" spans="2:30">
      <c r="B827" s="42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</row>
    <row r="828" spans="2:30">
      <c r="B828" s="42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</row>
    <row r="829" spans="2:30">
      <c r="B829" s="42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</row>
    <row r="830" spans="2:30">
      <c r="B830" s="42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</row>
    <row r="831" spans="2:30">
      <c r="B831" s="42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</row>
    <row r="832" spans="2:30">
      <c r="B832" s="42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</row>
    <row r="833" spans="2:30">
      <c r="B833" s="42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</row>
    <row r="834" spans="2:30">
      <c r="B834" s="42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</row>
    <row r="835" spans="2:30">
      <c r="B835" s="42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</row>
    <row r="836" spans="2:30">
      <c r="B836" s="42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</row>
    <row r="837" spans="2:30">
      <c r="B837" s="42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</row>
    <row r="838" spans="2:30">
      <c r="B838" s="42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</row>
    <row r="839" spans="2:30">
      <c r="B839" s="42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</row>
    <row r="840" spans="2:30">
      <c r="B840" s="42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</row>
    <row r="841" spans="2:30">
      <c r="B841" s="42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</row>
    <row r="842" spans="2:30">
      <c r="B842" s="42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</row>
    <row r="843" spans="2:30">
      <c r="B843" s="42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</row>
    <row r="844" spans="2:30">
      <c r="B844" s="42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</row>
    <row r="845" spans="2:30">
      <c r="B845" s="42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</row>
    <row r="846" spans="2:30">
      <c r="B846" s="42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</row>
    <row r="847" spans="2:30">
      <c r="B847" s="42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</row>
    <row r="848" spans="2:30">
      <c r="B848" s="42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</row>
    <row r="849" spans="2:30">
      <c r="B849" s="42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</row>
    <row r="850" spans="2:30">
      <c r="B850" s="42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</row>
    <row r="851" spans="2:30">
      <c r="B851" s="42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</row>
    <row r="852" spans="2:30">
      <c r="B852" s="42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</row>
    <row r="853" spans="2:30">
      <c r="B853" s="42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</row>
    <row r="854" spans="2:30">
      <c r="B854" s="42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</row>
    <row r="855" spans="2:30">
      <c r="B855" s="42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</row>
    <row r="856" spans="2:30">
      <c r="B856" s="42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</row>
    <row r="857" spans="2:30">
      <c r="B857" s="42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</row>
    <row r="858" spans="2:30">
      <c r="B858" s="42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</row>
    <row r="859" spans="2:30">
      <c r="B859" s="42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</row>
    <row r="860" spans="2:30">
      <c r="B860" s="42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</row>
    <row r="861" spans="2:30">
      <c r="B861" s="42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</row>
    <row r="862" spans="2:30">
      <c r="B862" s="42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</row>
    <row r="863" spans="2:30">
      <c r="B863" s="42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</row>
    <row r="864" spans="2:30">
      <c r="B864" s="42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</row>
    <row r="865" spans="2:30">
      <c r="B865" s="42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</row>
    <row r="866" spans="2:30">
      <c r="B866" s="42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</row>
    <row r="867" spans="2:30">
      <c r="B867" s="42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</row>
    <row r="868" spans="2:30">
      <c r="B868" s="42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</row>
    <row r="869" spans="2:30">
      <c r="B869" s="42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</row>
    <row r="870" spans="2:30">
      <c r="B870" s="42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</row>
    <row r="871" spans="2:30">
      <c r="B871" s="42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</row>
    <row r="872" spans="2:30">
      <c r="B872" s="42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</row>
    <row r="873" spans="2:30">
      <c r="B873" s="42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</row>
    <row r="874" spans="2:30">
      <c r="B874" s="42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</row>
    <row r="875" spans="2:30">
      <c r="B875" s="42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</row>
    <row r="876" spans="2:30">
      <c r="B876" s="42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</row>
    <row r="877" spans="2:30">
      <c r="B877" s="42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</row>
    <row r="878" spans="2:30">
      <c r="B878" s="42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</row>
    <row r="879" spans="2:30">
      <c r="B879" s="42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</row>
    <row r="880" spans="2:30">
      <c r="B880" s="42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</row>
    <row r="881" spans="2:30">
      <c r="B881" s="42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</row>
    <row r="882" spans="2:30">
      <c r="B882" s="42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</row>
    <row r="883" spans="2:30">
      <c r="B883" s="42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</row>
    <row r="884" spans="2:30">
      <c r="B884" s="42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</row>
    <row r="885" spans="2:30">
      <c r="B885" s="42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</row>
    <row r="886" spans="2:30">
      <c r="B886" s="42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</row>
    <row r="887" spans="2:30">
      <c r="B887" s="42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</row>
    <row r="888" spans="2:30">
      <c r="B888" s="42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</row>
    <row r="889" spans="2:30">
      <c r="B889" s="42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</row>
    <row r="890" spans="2:30">
      <c r="B890" s="42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</row>
    <row r="891" spans="2:30">
      <c r="B891" s="42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</row>
    <row r="892" spans="2:30">
      <c r="B892" s="42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</row>
    <row r="893" spans="2:30">
      <c r="B893" s="42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</row>
    <row r="894" spans="2:30">
      <c r="B894" s="42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</row>
    <row r="895" spans="2:30">
      <c r="B895" s="42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</row>
    <row r="896" spans="2:30">
      <c r="B896" s="42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</row>
    <row r="897" spans="2:30">
      <c r="B897" s="42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</row>
    <row r="898" spans="2:30">
      <c r="B898" s="42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</row>
    <row r="899" spans="2:30">
      <c r="B899" s="42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</row>
    <row r="900" spans="2:30">
      <c r="B900" s="42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</row>
    <row r="901" spans="2:30">
      <c r="B901" s="42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</row>
    <row r="902" spans="2:30">
      <c r="B902" s="42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</row>
    <row r="903" spans="2:30">
      <c r="B903" s="42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</row>
    <row r="904" spans="2:30">
      <c r="B904" s="42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</row>
    <row r="905" spans="2:30">
      <c r="B905" s="42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</row>
    <row r="906" spans="2:30">
      <c r="B906" s="42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</row>
    <row r="907" spans="2:30">
      <c r="B907" s="42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</row>
    <row r="908" spans="2:30">
      <c r="B908" s="42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</row>
    <row r="909" spans="2:30">
      <c r="B909" s="42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</row>
    <row r="910" spans="2:30">
      <c r="B910" s="42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</row>
    <row r="911" spans="2:30">
      <c r="B911" s="42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</row>
    <row r="912" spans="2:30">
      <c r="B912" s="42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</row>
    <row r="913" spans="2:30">
      <c r="B913" s="42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</row>
    <row r="914" spans="2:30">
      <c r="B914" s="42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</row>
    <row r="915" spans="2:30">
      <c r="B915" s="42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</row>
    <row r="916" spans="2:30">
      <c r="B916" s="42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</row>
    <row r="917" spans="2:30">
      <c r="B917" s="42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</row>
    <row r="918" spans="2:30">
      <c r="B918" s="42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</row>
    <row r="919" spans="2:30">
      <c r="B919" s="42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</row>
    <row r="920" spans="2:30">
      <c r="B920" s="42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</row>
    <row r="921" spans="2:30">
      <c r="B921" s="42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</row>
    <row r="922" spans="2:30">
      <c r="B922" s="42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</row>
    <row r="923" spans="2:30">
      <c r="B923" s="42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</row>
    <row r="924" spans="2:30">
      <c r="B924" s="42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</row>
    <row r="925" spans="2:30">
      <c r="B925" s="42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</row>
    <row r="926" spans="2:30">
      <c r="B926" s="42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</row>
    <row r="927" spans="2:30">
      <c r="B927" s="42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</row>
    <row r="928" spans="2:30">
      <c r="B928" s="42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</row>
    <row r="929" spans="2:30">
      <c r="B929" s="42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</row>
    <row r="930" spans="2:30">
      <c r="B930" s="42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</row>
    <row r="931" spans="2:30">
      <c r="B931" s="42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</row>
    <row r="932" spans="2:30">
      <c r="B932" s="42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</row>
    <row r="933" spans="2:30">
      <c r="B933" s="42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</row>
    <row r="934" spans="2:30">
      <c r="B934" s="42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</row>
    <row r="935" spans="2:30">
      <c r="B935" s="42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</row>
    <row r="936" spans="2:30">
      <c r="B936" s="42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</row>
    <row r="937" spans="2:30">
      <c r="B937" s="42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</row>
    <row r="938" spans="2:30">
      <c r="B938" s="42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</row>
    <row r="939" spans="2:30">
      <c r="B939" s="42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</row>
    <row r="940" spans="2:30">
      <c r="B940" s="42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</row>
    <row r="941" spans="2:30">
      <c r="B941" s="42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</row>
    <row r="942" spans="2:30">
      <c r="B942" s="42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</row>
    <row r="943" spans="2:30">
      <c r="B943" s="42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</row>
    <row r="944" spans="2:30">
      <c r="B944" s="42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</row>
    <row r="945" spans="2:30">
      <c r="B945" s="42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</row>
    <row r="946" spans="2:30">
      <c r="B946" s="42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</row>
    <row r="947" spans="2:30">
      <c r="B947" s="42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</row>
    <row r="948" spans="2:30">
      <c r="B948" s="42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</row>
    <row r="949" spans="2:30">
      <c r="B949" s="42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</row>
    <row r="950" spans="2:30">
      <c r="B950" s="42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</row>
    <row r="951" spans="2:30">
      <c r="B951" s="42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</row>
    <row r="952" spans="2:30">
      <c r="B952" s="42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</row>
    <row r="953" spans="2:30">
      <c r="B953" s="42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</row>
    <row r="954" spans="2:30">
      <c r="B954" s="42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</row>
    <row r="955" spans="2:30">
      <c r="B955" s="42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</row>
    <row r="956" spans="2:30">
      <c r="B956" s="42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</row>
    <row r="957" spans="2:30">
      <c r="B957" s="42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</row>
    <row r="958" spans="2:30">
      <c r="B958" s="42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</row>
    <row r="959" spans="2:30">
      <c r="B959" s="42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</row>
    <row r="960" spans="2:30">
      <c r="B960" s="42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</row>
    <row r="961" spans="2:30">
      <c r="B961" s="42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</row>
    <row r="962" spans="2:30">
      <c r="B962" s="42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</row>
    <row r="963" spans="2:30">
      <c r="B963" s="42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</row>
    <row r="964" spans="2:30">
      <c r="B964" s="42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</row>
    <row r="965" spans="2:30">
      <c r="B965" s="42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</row>
    <row r="966" spans="2:30">
      <c r="B966" s="42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</row>
    <row r="967" spans="2:30">
      <c r="B967" s="42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</row>
    <row r="968" spans="2:30">
      <c r="B968" s="42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</row>
    <row r="969" spans="2:30">
      <c r="B969" s="42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</row>
    <row r="970" spans="2:30">
      <c r="B970" s="42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</row>
    <row r="971" spans="2:30">
      <c r="B971" s="42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</row>
    <row r="972" spans="2:30">
      <c r="B972" s="42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</row>
    <row r="973" spans="2:30">
      <c r="B973" s="42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</row>
    <row r="974" spans="2:30">
      <c r="B974" s="42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</row>
    <row r="975" spans="2:30">
      <c r="B975" s="42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</row>
    <row r="976" spans="2:30">
      <c r="B976" s="42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</row>
    <row r="977" spans="2:30">
      <c r="B977" s="42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</row>
    <row r="978" spans="2:30">
      <c r="B978" s="42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</row>
    <row r="979" spans="2:30">
      <c r="B979" s="42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</row>
    <row r="980" spans="2:30">
      <c r="B980" s="42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</row>
    <row r="981" spans="2:30">
      <c r="B981" s="42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</row>
    <row r="982" spans="2:30">
      <c r="B982" s="42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</row>
    <row r="983" spans="2:30">
      <c r="B983" s="42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</row>
    <row r="984" spans="2:30">
      <c r="B984" s="42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</row>
    <row r="985" spans="2:30">
      <c r="B985" s="42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</row>
    <row r="986" spans="2:30">
      <c r="B986" s="42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</row>
    <row r="987" spans="2:30">
      <c r="B987" s="42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</row>
    <row r="988" spans="2:30">
      <c r="B988" s="42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</row>
    <row r="989" spans="2:30">
      <c r="B989" s="42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</row>
    <row r="990" spans="2:30">
      <c r="B990" s="42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</row>
    <row r="991" spans="2:30">
      <c r="B991" s="42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</row>
    <row r="992" spans="2:30">
      <c r="B992" s="42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</row>
    <row r="993" spans="2:30">
      <c r="B993" s="42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</row>
    <row r="994" spans="2:30">
      <c r="B994" s="42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</row>
    <row r="995" spans="2:30">
      <c r="B995" s="42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</row>
    <row r="996" spans="2:30">
      <c r="B996" s="42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</row>
    <row r="997" spans="2:30">
      <c r="B997" s="42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</row>
    <row r="998" spans="2:30">
      <c r="B998" s="42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</row>
    <row r="999" spans="2:30">
      <c r="B999" s="42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</row>
    <row r="1000" spans="2:30">
      <c r="B1000" s="42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</row>
    <row r="1001" spans="2:30">
      <c r="B1001" s="42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</row>
    <row r="1002" spans="2:30">
      <c r="B1002" s="42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</row>
    <row r="1003" spans="2:30">
      <c r="B1003" s="42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</row>
    <row r="1004" spans="2:30">
      <c r="B1004" s="42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</row>
    <row r="1005" spans="2:30">
      <c r="B1005" s="42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</row>
    <row r="1006" spans="2:30">
      <c r="B1006" s="42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</row>
    <row r="1007" spans="2:30">
      <c r="B1007" s="42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</row>
    <row r="1008" spans="2:30">
      <c r="B1008" s="42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</row>
    <row r="1009" spans="2:30">
      <c r="B1009" s="42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</row>
    <row r="1010" spans="2:30">
      <c r="B1010" s="42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</row>
    <row r="1011" spans="2:30">
      <c r="B1011" s="42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</row>
    <row r="1012" spans="2:30">
      <c r="B1012" s="42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</row>
    <row r="1013" spans="2:30">
      <c r="B1013" s="42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</row>
    <row r="1014" spans="2:30">
      <c r="B1014" s="42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</row>
    <row r="1015" spans="2:30">
      <c r="B1015" s="42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</row>
    <row r="1016" spans="2:30">
      <c r="B1016" s="42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</row>
    <row r="1017" spans="2:30">
      <c r="B1017" s="42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</row>
    <row r="1018" spans="2:30">
      <c r="B1018" s="42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</row>
    <row r="1019" spans="2:30">
      <c r="B1019" s="42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</row>
    <row r="1020" spans="2:30">
      <c r="B1020" s="42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</row>
    <row r="1021" spans="2:30">
      <c r="B1021" s="42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</row>
    <row r="1022" spans="2:30">
      <c r="B1022" s="42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</row>
    <row r="1023" spans="2:30">
      <c r="B1023" s="42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</row>
    <row r="1024" spans="2:30">
      <c r="B1024" s="42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</row>
    <row r="1025" spans="2:30">
      <c r="B1025" s="42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</row>
    <row r="1026" spans="2:30">
      <c r="B1026" s="42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</row>
    <row r="1027" spans="2:30">
      <c r="B1027" s="42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</row>
    <row r="1028" spans="2:30">
      <c r="B1028" s="42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</row>
    <row r="1029" spans="2:30">
      <c r="B1029" s="42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</row>
    <row r="1030" spans="2:30">
      <c r="B1030" s="42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</row>
    <row r="1031" spans="2:30">
      <c r="B1031" s="42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</row>
    <row r="1032" spans="2:30">
      <c r="B1032" s="42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</row>
    <row r="1033" spans="2:30">
      <c r="B1033" s="42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</row>
    <row r="1034" spans="2:30">
      <c r="B1034" s="42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</row>
    <row r="1035" spans="2:30">
      <c r="B1035" s="42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</row>
    <row r="1036" spans="2:30">
      <c r="B1036" s="42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</row>
    <row r="1037" spans="2:30">
      <c r="B1037" s="42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</row>
    <row r="1038" spans="2:30">
      <c r="B1038" s="42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</row>
    <row r="1039" spans="2:30">
      <c r="B1039" s="42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</row>
    <row r="1040" spans="2:30">
      <c r="B1040" s="42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</row>
    <row r="1041" spans="2:30">
      <c r="B1041" s="42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</row>
    <row r="1042" spans="2:30">
      <c r="B1042" s="42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</row>
    <row r="1043" spans="2:30">
      <c r="B1043" s="42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</row>
    <row r="1044" spans="2:30">
      <c r="B1044" s="42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</row>
    <row r="1045" spans="2:30">
      <c r="B1045" s="42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</row>
    <row r="1046" spans="2:30">
      <c r="B1046" s="42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</row>
    <row r="1047" spans="2:30">
      <c r="B1047" s="42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</row>
    <row r="1048" spans="2:30">
      <c r="B1048" s="42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</row>
    <row r="1049" spans="2:30">
      <c r="B1049" s="42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</row>
    <row r="1050" spans="2:30">
      <c r="B1050" s="42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</row>
    <row r="1051" spans="2:30">
      <c r="B1051" s="42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</row>
    <row r="1052" spans="2:30">
      <c r="B1052" s="42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</row>
    <row r="1053" spans="2:30">
      <c r="B1053" s="42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</row>
    <row r="1054" spans="2:30">
      <c r="B1054" s="42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</row>
    <row r="1055" spans="2:30">
      <c r="B1055" s="42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</row>
    <row r="1056" spans="2:30">
      <c r="B1056" s="42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</row>
    <row r="1057" spans="2:30">
      <c r="B1057" s="42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</row>
    <row r="1058" spans="2:30">
      <c r="B1058" s="42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</row>
    <row r="1059" spans="2:30">
      <c r="B1059" s="42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</row>
    <row r="1060" spans="2:30">
      <c r="B1060" s="42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</row>
    <row r="1061" spans="2:30">
      <c r="B1061" s="42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</row>
    <row r="1062" spans="2:30">
      <c r="B1062" s="42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</row>
    <row r="1063" spans="2:30">
      <c r="B1063" s="42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</row>
    <row r="1064" spans="2:30">
      <c r="B1064" s="42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</row>
    <row r="1065" spans="2:30">
      <c r="B1065" s="42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</row>
    <row r="1066" spans="2:30">
      <c r="B1066" s="42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</row>
    <row r="1067" spans="2:30">
      <c r="B1067" s="42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</row>
    <row r="1068" spans="2:30">
      <c r="B1068" s="42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</row>
    <row r="1069" spans="2:30">
      <c r="B1069" s="42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</row>
    <row r="1070" spans="2:30">
      <c r="B1070" s="42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</row>
    <row r="1071" spans="2:30">
      <c r="B1071" s="42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</row>
    <row r="1072" spans="2:30">
      <c r="B1072" s="42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</row>
    <row r="1073" spans="2:30">
      <c r="B1073" s="42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</row>
    <row r="1074" spans="2:30">
      <c r="B1074" s="42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</row>
    <row r="1075" spans="2:30">
      <c r="B1075" s="42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</row>
    <row r="1076" spans="2:30">
      <c r="B1076" s="42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</row>
    <row r="1077" spans="2:30">
      <c r="B1077" s="42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</row>
    <row r="1078" spans="2:30">
      <c r="B1078" s="42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</row>
    <row r="1079" spans="2:30">
      <c r="B1079" s="42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</row>
    <row r="1080" spans="2:30">
      <c r="B1080" s="42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</row>
    <row r="1081" spans="2:30">
      <c r="B1081" s="42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</row>
    <row r="1082" spans="2:30">
      <c r="B1082" s="42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</row>
    <row r="1083" spans="2:30">
      <c r="B1083" s="42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</row>
    <row r="1084" spans="2:30">
      <c r="B1084" s="42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</row>
    <row r="1085" spans="2:30">
      <c r="B1085" s="42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</row>
    <row r="1086" spans="2:30">
      <c r="B1086" s="42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</row>
    <row r="1087" spans="2:30">
      <c r="B1087" s="42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</row>
    <row r="1088" spans="2:30">
      <c r="B1088" s="42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</row>
    <row r="1089" spans="2:30">
      <c r="B1089" s="42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</row>
    <row r="1090" spans="2:30">
      <c r="B1090" s="42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</row>
    <row r="1091" spans="2:30">
      <c r="B1091" s="42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</row>
    <row r="1092" spans="2:30">
      <c r="B1092" s="42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</row>
    <row r="1093" spans="2:30">
      <c r="B1093" s="42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</row>
    <row r="1094" spans="2:30">
      <c r="B1094" s="42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</row>
    <row r="1095" spans="2:30">
      <c r="B1095" s="42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</row>
    <row r="1096" spans="2:30">
      <c r="B1096" s="42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</row>
    <row r="1097" spans="2:30">
      <c r="B1097" s="42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</row>
    <row r="1098" spans="2:30">
      <c r="B1098" s="42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</row>
    <row r="1099" spans="2:30">
      <c r="B1099" s="42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</row>
    <row r="1100" spans="2:30">
      <c r="B1100" s="42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</row>
    <row r="1101" spans="2:30">
      <c r="B1101" s="42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</row>
    <row r="1102" spans="2:30">
      <c r="B1102" s="42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</row>
    <row r="1103" spans="2:30">
      <c r="B1103" s="42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</row>
    <row r="1104" spans="2:30">
      <c r="B1104" s="42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</row>
    <row r="1105" spans="2:30">
      <c r="B1105" s="42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</row>
    <row r="1106" spans="2:30">
      <c r="B1106" s="42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</row>
    <row r="1107" spans="2:30">
      <c r="B1107" s="42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</row>
    <row r="1108" spans="2:30">
      <c r="B1108" s="42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</row>
    <row r="1109" spans="2:30">
      <c r="B1109" s="42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</row>
    <row r="1110" spans="2:30">
      <c r="B1110" s="42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</row>
    <row r="1111" spans="2:30">
      <c r="B1111" s="42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</row>
    <row r="1112" spans="2:30">
      <c r="B1112" s="42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</row>
    <row r="1113" spans="2:30">
      <c r="B1113" s="42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</row>
    <row r="1114" spans="2:30">
      <c r="B1114" s="42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</row>
    <row r="1115" spans="2:30">
      <c r="B1115" s="42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</row>
    <row r="1116" spans="2:30">
      <c r="B1116" s="42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</row>
    <row r="1117" spans="2:30">
      <c r="B1117" s="42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</row>
    <row r="1118" spans="2:30">
      <c r="B1118" s="42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</row>
    <row r="1119" spans="2:30">
      <c r="B1119" s="42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</row>
    <row r="1120" spans="2:30">
      <c r="B1120" s="42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</row>
    <row r="1121" spans="2:30">
      <c r="B1121" s="42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</row>
    <row r="1122" spans="2:30">
      <c r="B1122" s="42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</row>
    <row r="1123" spans="2:30">
      <c r="B1123" s="42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</row>
    <row r="1124" spans="2:30">
      <c r="B1124" s="42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</row>
    <row r="1125" spans="2:30">
      <c r="B1125" s="42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</row>
    <row r="1126" spans="2:30">
      <c r="B1126" s="42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</row>
    <row r="1127" spans="2:30">
      <c r="B1127" s="42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</row>
    <row r="1128" spans="2:30">
      <c r="B1128" s="42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</row>
    <row r="1129" spans="2:30">
      <c r="B1129" s="42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</row>
    <row r="1130" spans="2:30">
      <c r="B1130" s="42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</row>
    <row r="1131" spans="2:30">
      <c r="B1131" s="42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</row>
    <row r="1132" spans="2:30">
      <c r="B1132" s="42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</row>
    <row r="1133" spans="2:30">
      <c r="B1133" s="42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</row>
    <row r="1134" spans="2:30">
      <c r="B1134" s="42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</row>
    <row r="1135" spans="2:30">
      <c r="B1135" s="42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</row>
    <row r="1136" spans="2:30">
      <c r="B1136" s="42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</row>
    <row r="1137" spans="2:30">
      <c r="B1137" s="42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</row>
    <row r="1138" spans="2:30">
      <c r="B1138" s="42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</row>
    <row r="1139" spans="2:30">
      <c r="B1139" s="42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</row>
    <row r="1140" spans="2:30">
      <c r="B1140" s="42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</row>
    <row r="1141" spans="2:30">
      <c r="B1141" s="42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</row>
    <row r="1142" spans="2:30">
      <c r="B1142" s="42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</row>
    <row r="1143" spans="2:30">
      <c r="B1143" s="42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</row>
    <row r="1144" spans="2:30">
      <c r="B1144" s="42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</row>
    <row r="1145" spans="2:30">
      <c r="B1145" s="42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</row>
    <row r="1146" spans="2:30">
      <c r="B1146" s="42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</row>
    <row r="1147" spans="2:30">
      <c r="B1147" s="42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</row>
    <row r="1148" spans="2:30">
      <c r="B1148" s="42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</row>
    <row r="1149" spans="2:30">
      <c r="B1149" s="42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</row>
    <row r="1150" spans="2:30">
      <c r="B1150" s="42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</row>
    <row r="1151" spans="2:30">
      <c r="B1151" s="42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</row>
    <row r="1152" spans="2:30">
      <c r="B1152" s="42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</row>
    <row r="1153" spans="2:30">
      <c r="B1153" s="42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</row>
    <row r="1154" spans="2:30">
      <c r="B1154" s="42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</row>
    <row r="1155" spans="2:30">
      <c r="B1155" s="42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</row>
    <row r="1156" spans="2:30">
      <c r="B1156" s="42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</row>
    <row r="1157" spans="2:30">
      <c r="B1157" s="42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</row>
    <row r="1158" spans="2:30">
      <c r="B1158" s="42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</row>
    <row r="1159" spans="2:30">
      <c r="B1159" s="42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</row>
    <row r="1160" spans="2:30">
      <c r="B1160" s="42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</row>
    <row r="1161" spans="2:30">
      <c r="B1161" s="42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</row>
    <row r="1162" spans="2:30">
      <c r="B1162" s="42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</row>
    <row r="1163" spans="2:30">
      <c r="B1163" s="42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</row>
    <row r="1164" spans="2:30">
      <c r="B1164" s="42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</row>
    <row r="1165" spans="2:30">
      <c r="B1165" s="42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</row>
    <row r="1166" spans="2:30">
      <c r="B1166" s="42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</row>
    <row r="1167" spans="2:30">
      <c r="B1167" s="42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</row>
    <row r="1168" spans="2:30">
      <c r="B1168" s="42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</row>
    <row r="1169" spans="2:30">
      <c r="B1169" s="42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</row>
    <row r="1170" spans="2:30">
      <c r="B1170" s="42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</row>
    <row r="1171" spans="2:30">
      <c r="B1171" s="42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</row>
    <row r="1172" spans="2:30">
      <c r="B1172" s="42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</row>
    <row r="1173" spans="2:30">
      <c r="B1173" s="42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</row>
    <row r="1174" spans="2:30">
      <c r="B1174" s="42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</row>
    <row r="1175" spans="2:30">
      <c r="B1175" s="42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</row>
    <row r="1176" spans="2:30">
      <c r="B1176" s="42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</row>
    <row r="1177" spans="2:30">
      <c r="B1177" s="42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</row>
    <row r="1178" spans="2:30">
      <c r="B1178" s="42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</row>
    <row r="1179" spans="2:30">
      <c r="B1179" s="42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</row>
    <row r="1180" spans="2:30">
      <c r="B1180" s="42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</row>
    <row r="1181" spans="2:30">
      <c r="B1181" s="42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</row>
    <row r="1182" spans="2:30">
      <c r="B1182" s="42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</row>
    <row r="1183" spans="2:30">
      <c r="B1183" s="42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</row>
    <row r="1184" spans="2:30">
      <c r="B1184" s="42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</row>
    <row r="1185" spans="2:30">
      <c r="B1185" s="42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</row>
    <row r="1186" spans="2:30">
      <c r="B1186" s="42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</row>
    <row r="1187" spans="2:30">
      <c r="B1187" s="42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</row>
    <row r="1188" spans="2:30">
      <c r="B1188" s="42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</row>
    <row r="1189" spans="2:30">
      <c r="B1189" s="42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</row>
    <row r="1190" spans="2:30">
      <c r="B1190" s="42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</row>
    <row r="1191" spans="2:30">
      <c r="B1191" s="42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</row>
    <row r="1192" spans="2:30">
      <c r="B1192" s="42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</row>
    <row r="1193" spans="2:30">
      <c r="B1193" s="42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</row>
    <row r="1194" spans="2:30">
      <c r="B1194" s="42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</row>
    <row r="1195" spans="2:30">
      <c r="B1195" s="42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</row>
    <row r="1196" spans="2:30">
      <c r="B1196" s="42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</row>
    <row r="1197" spans="2:30">
      <c r="B1197" s="42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</row>
    <row r="1198" spans="2:30">
      <c r="B1198" s="42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</row>
    <row r="1199" spans="2:30">
      <c r="B1199" s="42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</row>
    <row r="1200" spans="2:30">
      <c r="B1200" s="42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</row>
    <row r="1201" spans="2:30">
      <c r="B1201" s="42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</row>
    <row r="1202" spans="2:30">
      <c r="B1202" s="42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</row>
    <row r="1203" spans="2:30">
      <c r="B1203" s="42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</row>
    <row r="1204" spans="2:30">
      <c r="B1204" s="42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</row>
    <row r="1205" spans="2:30">
      <c r="B1205" s="42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</row>
    <row r="1206" spans="2:30">
      <c r="B1206" s="42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</row>
    <row r="1207" spans="2:30">
      <c r="B1207" s="42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</row>
    <row r="1208" spans="2:30">
      <c r="B1208" s="42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</row>
    <row r="1209" spans="2:30">
      <c r="B1209" s="42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</row>
    <row r="1210" spans="2:30">
      <c r="B1210" s="42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</row>
    <row r="1211" spans="2:30">
      <c r="B1211" s="42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</row>
    <row r="1212" spans="2:30">
      <c r="B1212" s="42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</row>
    <row r="1213" spans="2:30">
      <c r="B1213" s="42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</row>
    <row r="1214" spans="2:30">
      <c r="B1214" s="42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</row>
    <row r="1215" spans="2:30">
      <c r="B1215" s="42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</row>
    <row r="1216" spans="2:30">
      <c r="B1216" s="42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</row>
    <row r="1217" spans="2:30">
      <c r="B1217" s="42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</row>
    <row r="1218" spans="2:30">
      <c r="B1218" s="42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</row>
    <row r="1219" spans="2:30">
      <c r="B1219" s="42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</row>
    <row r="1220" spans="2:30">
      <c r="B1220" s="42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</row>
    <row r="1221" spans="2:30">
      <c r="B1221" s="42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</row>
    <row r="1222" spans="2:30">
      <c r="B1222" s="42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</row>
    <row r="1223" spans="2:30">
      <c r="B1223" s="42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</row>
    <row r="1224" spans="2:30">
      <c r="B1224" s="42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</row>
    <row r="1225" spans="2:30">
      <c r="B1225" s="42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</row>
    <row r="1226" spans="2:30">
      <c r="B1226" s="42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</row>
    <row r="1227" spans="2:30">
      <c r="B1227" s="42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</row>
    <row r="1228" spans="2:30">
      <c r="B1228" s="42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</row>
    <row r="1229" spans="2:30">
      <c r="B1229" s="42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</row>
    <row r="1230" spans="2:30">
      <c r="B1230" s="42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</row>
    <row r="1231" spans="2:30">
      <c r="B1231" s="42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</row>
    <row r="1232" spans="2:30">
      <c r="B1232" s="42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</row>
    <row r="1233" spans="2:30">
      <c r="B1233" s="42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</row>
    <row r="1234" spans="2:30">
      <c r="B1234" s="42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</row>
    <row r="1235" spans="2:30">
      <c r="B1235" s="42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</row>
    <row r="1236" spans="2:30">
      <c r="B1236" s="42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</row>
    <row r="1237" spans="2:30">
      <c r="B1237" s="42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</row>
    <row r="1238" spans="2:30">
      <c r="B1238" s="42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</row>
    <row r="1239" spans="2:30">
      <c r="B1239" s="42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</row>
    <row r="1240" spans="2:30">
      <c r="B1240" s="42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</row>
    <row r="1241" spans="2:30">
      <c r="B1241" s="42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</row>
    <row r="1242" spans="2:30">
      <c r="B1242" s="42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</row>
    <row r="1243" spans="2:30">
      <c r="B1243" s="42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</row>
    <row r="1244" spans="2:30">
      <c r="B1244" s="42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</row>
    <row r="1245" spans="2:30">
      <c r="B1245" s="42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</row>
    <row r="1246" spans="2:30">
      <c r="B1246" s="42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</row>
    <row r="1247" spans="2:30">
      <c r="B1247" s="42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</row>
    <row r="1248" spans="2:30">
      <c r="B1248" s="42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</row>
    <row r="1249" spans="2:30">
      <c r="B1249" s="42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</row>
    <row r="1250" spans="2:30">
      <c r="B1250" s="42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</row>
    <row r="1251" spans="2:30">
      <c r="B1251" s="42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</row>
    <row r="1252" spans="2:30">
      <c r="B1252" s="42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</row>
    <row r="1253" spans="2:30">
      <c r="B1253" s="42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</row>
    <row r="1254" spans="2:30">
      <c r="B1254" s="42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</row>
    <row r="1255" spans="2:30">
      <c r="B1255" s="42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</row>
    <row r="1256" spans="2:30">
      <c r="B1256" s="42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</row>
    <row r="1257" spans="2:30">
      <c r="B1257" s="42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</row>
    <row r="1258" spans="2:30">
      <c r="B1258" s="42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</row>
    <row r="1259" spans="2:30">
      <c r="B1259" s="42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</row>
    <row r="1260" spans="2:30">
      <c r="B1260" s="42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</row>
    <row r="1261" spans="2:30">
      <c r="B1261" s="42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</row>
    <row r="1262" spans="2:30">
      <c r="B1262" s="42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</row>
    <row r="1263" spans="2:30">
      <c r="B1263" s="42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</row>
    <row r="1264" spans="2:30">
      <c r="B1264" s="42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</row>
    <row r="1265" spans="2:30">
      <c r="B1265" s="42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</row>
    <row r="1266" spans="2:30">
      <c r="B1266" s="42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</row>
    <row r="1267" spans="2:30">
      <c r="B1267" s="42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</row>
    <row r="1268" spans="2:30">
      <c r="B1268" s="42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</row>
    <row r="1269" spans="2:30">
      <c r="B1269" s="42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</row>
    <row r="1270" spans="2:30">
      <c r="B1270" s="42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</row>
    <row r="1271" spans="2:30">
      <c r="B1271" s="42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</row>
    <row r="1272" spans="2:30">
      <c r="B1272" s="42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</row>
    <row r="1273" spans="2:30">
      <c r="B1273" s="42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</row>
    <row r="1274" spans="2:30">
      <c r="B1274" s="42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</row>
    <row r="1275" spans="2:30">
      <c r="B1275" s="42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</row>
    <row r="1276" spans="2:30">
      <c r="B1276" s="42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</row>
    <row r="1277" spans="2:30">
      <c r="B1277" s="42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</row>
    <row r="1278" spans="2:30">
      <c r="B1278" s="42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</row>
    <row r="1279" spans="2:30">
      <c r="B1279" s="42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</row>
    <row r="1280" spans="2:30">
      <c r="B1280" s="42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</row>
    <row r="1281" spans="2:30">
      <c r="B1281" s="42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</row>
    <row r="1282" spans="2:30">
      <c r="B1282" s="42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</row>
    <row r="1283" spans="2:30">
      <c r="B1283" s="42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</row>
    <row r="1284" spans="2:30">
      <c r="B1284" s="42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</row>
    <row r="1285" spans="2:30">
      <c r="B1285" s="42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</row>
    <row r="1286" spans="2:30">
      <c r="B1286" s="42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</row>
    <row r="1287" spans="2:30">
      <c r="B1287" s="42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</row>
    <row r="1288" spans="2:30">
      <c r="B1288" s="42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</row>
    <row r="1289" spans="2:30">
      <c r="B1289" s="42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</row>
    <row r="1290" spans="2:30">
      <c r="B1290" s="42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</row>
    <row r="1291" spans="2:30">
      <c r="B1291" s="42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</row>
    <row r="1292" spans="2:30">
      <c r="B1292" s="42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</row>
    <row r="1293" spans="2:30">
      <c r="B1293" s="42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</row>
    <row r="1294" spans="2:30">
      <c r="B1294" s="42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</row>
    <row r="1295" spans="2:30">
      <c r="B1295" s="42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</row>
    <row r="1296" spans="2:30">
      <c r="B1296" s="42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</row>
    <row r="1297" spans="2:30">
      <c r="B1297" s="42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</row>
    <row r="1298" spans="2:30">
      <c r="B1298" s="42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</row>
    <row r="1299" spans="2:30">
      <c r="B1299" s="42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</row>
    <row r="1300" spans="2:30">
      <c r="B1300" s="42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</row>
    <row r="1301" spans="2:30">
      <c r="B1301" s="42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</row>
    <row r="1302" spans="2:30">
      <c r="B1302" s="42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</row>
    <row r="1303" spans="2:30">
      <c r="B1303" s="42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</row>
    <row r="1304" spans="2:30">
      <c r="B1304" s="42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</row>
    <row r="1305" spans="2:30">
      <c r="B1305" s="42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</row>
    <row r="1306" spans="2:30">
      <c r="B1306" s="42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</row>
    <row r="1307" spans="2:30">
      <c r="B1307" s="42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</row>
    <row r="1308" spans="2:30">
      <c r="B1308" s="42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</row>
    <row r="1309" spans="2:30">
      <c r="B1309" s="42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</row>
    <row r="1310" spans="2:30">
      <c r="B1310" s="42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</row>
    <row r="1311" spans="2:30">
      <c r="B1311" s="42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</row>
    <row r="1312" spans="2:30">
      <c r="B1312" s="42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</row>
    <row r="1313" spans="2:30">
      <c r="B1313" s="42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</row>
    <row r="1314" spans="2:30">
      <c r="B1314" s="42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</row>
    <row r="1315" spans="2:30">
      <c r="B1315" s="42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</row>
    <row r="1316" spans="2:30">
      <c r="B1316" s="42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</row>
    <row r="1317" spans="2:30">
      <c r="B1317" s="42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</row>
    <row r="1318" spans="2:30">
      <c r="B1318" s="42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</row>
    <row r="1319" spans="2:30">
      <c r="B1319" s="42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</row>
    <row r="1320" spans="2:30">
      <c r="B1320" s="42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</row>
    <row r="1321" spans="2:30">
      <c r="B1321" s="42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</row>
    <row r="1322" spans="2:30">
      <c r="B1322" s="42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</row>
    <row r="1323" spans="2:30">
      <c r="B1323" s="42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</row>
    <row r="1324" spans="2:30">
      <c r="B1324" s="42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</row>
    <row r="1325" spans="2:30">
      <c r="B1325" s="42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</row>
    <row r="1326" spans="2:30">
      <c r="B1326" s="42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</row>
    <row r="1327" spans="2:30">
      <c r="B1327" s="42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</row>
    <row r="1328" spans="2:30">
      <c r="B1328" s="42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</row>
    <row r="1329" spans="2:30">
      <c r="B1329" s="42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</row>
    <row r="1330" spans="2:30">
      <c r="B1330" s="42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</row>
    <row r="1331" spans="2:30">
      <c r="B1331" s="42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</row>
    <row r="1332" spans="2:30">
      <c r="B1332" s="42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</row>
    <row r="1333" spans="2:30">
      <c r="B1333" s="42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</row>
    <row r="1334" spans="2:30">
      <c r="B1334" s="42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</row>
    <row r="1335" spans="2:30">
      <c r="B1335" s="42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</row>
    <row r="1336" spans="2:30">
      <c r="B1336" s="42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</row>
    <row r="1337" spans="2:30">
      <c r="B1337" s="42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</row>
    <row r="1338" spans="2:30">
      <c r="B1338" s="42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</row>
    <row r="1339" spans="2:30">
      <c r="B1339" s="42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</row>
    <row r="1340" spans="2:30">
      <c r="B1340" s="42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</row>
    <row r="1341" spans="2:30">
      <c r="B1341" s="42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</row>
    <row r="1342" spans="2:30">
      <c r="B1342" s="42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</row>
    <row r="1343" spans="2:30">
      <c r="B1343" s="42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</row>
    <row r="1344" spans="2:30">
      <c r="B1344" s="42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</row>
    <row r="1345" spans="2:30">
      <c r="B1345" s="42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</row>
    <row r="1346" spans="2:30">
      <c r="B1346" s="42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</row>
    <row r="1347" spans="2:30">
      <c r="B1347" s="42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</row>
    <row r="1348" spans="2:30">
      <c r="B1348" s="42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</row>
    <row r="1349" spans="2:30">
      <c r="B1349" s="42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</row>
    <row r="1350" spans="2:30">
      <c r="B1350" s="42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</row>
    <row r="1351" spans="2:30">
      <c r="B1351" s="42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</row>
    <row r="1352" spans="2:30">
      <c r="B1352" s="42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</row>
    <row r="1353" spans="2:30">
      <c r="B1353" s="42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</row>
    <row r="1354" spans="2:30">
      <c r="B1354" s="42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</row>
    <row r="1355" spans="2:30">
      <c r="B1355" s="42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</row>
    <row r="1356" spans="2:30">
      <c r="B1356" s="42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</row>
    <row r="1357" spans="2:30">
      <c r="B1357" s="42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</row>
    <row r="1358" spans="2:30">
      <c r="B1358" s="42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</row>
    <row r="1359" spans="2:30">
      <c r="B1359" s="42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</row>
    <row r="1360" spans="2:30">
      <c r="B1360" s="42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</row>
    <row r="1361" spans="2:30">
      <c r="B1361" s="42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</row>
    <row r="1362" spans="2:30">
      <c r="B1362" s="42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</row>
    <row r="1363" spans="2:30">
      <c r="B1363" s="42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</row>
    <row r="1364" spans="2:30">
      <c r="B1364" s="42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</row>
    <row r="1365" spans="2:30">
      <c r="B1365" s="42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</row>
    <row r="1366" spans="2:30">
      <c r="B1366" s="42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</row>
    <row r="1367" spans="2:30">
      <c r="B1367" s="42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</row>
    <row r="1368" spans="2:30">
      <c r="B1368" s="42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</row>
    <row r="1369" spans="2:30">
      <c r="B1369" s="42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</row>
    <row r="1370" spans="2:30">
      <c r="B1370" s="42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</row>
    <row r="1371" spans="2:30">
      <c r="B1371" s="42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</row>
    <row r="1372" spans="2:30">
      <c r="B1372" s="42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</row>
    <row r="1373" spans="2:30">
      <c r="B1373" s="42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</row>
    <row r="1374" spans="2:30">
      <c r="B1374" s="42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</row>
    <row r="1375" spans="2:30">
      <c r="B1375" s="42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</row>
    <row r="1376" spans="2:30">
      <c r="B1376" s="42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</row>
    <row r="1377" spans="2:30">
      <c r="B1377" s="42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</row>
    <row r="1378" spans="2:30">
      <c r="B1378" s="42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</row>
    <row r="1379" spans="2:30">
      <c r="B1379" s="42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</row>
    <row r="1380" spans="2:30">
      <c r="B1380" s="42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</row>
    <row r="1381" spans="2:30">
      <c r="B1381" s="42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</row>
    <row r="1382" spans="2:30">
      <c r="B1382" s="42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</row>
    <row r="1383" spans="2:30">
      <c r="B1383" s="42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</row>
    <row r="1384" spans="2:30">
      <c r="B1384" s="42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</row>
    <row r="1385" spans="2:30">
      <c r="B1385" s="42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</row>
    <row r="1386" spans="2:30">
      <c r="B1386" s="42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</row>
    <row r="1387" spans="2:30">
      <c r="B1387" s="42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</row>
    <row r="1388" spans="2:30">
      <c r="B1388" s="42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</row>
    <row r="1389" spans="2:30">
      <c r="B1389" s="42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</row>
    <row r="1390" spans="2:30">
      <c r="B1390" s="42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</row>
    <row r="1391" spans="2:30">
      <c r="B1391" s="42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</row>
    <row r="1392" spans="2:30">
      <c r="B1392" s="42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</row>
    <row r="1393" spans="2:30">
      <c r="B1393" s="42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</row>
    <row r="1394" spans="2:30">
      <c r="B1394" s="42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</row>
    <row r="1395" spans="2:30">
      <c r="B1395" s="42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</row>
    <row r="1396" spans="2:30">
      <c r="B1396" s="42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</row>
    <row r="1397" spans="2:30">
      <c r="B1397" s="42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</row>
    <row r="1398" spans="2:30">
      <c r="B1398" s="42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</row>
    <row r="1399" spans="2:30">
      <c r="B1399" s="42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</row>
    <row r="1400" spans="2:30">
      <c r="B1400" s="42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</row>
    <row r="1401" spans="2:30">
      <c r="B1401" s="42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</row>
    <row r="1402" spans="2:30">
      <c r="B1402" s="42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</row>
    <row r="1403" spans="2:30">
      <c r="B1403" s="42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</row>
    <row r="1404" spans="2:30">
      <c r="B1404" s="42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</row>
    <row r="1405" spans="2:30">
      <c r="B1405" s="42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</row>
    <row r="1406" spans="2:30">
      <c r="B1406" s="42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</row>
    <row r="1407" spans="2:30">
      <c r="B1407" s="42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</row>
    <row r="1408" spans="2:30">
      <c r="B1408" s="42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</row>
    <row r="1409" spans="2:30">
      <c r="B1409" s="42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</row>
    <row r="1410" spans="2:30">
      <c r="B1410" s="42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</row>
    <row r="1411" spans="2:30">
      <c r="B1411" s="42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</row>
    <row r="1412" spans="2:30">
      <c r="B1412" s="42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</row>
    <row r="1413" spans="2:30">
      <c r="B1413" s="42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</row>
    <row r="1414" spans="2:30">
      <c r="B1414" s="42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</row>
    <row r="1415" spans="2:30">
      <c r="B1415" s="42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</row>
    <row r="1416" spans="2:30">
      <c r="B1416" s="42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</row>
    <row r="1417" spans="2:30">
      <c r="B1417" s="42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</row>
    <row r="1418" spans="2:30">
      <c r="B1418" s="42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</row>
    <row r="1419" spans="2:30">
      <c r="B1419" s="42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</row>
    <row r="1420" spans="2:30">
      <c r="B1420" s="42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</row>
    <row r="1421" spans="2:30">
      <c r="B1421" s="42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</row>
    <row r="1422" spans="2:30">
      <c r="B1422" s="42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</row>
    <row r="1423" spans="2:30">
      <c r="B1423" s="42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</row>
    <row r="1424" spans="2:30">
      <c r="B1424" s="42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</row>
    <row r="1425" spans="2:30">
      <c r="B1425" s="42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</row>
    <row r="1426" spans="2:30">
      <c r="B1426" s="42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</row>
    <row r="1427" spans="2:30">
      <c r="B1427" s="42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</row>
    <row r="1428" spans="2:30">
      <c r="B1428" s="42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</row>
    <row r="1429" spans="2:30">
      <c r="B1429" s="42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</row>
    <row r="1430" spans="2:30">
      <c r="B1430" s="42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</row>
    <row r="1431" spans="2:30">
      <c r="B1431" s="42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</row>
    <row r="1432" spans="2:30">
      <c r="B1432" s="42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</row>
    <row r="1433" spans="2:30">
      <c r="B1433" s="42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</row>
    <row r="1434" spans="2:30">
      <c r="B1434" s="42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</row>
    <row r="1435" spans="2:30">
      <c r="B1435" s="42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</row>
    <row r="1436" spans="2:30">
      <c r="B1436" s="42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</row>
    <row r="1437" spans="2:30">
      <c r="B1437" s="42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</row>
    <row r="1438" spans="2:30">
      <c r="B1438" s="42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</row>
    <row r="1439" spans="2:30">
      <c r="B1439" s="42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</row>
    <row r="1440" spans="2:30">
      <c r="B1440" s="42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</row>
    <row r="1441" spans="2:30">
      <c r="B1441" s="42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</row>
    <row r="1442" spans="2:30">
      <c r="B1442" s="42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</row>
    <row r="1443" spans="2:30">
      <c r="B1443" s="42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</row>
    <row r="1444" spans="2:30">
      <c r="B1444" s="42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</row>
    <row r="1445" spans="2:30">
      <c r="B1445" s="42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</row>
    <row r="1446" spans="2:30">
      <c r="B1446" s="42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</row>
    <row r="1447" spans="2:30">
      <c r="B1447" s="42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</row>
    <row r="1448" spans="2:30">
      <c r="B1448" s="42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</row>
    <row r="1449" spans="2:30">
      <c r="B1449" s="42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</row>
    <row r="1450" spans="2:30">
      <c r="B1450" s="42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</row>
    <row r="1451" spans="2:30">
      <c r="B1451" s="42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</row>
    <row r="1452" spans="2:30">
      <c r="B1452" s="42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</row>
    <row r="1453" spans="2:30">
      <c r="B1453" s="42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</row>
    <row r="1454" spans="2:30">
      <c r="B1454" s="42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</row>
    <row r="1455" spans="2:30">
      <c r="B1455" s="42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</row>
    <row r="1456" spans="2:30">
      <c r="B1456" s="42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</row>
    <row r="1457" spans="2:30">
      <c r="B1457" s="42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</row>
    <row r="1458" spans="2:30">
      <c r="B1458" s="42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</row>
    <row r="1459" spans="2:30">
      <c r="B1459" s="42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</row>
    <row r="1460" spans="2:30">
      <c r="B1460" s="42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</row>
    <row r="1461" spans="2:30">
      <c r="B1461" s="42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</row>
    <row r="1462" spans="2:30">
      <c r="B1462" s="42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</row>
    <row r="1463" spans="2:30">
      <c r="B1463" s="42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</row>
    <row r="1464" spans="2:30">
      <c r="B1464" s="42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</row>
    <row r="1465" spans="2:30">
      <c r="B1465" s="42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</row>
    <row r="1466" spans="2:30">
      <c r="B1466" s="42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</row>
    <row r="1467" spans="2:30">
      <c r="B1467" s="42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</row>
    <row r="1468" spans="2:30">
      <c r="B1468" s="42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</row>
    <row r="1469" spans="2:30">
      <c r="B1469" s="42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</row>
    <row r="1470" spans="2:30">
      <c r="B1470" s="42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</row>
    <row r="1471" spans="2:30">
      <c r="B1471" s="42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</row>
    <row r="1472" spans="2:30">
      <c r="B1472" s="42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</row>
    <row r="1473" spans="2:30">
      <c r="B1473" s="42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</row>
    <row r="1474" spans="2:30">
      <c r="B1474" s="42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</row>
    <row r="1475" spans="2:30">
      <c r="B1475" s="42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</row>
    <row r="1476" spans="2:30">
      <c r="B1476" s="42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</row>
    <row r="1477" spans="2:30">
      <c r="B1477" s="42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</row>
    <row r="1478" spans="2:30">
      <c r="B1478" s="42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</row>
    <row r="1479" spans="2:30">
      <c r="B1479" s="42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</row>
    <row r="1480" spans="2:30">
      <c r="B1480" s="42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</row>
    <row r="1481" spans="2:30">
      <c r="B1481" s="42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</row>
    <row r="1482" spans="2:30">
      <c r="B1482" s="42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</row>
    <row r="1483" spans="2:30">
      <c r="B1483" s="42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</row>
    <row r="1484" spans="2:30">
      <c r="B1484" s="42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</row>
    <row r="1485" spans="2:30">
      <c r="B1485" s="42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</row>
    <row r="1486" spans="2:30">
      <c r="B1486" s="42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</row>
    <row r="1487" spans="2:30">
      <c r="B1487" s="42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</row>
    <row r="1488" spans="2:30">
      <c r="B1488" s="42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</row>
    <row r="1489" spans="2:30">
      <c r="B1489" s="42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</row>
    <row r="1490" spans="2:30">
      <c r="B1490" s="42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</row>
    <row r="1491" spans="2:30">
      <c r="B1491" s="42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</row>
    <row r="1492" spans="2:30">
      <c r="B1492" s="42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</row>
    <row r="1493" spans="2:30">
      <c r="B1493" s="42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</row>
    <row r="1494" spans="2:30">
      <c r="B1494" s="42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</row>
    <row r="1495" spans="2:30">
      <c r="B1495" s="42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</row>
    <row r="1496" spans="2:30">
      <c r="B1496" s="42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</row>
    <row r="1497" spans="2:30">
      <c r="B1497" s="42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</row>
    <row r="1498" spans="2:30">
      <c r="B1498" s="42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</row>
    <row r="1499" spans="2:30">
      <c r="B1499" s="42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</row>
    <row r="1500" spans="2:30">
      <c r="B1500" s="42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</row>
    <row r="1501" spans="2:30">
      <c r="B1501" s="42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</row>
    <row r="1502" spans="2:30">
      <c r="B1502" s="42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</row>
    <row r="1503" spans="2:30">
      <c r="B1503" s="42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</row>
    <row r="1504" spans="2:30">
      <c r="B1504" s="42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</row>
    <row r="1505" spans="2:30">
      <c r="B1505" s="42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</row>
    <row r="1506" spans="2:30">
      <c r="B1506" s="42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</row>
    <row r="1507" spans="2:30">
      <c r="B1507" s="42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</row>
    <row r="1508" spans="2:30">
      <c r="B1508" s="42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</row>
    <row r="1509" spans="2:30">
      <c r="B1509" s="42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</row>
    <row r="1510" spans="2:30">
      <c r="B1510" s="42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</row>
    <row r="1511" spans="2:30">
      <c r="B1511" s="42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</row>
    <row r="1512" spans="2:30">
      <c r="B1512" s="42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</row>
    <row r="1513" spans="2:30">
      <c r="B1513" s="42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</row>
    <row r="1514" spans="2:30">
      <c r="B1514" s="42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</row>
    <row r="1515" spans="2:30">
      <c r="B1515" s="42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</row>
    <row r="1516" spans="2:30">
      <c r="B1516" s="42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</row>
    <row r="1517" spans="2:30">
      <c r="B1517" s="42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</row>
    <row r="1518" spans="2:30">
      <c r="B1518" s="42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</row>
    <row r="1519" spans="2:30">
      <c r="B1519" s="42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</row>
    <row r="1520" spans="2:30">
      <c r="B1520" s="42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</row>
    <row r="1521" spans="2:30">
      <c r="B1521" s="42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</row>
    <row r="1522" spans="2:30">
      <c r="B1522" s="42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</row>
    <row r="1523" spans="2:30">
      <c r="B1523" s="42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</row>
    <row r="1524" spans="2:30">
      <c r="B1524" s="42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</row>
    <row r="1525" spans="2:30">
      <c r="B1525" s="42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</row>
    <row r="1526" spans="2:30">
      <c r="B1526" s="42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</row>
    <row r="1527" spans="2:30">
      <c r="B1527" s="42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</row>
    <row r="1528" spans="2:30">
      <c r="B1528" s="42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</row>
    <row r="1529" spans="2:30">
      <c r="B1529" s="42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</row>
    <row r="1530" spans="2:30">
      <c r="B1530" s="42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</row>
    <row r="1531" spans="2:30">
      <c r="B1531" s="42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</row>
    <row r="1532" spans="2:30">
      <c r="B1532" s="42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</row>
    <row r="1533" spans="2:30">
      <c r="B1533" s="42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</row>
    <row r="1534" spans="2:30">
      <c r="B1534" s="42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</row>
    <row r="1535" spans="2:30">
      <c r="B1535" s="42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</row>
    <row r="1536" spans="2:30">
      <c r="B1536" s="42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</row>
    <row r="1537" spans="2:30">
      <c r="B1537" s="42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</row>
    <row r="1538" spans="2:30">
      <c r="B1538" s="42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</row>
    <row r="1539" spans="2:30">
      <c r="B1539" s="42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</row>
    <row r="1540" spans="2:30">
      <c r="B1540" s="42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</row>
    <row r="1541" spans="2:30">
      <c r="B1541" s="42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</row>
    <row r="1542" spans="2:30">
      <c r="B1542" s="42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</row>
    <row r="1543" spans="2:30">
      <c r="B1543" s="42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</row>
    <row r="1544" spans="2:30">
      <c r="B1544" s="42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</row>
    <row r="1545" spans="2:30">
      <c r="B1545" s="42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</row>
    <row r="1546" spans="2:30">
      <c r="B1546" s="42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</row>
    <row r="1547" spans="2:30">
      <c r="B1547" s="42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</row>
    <row r="1548" spans="2:30">
      <c r="B1548" s="42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</row>
    <row r="1549" spans="2:30">
      <c r="B1549" s="42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</row>
    <row r="1550" spans="2:30">
      <c r="B1550" s="42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</row>
    <row r="1551" spans="2:30">
      <c r="B1551" s="42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</row>
    <row r="1552" spans="2:30">
      <c r="B1552" s="42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</row>
    <row r="1553" spans="2:30">
      <c r="B1553" s="42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</row>
    <row r="1554" spans="2:30">
      <c r="B1554" s="42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</row>
    <row r="1555" spans="2:30">
      <c r="B1555" s="42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</row>
    <row r="1556" spans="2:30">
      <c r="B1556" s="42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</row>
    <row r="1557" spans="2:30">
      <c r="B1557" s="42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</row>
    <row r="1558" spans="2:30">
      <c r="B1558" s="42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</row>
    <row r="1559" spans="2:30">
      <c r="B1559" s="42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</row>
    <row r="1560" spans="2:30">
      <c r="B1560" s="42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</row>
    <row r="1561" spans="2:30">
      <c r="B1561" s="42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</row>
    <row r="1562" spans="2:30">
      <c r="B1562" s="42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</row>
    <row r="1563" spans="2:30">
      <c r="B1563" s="42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</row>
    <row r="1564" spans="2:30">
      <c r="B1564" s="42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</row>
    <row r="1565" spans="2:30">
      <c r="B1565" s="42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</row>
    <row r="1566" spans="2:30">
      <c r="B1566" s="42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</row>
    <row r="1567" spans="2:30">
      <c r="B1567" s="42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</row>
    <row r="1568" spans="2:30">
      <c r="B1568" s="42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</row>
    <row r="1569" spans="2:30">
      <c r="B1569" s="42"/>
      <c r="C1569" s="29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</row>
    <row r="1570" spans="2:30">
      <c r="B1570" s="42"/>
      <c r="C1570" s="29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</row>
    <row r="1571" spans="2:30">
      <c r="B1571" s="42"/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</row>
    <row r="1572" spans="2:30">
      <c r="B1572" s="42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</row>
    <row r="1573" spans="2:30">
      <c r="B1573" s="42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</row>
    <row r="1574" spans="2:30">
      <c r="B1574" s="42"/>
      <c r="C1574" s="29"/>
      <c r="D1574" s="29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</row>
    <row r="1575" spans="2:30">
      <c r="B1575" s="42"/>
      <c r="C1575" s="29"/>
      <c r="D1575" s="29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</row>
    <row r="1576" spans="2:30">
      <c r="B1576" s="42"/>
      <c r="C1576" s="29"/>
      <c r="D1576" s="29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</row>
    <row r="1577" spans="2:30">
      <c r="B1577" s="42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</row>
    <row r="1578" spans="2:30">
      <c r="B1578" s="42"/>
      <c r="C1578" s="29"/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</row>
    <row r="1579" spans="2:30">
      <c r="B1579" s="42"/>
      <c r="C1579" s="29"/>
      <c r="D1579" s="29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</row>
    <row r="1580" spans="2:30">
      <c r="B1580" s="42"/>
      <c r="C1580" s="29"/>
      <c r="D1580" s="29"/>
      <c r="E1580" s="29"/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</row>
    <row r="1581" spans="2:30">
      <c r="B1581" s="42"/>
      <c r="C1581" s="29"/>
      <c r="D1581" s="29"/>
      <c r="E1581" s="29"/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</row>
    <row r="1582" spans="2:30">
      <c r="B1582" s="42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</row>
    <row r="1583" spans="2:30">
      <c r="B1583" s="42"/>
      <c r="C1583" s="29"/>
      <c r="D1583" s="29"/>
      <c r="E1583" s="29"/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</row>
    <row r="1584" spans="2:30">
      <c r="B1584" s="42"/>
      <c r="C1584" s="29"/>
      <c r="D1584" s="29"/>
      <c r="E1584" s="29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</row>
    <row r="1585" spans="2:30">
      <c r="B1585" s="42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</row>
    <row r="1586" spans="2:30">
      <c r="B1586" s="42"/>
      <c r="C1586" s="29"/>
      <c r="D1586" s="29"/>
      <c r="E1586" s="29"/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</row>
    <row r="1587" spans="2:30">
      <c r="B1587" s="42"/>
      <c r="C1587" s="29"/>
      <c r="D1587" s="29"/>
      <c r="E1587" s="29"/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</row>
    <row r="1588" spans="2:30">
      <c r="B1588" s="42"/>
      <c r="C1588" s="29"/>
      <c r="D1588" s="29"/>
      <c r="E1588" s="29"/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</row>
    <row r="1589" spans="2:30">
      <c r="B1589" s="42"/>
      <c r="C1589" s="29"/>
      <c r="D1589" s="29"/>
      <c r="E1589" s="29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</row>
    <row r="1590" spans="2:30">
      <c r="B1590" s="42"/>
      <c r="C1590" s="29"/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</row>
    <row r="1591" spans="2:30">
      <c r="B1591" s="42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  <c r="X1591" s="29"/>
      <c r="Y1591" s="29"/>
      <c r="Z1591" s="29"/>
      <c r="AA1591" s="29"/>
      <c r="AB1591" s="29"/>
      <c r="AC1591" s="29"/>
      <c r="AD1591" s="29"/>
    </row>
    <row r="1592" spans="2:30">
      <c r="B1592" s="42"/>
      <c r="C1592" s="29"/>
      <c r="D1592" s="29"/>
      <c r="E1592" s="29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</row>
    <row r="1593" spans="2:30">
      <c r="B1593" s="42"/>
      <c r="C1593" s="29"/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  <c r="X1593" s="29"/>
      <c r="Y1593" s="29"/>
      <c r="Z1593" s="29"/>
      <c r="AA1593" s="29"/>
      <c r="AB1593" s="29"/>
      <c r="AC1593" s="29"/>
      <c r="AD1593" s="29"/>
    </row>
    <row r="1594" spans="2:30">
      <c r="B1594" s="42"/>
      <c r="C1594" s="29"/>
      <c r="D1594" s="29"/>
      <c r="E1594" s="29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</row>
    <row r="1595" spans="2:30">
      <c r="B1595" s="42"/>
      <c r="C1595" s="29"/>
      <c r="D1595" s="29"/>
      <c r="E1595" s="29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  <c r="X1595" s="29"/>
      <c r="Y1595" s="29"/>
      <c r="Z1595" s="29"/>
      <c r="AA1595" s="29"/>
      <c r="AB1595" s="29"/>
      <c r="AC1595" s="29"/>
      <c r="AD1595" s="29"/>
    </row>
    <row r="1596" spans="2:30">
      <c r="B1596" s="42"/>
      <c r="C1596" s="29"/>
      <c r="D1596" s="29"/>
      <c r="E1596" s="29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  <c r="X1596" s="29"/>
      <c r="Y1596" s="29"/>
      <c r="Z1596" s="29"/>
      <c r="AA1596" s="29"/>
      <c r="AB1596" s="29"/>
      <c r="AC1596" s="29"/>
      <c r="AD1596" s="29"/>
    </row>
    <row r="1597" spans="2:30">
      <c r="B1597" s="42"/>
      <c r="C1597" s="29"/>
      <c r="D1597" s="29"/>
      <c r="E1597" s="29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</row>
    <row r="1598" spans="2:30">
      <c r="B1598" s="42"/>
      <c r="C1598" s="29"/>
      <c r="D1598" s="29"/>
      <c r="E1598" s="29"/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  <c r="X1598" s="29"/>
      <c r="Y1598" s="29"/>
      <c r="Z1598" s="29"/>
      <c r="AA1598" s="29"/>
      <c r="AB1598" s="29"/>
      <c r="AC1598" s="29"/>
      <c r="AD1598" s="29"/>
    </row>
    <row r="1599" spans="2:30">
      <c r="B1599" s="42"/>
      <c r="C1599" s="29"/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  <c r="X1599" s="29"/>
      <c r="Y1599" s="29"/>
      <c r="Z1599" s="29"/>
      <c r="AA1599" s="29"/>
      <c r="AB1599" s="29"/>
      <c r="AC1599" s="29"/>
      <c r="AD1599" s="29"/>
    </row>
    <row r="1600" spans="2:30">
      <c r="B1600" s="42"/>
      <c r="C1600" s="29"/>
      <c r="D1600" s="29"/>
      <c r="E1600" s="29"/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  <c r="X1600" s="29"/>
      <c r="Y1600" s="29"/>
      <c r="Z1600" s="29"/>
      <c r="AA1600" s="29"/>
      <c r="AB1600" s="29"/>
      <c r="AC1600" s="29"/>
      <c r="AD1600" s="29"/>
    </row>
    <row r="1601" spans="2:30">
      <c r="B1601" s="42"/>
      <c r="C1601" s="29"/>
      <c r="D1601" s="29"/>
      <c r="E1601" s="29"/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</row>
    <row r="1602" spans="2:30">
      <c r="B1602" s="42"/>
      <c r="C1602" s="29"/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  <c r="X1602" s="29"/>
      <c r="Y1602" s="29"/>
      <c r="Z1602" s="29"/>
      <c r="AA1602" s="29"/>
      <c r="AB1602" s="29"/>
      <c r="AC1602" s="29"/>
      <c r="AD1602" s="29"/>
    </row>
    <row r="1603" spans="2:30">
      <c r="B1603" s="42"/>
      <c r="C1603" s="29"/>
      <c r="D1603" s="29"/>
      <c r="E1603" s="29"/>
      <c r="F1603" s="29"/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  <c r="X1603" s="29"/>
      <c r="Y1603" s="29"/>
      <c r="Z1603" s="29"/>
      <c r="AA1603" s="29"/>
      <c r="AB1603" s="29"/>
      <c r="AC1603" s="29"/>
      <c r="AD1603" s="29"/>
    </row>
    <row r="1604" spans="2:30">
      <c r="B1604" s="42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</row>
    <row r="1605" spans="2:30">
      <c r="B1605" s="42"/>
      <c r="C1605" s="29"/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</row>
    <row r="1606" spans="2:30">
      <c r="B1606" s="42"/>
      <c r="C1606" s="29"/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</row>
    <row r="1607" spans="2:30">
      <c r="B1607" s="42"/>
      <c r="C1607" s="29"/>
      <c r="D1607" s="29"/>
      <c r="E1607" s="29"/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</row>
    <row r="1608" spans="2:30">
      <c r="B1608" s="42"/>
      <c r="C1608" s="29"/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  <c r="X1608" s="29"/>
      <c r="Y1608" s="29"/>
      <c r="Z1608" s="29"/>
      <c r="AA1608" s="29"/>
      <c r="AB1608" s="29"/>
      <c r="AC1608" s="29"/>
      <c r="AD1608" s="29"/>
    </row>
    <row r="1609" spans="2:30">
      <c r="B1609" s="42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  <c r="X1609" s="29"/>
      <c r="Y1609" s="29"/>
      <c r="Z1609" s="29"/>
      <c r="AA1609" s="29"/>
      <c r="AB1609" s="29"/>
      <c r="AC1609" s="29"/>
      <c r="AD1609" s="29"/>
    </row>
    <row r="1610" spans="2:30">
      <c r="B1610" s="42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</row>
    <row r="1611" spans="2:30">
      <c r="B1611" s="42"/>
      <c r="C1611" s="29"/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  <c r="X1611" s="29"/>
      <c r="Y1611" s="29"/>
      <c r="Z1611" s="29"/>
      <c r="AA1611" s="29"/>
      <c r="AB1611" s="29"/>
      <c r="AC1611" s="29"/>
      <c r="AD1611" s="29"/>
    </row>
    <row r="1612" spans="2:30">
      <c r="B1612" s="42"/>
      <c r="C1612" s="29"/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</row>
    <row r="1613" spans="2:30">
      <c r="B1613" s="42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</row>
    <row r="1614" spans="2:30">
      <c r="B1614" s="42"/>
      <c r="C1614" s="29"/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  <c r="X1614" s="29"/>
      <c r="Y1614" s="29"/>
      <c r="Z1614" s="29"/>
      <c r="AA1614" s="29"/>
      <c r="AB1614" s="29"/>
      <c r="AC1614" s="29"/>
      <c r="AD1614" s="29"/>
    </row>
    <row r="1615" spans="2:30">
      <c r="B1615" s="42"/>
      <c r="C1615" s="29"/>
      <c r="D1615" s="29"/>
      <c r="E1615" s="29"/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  <c r="X1615" s="29"/>
      <c r="Y1615" s="29"/>
      <c r="Z1615" s="29"/>
      <c r="AA1615" s="29"/>
      <c r="AB1615" s="29"/>
      <c r="AC1615" s="29"/>
      <c r="AD1615" s="29"/>
    </row>
    <row r="1616" spans="2:30">
      <c r="B1616" s="42"/>
      <c r="C1616" s="29"/>
      <c r="D1616" s="29"/>
      <c r="E1616" s="29"/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  <c r="X1616" s="29"/>
      <c r="Y1616" s="29"/>
      <c r="Z1616" s="29"/>
      <c r="AA1616" s="29"/>
      <c r="AB1616" s="29"/>
      <c r="AC1616" s="29"/>
      <c r="AD1616" s="29"/>
    </row>
    <row r="1617" spans="2:30">
      <c r="B1617" s="42"/>
      <c r="C1617" s="29"/>
      <c r="D1617" s="29"/>
      <c r="E1617" s="29"/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  <c r="X1617" s="29"/>
      <c r="Y1617" s="29"/>
      <c r="Z1617" s="29"/>
      <c r="AA1617" s="29"/>
      <c r="AB1617" s="29"/>
      <c r="AC1617" s="29"/>
      <c r="AD1617" s="29"/>
    </row>
    <row r="1618" spans="2:30">
      <c r="B1618" s="42"/>
      <c r="C1618" s="29"/>
      <c r="D1618" s="29"/>
      <c r="E1618" s="29"/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  <c r="W1618" s="29"/>
      <c r="X1618" s="29"/>
      <c r="Y1618" s="29"/>
      <c r="Z1618" s="29"/>
      <c r="AA1618" s="29"/>
      <c r="AB1618" s="29"/>
      <c r="AC1618" s="29"/>
      <c r="AD1618" s="29"/>
    </row>
    <row r="1619" spans="2:30">
      <c r="B1619" s="42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  <c r="W1619" s="29"/>
      <c r="X1619" s="29"/>
      <c r="Y1619" s="29"/>
      <c r="Z1619" s="29"/>
      <c r="AA1619" s="29"/>
      <c r="AB1619" s="29"/>
      <c r="AC1619" s="29"/>
      <c r="AD1619" s="29"/>
    </row>
    <row r="1620" spans="2:30">
      <c r="B1620" s="42"/>
      <c r="C1620" s="29"/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  <c r="X1620" s="29"/>
      <c r="Y1620" s="29"/>
      <c r="Z1620" s="29"/>
      <c r="AA1620" s="29"/>
      <c r="AB1620" s="29"/>
      <c r="AC1620" s="29"/>
      <c r="AD1620" s="29"/>
    </row>
    <row r="1621" spans="2:30">
      <c r="B1621" s="42"/>
      <c r="C1621" s="29"/>
      <c r="D1621" s="29"/>
      <c r="E1621" s="29"/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  <c r="X1621" s="29"/>
      <c r="Y1621" s="29"/>
      <c r="Z1621" s="29"/>
      <c r="AA1621" s="29"/>
      <c r="AB1621" s="29"/>
      <c r="AC1621" s="29"/>
      <c r="AD1621" s="29"/>
    </row>
    <row r="1622" spans="2:30">
      <c r="B1622" s="42"/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  <c r="X1622" s="29"/>
      <c r="Y1622" s="29"/>
      <c r="Z1622" s="29"/>
      <c r="AA1622" s="29"/>
      <c r="AB1622" s="29"/>
      <c r="AC1622" s="29"/>
      <c r="AD1622" s="29"/>
    </row>
    <row r="1623" spans="2:30">
      <c r="B1623" s="42"/>
      <c r="C1623" s="29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  <c r="X1623" s="29"/>
      <c r="Y1623" s="29"/>
      <c r="Z1623" s="29"/>
      <c r="AA1623" s="29"/>
      <c r="AB1623" s="29"/>
      <c r="AC1623" s="29"/>
      <c r="AD1623" s="29"/>
    </row>
    <row r="1624" spans="2:30">
      <c r="B1624" s="42"/>
      <c r="C1624" s="29"/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  <c r="X1624" s="29"/>
      <c r="Y1624" s="29"/>
      <c r="Z1624" s="29"/>
      <c r="AA1624" s="29"/>
      <c r="AB1624" s="29"/>
      <c r="AC1624" s="29"/>
      <c r="AD1624" s="29"/>
    </row>
    <row r="1625" spans="2:30">
      <c r="B1625" s="42"/>
      <c r="C1625" s="29"/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  <c r="X1625" s="29"/>
      <c r="Y1625" s="29"/>
      <c r="Z1625" s="29"/>
      <c r="AA1625" s="29"/>
      <c r="AB1625" s="29"/>
      <c r="AC1625" s="29"/>
      <c r="AD1625" s="29"/>
    </row>
    <row r="1626" spans="2:30">
      <c r="B1626" s="42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  <c r="X1626" s="29"/>
      <c r="Y1626" s="29"/>
      <c r="Z1626" s="29"/>
      <c r="AA1626" s="29"/>
      <c r="AB1626" s="29"/>
      <c r="AC1626" s="29"/>
      <c r="AD1626" s="29"/>
    </row>
    <row r="1627" spans="2:30">
      <c r="B1627" s="42"/>
      <c r="C1627" s="29"/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  <c r="X1627" s="29"/>
      <c r="Y1627" s="29"/>
      <c r="Z1627" s="29"/>
      <c r="AA1627" s="29"/>
      <c r="AB1627" s="29"/>
      <c r="AC1627" s="29"/>
      <c r="AD1627" s="29"/>
    </row>
    <row r="1628" spans="2:30">
      <c r="B1628" s="42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  <c r="X1628" s="29"/>
      <c r="Y1628" s="29"/>
      <c r="Z1628" s="29"/>
      <c r="AA1628" s="29"/>
      <c r="AB1628" s="29"/>
      <c r="AC1628" s="29"/>
      <c r="AD1628" s="29"/>
    </row>
    <row r="1629" spans="2:30">
      <c r="B1629" s="42"/>
      <c r="C1629" s="29"/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  <c r="X1629" s="29"/>
      <c r="Y1629" s="29"/>
      <c r="Z1629" s="29"/>
      <c r="AA1629" s="29"/>
      <c r="AB1629" s="29"/>
      <c r="AC1629" s="29"/>
      <c r="AD1629" s="29"/>
    </row>
    <row r="1630" spans="2:30">
      <c r="B1630" s="42"/>
      <c r="C1630" s="29"/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  <c r="X1630" s="29"/>
      <c r="Y1630" s="29"/>
      <c r="Z1630" s="29"/>
      <c r="AA1630" s="29"/>
      <c r="AB1630" s="29"/>
      <c r="AC1630" s="29"/>
      <c r="AD1630" s="29"/>
    </row>
    <row r="1631" spans="2:30">
      <c r="B1631" s="42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  <c r="X1631" s="29"/>
      <c r="Y1631" s="29"/>
      <c r="Z1631" s="29"/>
      <c r="AA1631" s="29"/>
      <c r="AB1631" s="29"/>
      <c r="AC1631" s="29"/>
      <c r="AD1631" s="29"/>
    </row>
    <row r="1632" spans="2:30">
      <c r="B1632" s="42"/>
      <c r="C1632" s="29"/>
      <c r="D1632" s="29"/>
      <c r="E1632" s="29"/>
      <c r="F1632" s="29"/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  <c r="W1632" s="29"/>
      <c r="X1632" s="29"/>
      <c r="Y1632" s="29"/>
      <c r="Z1632" s="29"/>
      <c r="AA1632" s="29"/>
      <c r="AB1632" s="29"/>
      <c r="AC1632" s="29"/>
      <c r="AD1632" s="29"/>
    </row>
    <row r="1633" spans="2:30">
      <c r="B1633" s="42"/>
      <c r="C1633" s="29"/>
      <c r="D1633" s="29"/>
      <c r="E1633" s="29"/>
      <c r="F1633" s="29"/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  <c r="W1633" s="29"/>
      <c r="X1633" s="29"/>
      <c r="Y1633" s="29"/>
      <c r="Z1633" s="29"/>
      <c r="AA1633" s="29"/>
      <c r="AB1633" s="29"/>
      <c r="AC1633" s="29"/>
      <c r="AD1633" s="29"/>
    </row>
    <row r="1634" spans="2:30">
      <c r="B1634" s="42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  <c r="X1634" s="29"/>
      <c r="Y1634" s="29"/>
      <c r="Z1634" s="29"/>
      <c r="AA1634" s="29"/>
      <c r="AB1634" s="29"/>
      <c r="AC1634" s="29"/>
      <c r="AD1634" s="29"/>
    </row>
    <row r="1635" spans="2:30">
      <c r="B1635" s="42"/>
      <c r="C1635" s="29"/>
      <c r="D1635" s="29"/>
      <c r="E1635" s="29"/>
      <c r="F1635" s="29"/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  <c r="X1635" s="29"/>
      <c r="Y1635" s="29"/>
      <c r="Z1635" s="29"/>
      <c r="AA1635" s="29"/>
      <c r="AB1635" s="29"/>
      <c r="AC1635" s="29"/>
      <c r="AD1635" s="29"/>
    </row>
    <row r="1636" spans="2:30">
      <c r="B1636" s="42"/>
      <c r="C1636" s="29"/>
      <c r="D1636" s="29"/>
      <c r="E1636" s="29"/>
      <c r="F1636" s="29"/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  <c r="X1636" s="29"/>
      <c r="Y1636" s="29"/>
      <c r="Z1636" s="29"/>
      <c r="AA1636" s="29"/>
      <c r="AB1636" s="29"/>
      <c r="AC1636" s="29"/>
      <c r="AD1636" s="29"/>
    </row>
    <row r="1637" spans="2:30">
      <c r="B1637" s="42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  <c r="X1637" s="29"/>
      <c r="Y1637" s="29"/>
      <c r="Z1637" s="29"/>
      <c r="AA1637" s="29"/>
      <c r="AB1637" s="29"/>
      <c r="AC1637" s="29"/>
      <c r="AD1637" s="29"/>
    </row>
    <row r="1638" spans="2:30">
      <c r="B1638" s="42"/>
      <c r="C1638" s="29"/>
      <c r="D1638" s="29"/>
      <c r="E1638" s="29"/>
      <c r="F1638" s="29"/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</row>
    <row r="1639" spans="2:30">
      <c r="B1639" s="42"/>
      <c r="C1639" s="29"/>
      <c r="D1639" s="29"/>
      <c r="E1639" s="29"/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  <c r="X1639" s="29"/>
      <c r="Y1639" s="29"/>
      <c r="Z1639" s="29"/>
      <c r="AA1639" s="29"/>
      <c r="AB1639" s="29"/>
      <c r="AC1639" s="29"/>
      <c r="AD1639" s="29"/>
    </row>
    <row r="1640" spans="2:30">
      <c r="B1640" s="42"/>
      <c r="C1640" s="29"/>
      <c r="D1640" s="29"/>
      <c r="E1640" s="29"/>
      <c r="F1640" s="29"/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  <c r="X1640" s="29"/>
      <c r="Y1640" s="29"/>
      <c r="Z1640" s="29"/>
      <c r="AA1640" s="29"/>
      <c r="AB1640" s="29"/>
      <c r="AC1640" s="29"/>
      <c r="AD1640" s="29"/>
    </row>
    <row r="1641" spans="2:30">
      <c r="B1641" s="42"/>
      <c r="C1641" s="29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  <c r="X1641" s="29"/>
      <c r="Y1641" s="29"/>
      <c r="Z1641" s="29"/>
      <c r="AA1641" s="29"/>
      <c r="AB1641" s="29"/>
      <c r="AC1641" s="29"/>
      <c r="AD1641" s="29"/>
    </row>
    <row r="1642" spans="2:30">
      <c r="B1642" s="42"/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  <c r="X1642" s="29"/>
      <c r="Y1642" s="29"/>
      <c r="Z1642" s="29"/>
      <c r="AA1642" s="29"/>
      <c r="AB1642" s="29"/>
      <c r="AC1642" s="29"/>
      <c r="AD1642" s="29"/>
    </row>
    <row r="1643" spans="2:30">
      <c r="B1643" s="42"/>
      <c r="C1643" s="29"/>
      <c r="D1643" s="29"/>
      <c r="E1643" s="29"/>
      <c r="F1643" s="29"/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  <c r="X1643" s="29"/>
      <c r="Y1643" s="29"/>
      <c r="Z1643" s="29"/>
      <c r="AA1643" s="29"/>
      <c r="AB1643" s="29"/>
      <c r="AC1643" s="29"/>
      <c r="AD1643" s="29"/>
    </row>
    <row r="1644" spans="2:30">
      <c r="B1644" s="42"/>
      <c r="C1644" s="29"/>
      <c r="D1644" s="29"/>
      <c r="E1644" s="29"/>
      <c r="F1644" s="29"/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  <c r="X1644" s="29"/>
      <c r="Y1644" s="29"/>
      <c r="Z1644" s="29"/>
      <c r="AA1644" s="29"/>
      <c r="AB1644" s="29"/>
      <c r="AC1644" s="29"/>
      <c r="AD1644" s="29"/>
    </row>
    <row r="1645" spans="2:30">
      <c r="B1645" s="42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  <c r="X1645" s="29"/>
      <c r="Y1645" s="29"/>
      <c r="Z1645" s="29"/>
      <c r="AA1645" s="29"/>
      <c r="AB1645" s="29"/>
      <c r="AC1645" s="29"/>
      <c r="AD1645" s="29"/>
    </row>
    <row r="1646" spans="2:30">
      <c r="B1646" s="42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29"/>
      <c r="AD1646" s="29"/>
    </row>
    <row r="1647" spans="2:30">
      <c r="B1647" s="42"/>
      <c r="C1647" s="29"/>
      <c r="D1647" s="29"/>
      <c r="E1647" s="29"/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29"/>
      <c r="AD1647" s="29"/>
    </row>
    <row r="1648" spans="2:30">
      <c r="B1648" s="42"/>
      <c r="C1648" s="29"/>
      <c r="D1648" s="29"/>
      <c r="E1648" s="29"/>
      <c r="F1648" s="29"/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29"/>
      <c r="AD1648" s="29"/>
    </row>
    <row r="1649" spans="2:30">
      <c r="B1649" s="42"/>
      <c r="C1649" s="29"/>
      <c r="D1649" s="29"/>
      <c r="E1649" s="29"/>
      <c r="F1649" s="29"/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</row>
    <row r="1650" spans="2:30">
      <c r="B1650" s="42"/>
      <c r="C1650" s="29"/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  <c r="X1650" s="29"/>
      <c r="Y1650" s="29"/>
      <c r="Z1650" s="29"/>
      <c r="AA1650" s="29"/>
      <c r="AB1650" s="29"/>
      <c r="AC1650" s="29"/>
      <c r="AD1650" s="29"/>
    </row>
    <row r="1651" spans="2:30">
      <c r="B1651" s="42"/>
      <c r="C1651" s="29"/>
      <c r="D1651" s="29"/>
      <c r="E1651" s="29"/>
      <c r="F1651" s="29"/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  <c r="X1651" s="29"/>
      <c r="Y1651" s="29"/>
      <c r="Z1651" s="29"/>
      <c r="AA1651" s="29"/>
      <c r="AB1651" s="29"/>
      <c r="AC1651" s="29"/>
      <c r="AD1651" s="29"/>
    </row>
    <row r="1652" spans="2:30">
      <c r="B1652" s="42"/>
      <c r="C1652" s="29"/>
      <c r="D1652" s="29"/>
      <c r="E1652" s="29"/>
      <c r="F1652" s="29"/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  <c r="X1652" s="29"/>
      <c r="Y1652" s="29"/>
      <c r="Z1652" s="29"/>
      <c r="AA1652" s="29"/>
      <c r="AB1652" s="29"/>
      <c r="AC1652" s="29"/>
      <c r="AD1652" s="29"/>
    </row>
    <row r="1653" spans="2:30">
      <c r="B1653" s="42"/>
      <c r="C1653" s="29"/>
      <c r="D1653" s="29"/>
      <c r="E1653" s="29"/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  <c r="X1653" s="29"/>
      <c r="Y1653" s="29"/>
      <c r="Z1653" s="29"/>
      <c r="AA1653" s="29"/>
      <c r="AB1653" s="29"/>
      <c r="AC1653" s="29"/>
      <c r="AD1653" s="29"/>
    </row>
    <row r="1654" spans="2:30">
      <c r="B1654" s="42"/>
      <c r="C1654" s="29"/>
      <c r="D1654" s="29"/>
      <c r="E1654" s="29"/>
      <c r="F1654" s="29"/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  <c r="X1654" s="29"/>
      <c r="Y1654" s="29"/>
      <c r="Z1654" s="29"/>
      <c r="AA1654" s="29"/>
      <c r="AB1654" s="29"/>
      <c r="AC1654" s="29"/>
      <c r="AD1654" s="29"/>
    </row>
    <row r="1655" spans="2:30">
      <c r="B1655" s="42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  <c r="X1655" s="29"/>
      <c r="Y1655" s="29"/>
      <c r="Z1655" s="29"/>
      <c r="AA1655" s="29"/>
      <c r="AB1655" s="29"/>
      <c r="AC1655" s="29"/>
      <c r="AD1655" s="29"/>
    </row>
    <row r="1656" spans="2:30">
      <c r="B1656" s="42"/>
      <c r="C1656" s="29"/>
      <c r="D1656" s="29"/>
      <c r="E1656" s="29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</row>
    <row r="1657" spans="2:30">
      <c r="B1657" s="42"/>
      <c r="C1657" s="29"/>
      <c r="D1657" s="29"/>
      <c r="E1657" s="29"/>
      <c r="F1657" s="29"/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  <c r="X1657" s="29"/>
      <c r="Y1657" s="29"/>
      <c r="Z1657" s="29"/>
      <c r="AA1657" s="29"/>
      <c r="AB1657" s="29"/>
      <c r="AC1657" s="29"/>
      <c r="AD1657" s="29"/>
    </row>
    <row r="1658" spans="2:30">
      <c r="B1658" s="42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  <c r="X1658" s="29"/>
      <c r="Y1658" s="29"/>
      <c r="Z1658" s="29"/>
      <c r="AA1658" s="29"/>
      <c r="AB1658" s="29"/>
      <c r="AC1658" s="29"/>
      <c r="AD1658" s="29"/>
    </row>
    <row r="1659" spans="2:30">
      <c r="B1659" s="42"/>
      <c r="C1659" s="29"/>
      <c r="D1659" s="29"/>
      <c r="E1659" s="29"/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  <c r="X1659" s="29"/>
      <c r="Y1659" s="29"/>
      <c r="Z1659" s="29"/>
      <c r="AA1659" s="29"/>
      <c r="AB1659" s="29"/>
      <c r="AC1659" s="29"/>
      <c r="AD1659" s="29"/>
    </row>
    <row r="1660" spans="2:30">
      <c r="B1660" s="42"/>
      <c r="C1660" s="29"/>
      <c r="D1660" s="29"/>
      <c r="E1660" s="29"/>
      <c r="F1660" s="29"/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  <c r="X1660" s="29"/>
      <c r="Y1660" s="29"/>
      <c r="Z1660" s="29"/>
      <c r="AA1660" s="29"/>
      <c r="AB1660" s="29"/>
      <c r="AC1660" s="29"/>
      <c r="AD1660" s="29"/>
    </row>
    <row r="1661" spans="2:30">
      <c r="B1661" s="42"/>
      <c r="C1661" s="29"/>
      <c r="D1661" s="29"/>
      <c r="E1661" s="29"/>
      <c r="F1661" s="29"/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  <c r="X1661" s="29"/>
      <c r="Y1661" s="29"/>
      <c r="Z1661" s="29"/>
      <c r="AA1661" s="29"/>
      <c r="AB1661" s="29"/>
      <c r="AC1661" s="29"/>
      <c r="AD1661" s="29"/>
    </row>
    <row r="1662" spans="2:30">
      <c r="B1662" s="42"/>
      <c r="C1662" s="29"/>
      <c r="D1662" s="29"/>
      <c r="E1662" s="29"/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  <c r="X1662" s="29"/>
      <c r="Y1662" s="29"/>
      <c r="Z1662" s="29"/>
      <c r="AA1662" s="29"/>
      <c r="AB1662" s="29"/>
      <c r="AC1662" s="29"/>
      <c r="AD1662" s="29"/>
    </row>
    <row r="1663" spans="2:30">
      <c r="B1663" s="42"/>
      <c r="C1663" s="29"/>
      <c r="D1663" s="29"/>
      <c r="E1663" s="29"/>
      <c r="F1663" s="29"/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  <c r="X1663" s="29"/>
      <c r="Y1663" s="29"/>
      <c r="Z1663" s="29"/>
      <c r="AA1663" s="29"/>
      <c r="AB1663" s="29"/>
      <c r="AC1663" s="29"/>
      <c r="AD1663" s="29"/>
    </row>
    <row r="1664" spans="2:30">
      <c r="B1664" s="42"/>
      <c r="C1664" s="29"/>
      <c r="D1664" s="29"/>
      <c r="E1664" s="29"/>
      <c r="F1664" s="29"/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  <c r="X1664" s="29"/>
      <c r="Y1664" s="29"/>
      <c r="Z1664" s="29"/>
      <c r="AA1664" s="29"/>
      <c r="AB1664" s="29"/>
      <c r="AC1664" s="29"/>
      <c r="AD1664" s="29"/>
    </row>
    <row r="1665" spans="2:30">
      <c r="B1665" s="42"/>
      <c r="C1665" s="29"/>
      <c r="D1665" s="29"/>
      <c r="E1665" s="29"/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  <c r="W1665" s="29"/>
      <c r="X1665" s="29"/>
      <c r="Y1665" s="29"/>
      <c r="Z1665" s="29"/>
      <c r="AA1665" s="29"/>
      <c r="AB1665" s="29"/>
      <c r="AC1665" s="29"/>
      <c r="AD1665" s="29"/>
    </row>
    <row r="1666" spans="2:30">
      <c r="B1666" s="42"/>
      <c r="C1666" s="29"/>
      <c r="D1666" s="29"/>
      <c r="E1666" s="29"/>
      <c r="F1666" s="29"/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  <c r="W1666" s="29"/>
      <c r="X1666" s="29"/>
      <c r="Y1666" s="29"/>
      <c r="Z1666" s="29"/>
      <c r="AA1666" s="29"/>
      <c r="AB1666" s="29"/>
      <c r="AC1666" s="29"/>
      <c r="AD1666" s="29"/>
    </row>
    <row r="1667" spans="2:30">
      <c r="B1667" s="42"/>
      <c r="C1667" s="29"/>
      <c r="D1667" s="29"/>
      <c r="E1667" s="29"/>
      <c r="F1667" s="29"/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  <c r="W1667" s="29"/>
      <c r="X1667" s="29"/>
      <c r="Y1667" s="29"/>
      <c r="Z1667" s="29"/>
      <c r="AA1667" s="29"/>
      <c r="AB1667" s="29"/>
      <c r="AC1667" s="29"/>
      <c r="AD1667" s="29"/>
    </row>
    <row r="1668" spans="2:30">
      <c r="B1668" s="42"/>
      <c r="C1668" s="29"/>
      <c r="D1668" s="29"/>
      <c r="E1668" s="29"/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  <c r="X1668" s="29"/>
      <c r="Y1668" s="29"/>
      <c r="Z1668" s="29"/>
      <c r="AA1668" s="29"/>
      <c r="AB1668" s="29"/>
      <c r="AC1668" s="29"/>
      <c r="AD1668" s="29"/>
    </row>
    <row r="1669" spans="2:30">
      <c r="B1669" s="42"/>
      <c r="C1669" s="29"/>
      <c r="D1669" s="29"/>
      <c r="E1669" s="29"/>
      <c r="F1669" s="29"/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  <c r="X1669" s="29"/>
      <c r="Y1669" s="29"/>
      <c r="Z1669" s="29"/>
      <c r="AA1669" s="29"/>
      <c r="AB1669" s="29"/>
      <c r="AC1669" s="29"/>
      <c r="AD1669" s="29"/>
    </row>
    <row r="1670" spans="2:30">
      <c r="B1670" s="42"/>
      <c r="C1670" s="29"/>
      <c r="D1670" s="29"/>
      <c r="E1670" s="29"/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  <c r="X1670" s="29"/>
      <c r="Y1670" s="29"/>
      <c r="Z1670" s="29"/>
      <c r="AA1670" s="29"/>
      <c r="AB1670" s="29"/>
      <c r="AC1670" s="29"/>
      <c r="AD1670" s="29"/>
    </row>
    <row r="1671" spans="2:30">
      <c r="B1671" s="42"/>
      <c r="C1671" s="29"/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  <c r="X1671" s="29"/>
      <c r="Y1671" s="29"/>
      <c r="Z1671" s="29"/>
      <c r="AA1671" s="29"/>
      <c r="AB1671" s="29"/>
      <c r="AC1671" s="29"/>
      <c r="AD1671" s="29"/>
    </row>
    <row r="1672" spans="2:30">
      <c r="B1672" s="42"/>
      <c r="C1672" s="29"/>
      <c r="D1672" s="29"/>
      <c r="E1672" s="29"/>
      <c r="F1672" s="29"/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  <c r="X1672" s="29"/>
      <c r="Y1672" s="29"/>
      <c r="Z1672" s="29"/>
      <c r="AA1672" s="29"/>
      <c r="AB1672" s="29"/>
      <c r="AC1672" s="29"/>
      <c r="AD1672" s="29"/>
    </row>
    <row r="1673" spans="2:30">
      <c r="B1673" s="42"/>
      <c r="C1673" s="29"/>
      <c r="D1673" s="29"/>
      <c r="E1673" s="29"/>
      <c r="F1673" s="29"/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  <c r="X1673" s="29"/>
      <c r="Y1673" s="29"/>
      <c r="Z1673" s="29"/>
      <c r="AA1673" s="29"/>
      <c r="AB1673" s="29"/>
      <c r="AC1673" s="29"/>
      <c r="AD1673" s="29"/>
    </row>
    <row r="1674" spans="2:30">
      <c r="B1674" s="42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</row>
    <row r="1675" spans="2:30">
      <c r="B1675" s="42"/>
      <c r="C1675" s="29"/>
      <c r="D1675" s="29"/>
      <c r="E1675" s="29"/>
      <c r="F1675" s="29"/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29"/>
      <c r="AD1675" s="29"/>
    </row>
    <row r="1676" spans="2:30">
      <c r="B1676" s="42"/>
      <c r="C1676" s="29"/>
      <c r="D1676" s="29"/>
      <c r="E1676" s="29"/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  <c r="X1676" s="29"/>
      <c r="Y1676" s="29"/>
      <c r="Z1676" s="29"/>
      <c r="AA1676" s="29"/>
      <c r="AB1676" s="29"/>
      <c r="AC1676" s="29"/>
      <c r="AD1676" s="29"/>
    </row>
    <row r="1677" spans="2:30">
      <c r="B1677" s="42"/>
      <c r="C1677" s="29"/>
      <c r="D1677" s="29"/>
      <c r="E1677" s="29"/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  <c r="X1677" s="29"/>
      <c r="Y1677" s="29"/>
      <c r="Z1677" s="29"/>
      <c r="AA1677" s="29"/>
      <c r="AB1677" s="29"/>
      <c r="AC1677" s="29"/>
      <c r="AD1677" s="29"/>
    </row>
    <row r="1678" spans="2:30">
      <c r="B1678" s="42"/>
      <c r="C1678" s="29"/>
      <c r="D1678" s="29"/>
      <c r="E1678" s="29"/>
      <c r="F1678" s="29"/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</row>
    <row r="1679" spans="2:30">
      <c r="B1679" s="42"/>
      <c r="C1679" s="29"/>
      <c r="D1679" s="29"/>
      <c r="E1679" s="29"/>
      <c r="F1679" s="29"/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  <c r="W1679" s="29"/>
      <c r="X1679" s="29"/>
      <c r="Y1679" s="29"/>
      <c r="Z1679" s="29"/>
      <c r="AA1679" s="29"/>
      <c r="AB1679" s="29"/>
      <c r="AC1679" s="29"/>
      <c r="AD1679" s="29"/>
    </row>
    <row r="1680" spans="2:30">
      <c r="B1680" s="42"/>
      <c r="C1680" s="29"/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  <c r="X1680" s="29"/>
      <c r="Y1680" s="29"/>
      <c r="Z1680" s="29"/>
      <c r="AA1680" s="29"/>
      <c r="AB1680" s="29"/>
      <c r="AC1680" s="29"/>
      <c r="AD1680" s="29"/>
    </row>
    <row r="1681" spans="2:30">
      <c r="B1681" s="42"/>
      <c r="C1681" s="29"/>
      <c r="D1681" s="29"/>
      <c r="E1681" s="29"/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  <c r="X1681" s="29"/>
      <c r="Y1681" s="29"/>
      <c r="Z1681" s="29"/>
      <c r="AA1681" s="29"/>
      <c r="AB1681" s="29"/>
      <c r="AC1681" s="29"/>
      <c r="AD1681" s="29"/>
    </row>
    <row r="1682" spans="2:30">
      <c r="B1682" s="42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</row>
    <row r="1683" spans="2:30">
      <c r="B1683" s="42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  <c r="X1683" s="29"/>
      <c r="Y1683" s="29"/>
      <c r="Z1683" s="29"/>
      <c r="AA1683" s="29"/>
      <c r="AB1683" s="29"/>
      <c r="AC1683" s="29"/>
      <c r="AD1683" s="29"/>
    </row>
    <row r="1684" spans="2:30">
      <c r="B1684" s="42"/>
      <c r="C1684" s="29"/>
      <c r="D1684" s="29"/>
      <c r="E1684" s="29"/>
      <c r="F1684" s="29"/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</row>
    <row r="1685" spans="2:30">
      <c r="B1685" s="42"/>
      <c r="C1685" s="29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  <c r="X1685" s="29"/>
      <c r="Y1685" s="29"/>
      <c r="Z1685" s="29"/>
      <c r="AA1685" s="29"/>
      <c r="AB1685" s="29"/>
      <c r="AC1685" s="29"/>
      <c r="AD1685" s="29"/>
    </row>
    <row r="1686" spans="2:30">
      <c r="B1686" s="42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  <c r="X1686" s="29"/>
      <c r="Y1686" s="29"/>
      <c r="Z1686" s="29"/>
      <c r="AA1686" s="29"/>
      <c r="AB1686" s="29"/>
      <c r="AC1686" s="29"/>
      <c r="AD1686" s="29"/>
    </row>
    <row r="1687" spans="2:30">
      <c r="B1687" s="42"/>
      <c r="C1687" s="29"/>
      <c r="D1687" s="29"/>
      <c r="E1687" s="29"/>
      <c r="F1687" s="29"/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</row>
    <row r="1688" spans="2:30">
      <c r="B1688" s="42"/>
      <c r="C1688" s="29"/>
      <c r="D1688" s="29"/>
      <c r="E1688" s="29"/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  <c r="X1688" s="29"/>
      <c r="Y1688" s="29"/>
      <c r="Z1688" s="29"/>
      <c r="AA1688" s="29"/>
      <c r="AB1688" s="29"/>
      <c r="AC1688" s="29"/>
      <c r="AD1688" s="29"/>
    </row>
    <row r="1689" spans="2:30">
      <c r="B1689" s="42"/>
      <c r="C1689" s="29"/>
      <c r="D1689" s="29"/>
      <c r="E1689" s="29"/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  <c r="X1689" s="29"/>
      <c r="Y1689" s="29"/>
      <c r="Z1689" s="29"/>
      <c r="AA1689" s="29"/>
      <c r="AB1689" s="29"/>
      <c r="AC1689" s="29"/>
      <c r="AD1689" s="29"/>
    </row>
    <row r="1690" spans="2:30">
      <c r="B1690" s="42"/>
      <c r="C1690" s="29"/>
      <c r="D1690" s="29"/>
      <c r="E1690" s="29"/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  <c r="X1690" s="29"/>
      <c r="Y1690" s="29"/>
      <c r="Z1690" s="29"/>
      <c r="AA1690" s="29"/>
      <c r="AB1690" s="29"/>
      <c r="AC1690" s="29"/>
      <c r="AD1690" s="29"/>
    </row>
    <row r="1691" spans="2:30">
      <c r="B1691" s="42"/>
      <c r="C1691" s="29"/>
      <c r="D1691" s="29"/>
      <c r="E1691" s="29"/>
      <c r="F1691" s="29"/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  <c r="X1691" s="29"/>
      <c r="Y1691" s="29"/>
      <c r="Z1691" s="29"/>
      <c r="AA1691" s="29"/>
      <c r="AB1691" s="29"/>
      <c r="AC1691" s="29"/>
      <c r="AD1691" s="29"/>
    </row>
    <row r="1692" spans="2:30">
      <c r="B1692" s="42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  <c r="W1692" s="29"/>
      <c r="X1692" s="29"/>
      <c r="Y1692" s="29"/>
      <c r="Z1692" s="29"/>
      <c r="AA1692" s="29"/>
      <c r="AB1692" s="29"/>
      <c r="AC1692" s="29"/>
      <c r="AD1692" s="29"/>
    </row>
    <row r="1693" spans="2:30">
      <c r="B1693" s="42"/>
      <c r="C1693" s="29"/>
      <c r="D1693" s="29"/>
      <c r="E1693" s="29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  <c r="X1693" s="29"/>
      <c r="Y1693" s="29"/>
      <c r="Z1693" s="29"/>
      <c r="AA1693" s="29"/>
      <c r="AB1693" s="29"/>
      <c r="AC1693" s="29"/>
      <c r="AD1693" s="29"/>
    </row>
    <row r="1694" spans="2:30">
      <c r="B1694" s="42"/>
      <c r="C1694" s="29"/>
      <c r="D1694" s="29"/>
      <c r="E1694" s="29"/>
      <c r="F1694" s="29"/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</row>
    <row r="1695" spans="2:30">
      <c r="B1695" s="42"/>
      <c r="C1695" s="29"/>
      <c r="D1695" s="29"/>
      <c r="E1695" s="29"/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  <c r="X1695" s="29"/>
      <c r="Y1695" s="29"/>
      <c r="Z1695" s="29"/>
      <c r="AA1695" s="29"/>
      <c r="AB1695" s="29"/>
      <c r="AC1695" s="29"/>
      <c r="AD1695" s="29"/>
    </row>
    <row r="1696" spans="2:30">
      <c r="B1696" s="42"/>
      <c r="C1696" s="29"/>
      <c r="D1696" s="29"/>
      <c r="E1696" s="29"/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  <c r="X1696" s="29"/>
      <c r="Y1696" s="29"/>
      <c r="Z1696" s="29"/>
      <c r="AA1696" s="29"/>
      <c r="AB1696" s="29"/>
      <c r="AC1696" s="29"/>
      <c r="AD1696" s="29"/>
    </row>
    <row r="1697" spans="2:30">
      <c r="B1697" s="42"/>
      <c r="C1697" s="29"/>
      <c r="D1697" s="29"/>
      <c r="E1697" s="29"/>
      <c r="F1697" s="29"/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  <c r="X1697" s="29"/>
      <c r="Y1697" s="29"/>
      <c r="Z1697" s="29"/>
      <c r="AA1697" s="29"/>
      <c r="AB1697" s="29"/>
      <c r="AC1697" s="29"/>
      <c r="AD1697" s="29"/>
    </row>
    <row r="1698" spans="2:30">
      <c r="B1698" s="42"/>
      <c r="C1698" s="29"/>
      <c r="D1698" s="29"/>
      <c r="E1698" s="29"/>
      <c r="F1698" s="29"/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</row>
    <row r="1699" spans="2:30">
      <c r="B1699" s="42"/>
      <c r="C1699" s="29"/>
      <c r="D1699" s="29"/>
      <c r="E1699" s="29"/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  <c r="X1699" s="29"/>
      <c r="Y1699" s="29"/>
      <c r="Z1699" s="29"/>
      <c r="AA1699" s="29"/>
      <c r="AB1699" s="29"/>
      <c r="AC1699" s="29"/>
      <c r="AD1699" s="29"/>
    </row>
    <row r="1700" spans="2:30">
      <c r="B1700" s="42"/>
      <c r="C1700" s="29"/>
      <c r="D1700" s="29"/>
      <c r="E1700" s="29"/>
      <c r="F1700" s="29"/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  <c r="X1700" s="29"/>
      <c r="Y1700" s="29"/>
      <c r="Z1700" s="29"/>
      <c r="AA1700" s="29"/>
      <c r="AB1700" s="29"/>
      <c r="AC1700" s="29"/>
      <c r="AD1700" s="29"/>
    </row>
    <row r="1701" spans="2:30">
      <c r="B1701" s="42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  <c r="X1701" s="29"/>
      <c r="Y1701" s="29"/>
      <c r="Z1701" s="29"/>
      <c r="AA1701" s="29"/>
      <c r="AB1701" s="29"/>
      <c r="AC1701" s="29"/>
      <c r="AD1701" s="29"/>
    </row>
    <row r="1702" spans="2:30">
      <c r="B1702" s="42"/>
      <c r="C1702" s="29"/>
      <c r="D1702" s="29"/>
      <c r="E1702" s="29"/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</row>
    <row r="1703" spans="2:30">
      <c r="B1703" s="42"/>
      <c r="C1703" s="29"/>
      <c r="D1703" s="29"/>
      <c r="E1703" s="29"/>
      <c r="F1703" s="29"/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  <c r="X1703" s="29"/>
      <c r="Y1703" s="29"/>
      <c r="Z1703" s="29"/>
      <c r="AA1703" s="29"/>
      <c r="AB1703" s="29"/>
      <c r="AC1703" s="29"/>
      <c r="AD1703" s="29"/>
    </row>
    <row r="1704" spans="2:30">
      <c r="B1704" s="42"/>
      <c r="C1704" s="29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  <c r="X1704" s="29"/>
      <c r="Y1704" s="29"/>
      <c r="Z1704" s="29"/>
      <c r="AA1704" s="29"/>
      <c r="AB1704" s="29"/>
      <c r="AC1704" s="29"/>
      <c r="AD1704" s="29"/>
    </row>
    <row r="1705" spans="2:30">
      <c r="B1705" s="42"/>
      <c r="C1705" s="29"/>
      <c r="D1705" s="29"/>
      <c r="E1705" s="29"/>
      <c r="F1705" s="29"/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  <c r="W1705" s="29"/>
      <c r="X1705" s="29"/>
      <c r="Y1705" s="29"/>
      <c r="Z1705" s="29"/>
      <c r="AA1705" s="29"/>
      <c r="AB1705" s="29"/>
      <c r="AC1705" s="29"/>
      <c r="AD1705" s="29"/>
    </row>
    <row r="1706" spans="2:30">
      <c r="B1706" s="42"/>
      <c r="C1706" s="29"/>
      <c r="D1706" s="29"/>
      <c r="E1706" s="29"/>
      <c r="F1706" s="29"/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  <c r="X1706" s="29"/>
      <c r="Y1706" s="29"/>
      <c r="Z1706" s="29"/>
      <c r="AA1706" s="29"/>
      <c r="AB1706" s="29"/>
      <c r="AC1706" s="29"/>
      <c r="AD1706" s="29"/>
    </row>
    <row r="1707" spans="2:30">
      <c r="B1707" s="42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  <c r="X1707" s="29"/>
      <c r="Y1707" s="29"/>
      <c r="Z1707" s="29"/>
      <c r="AA1707" s="29"/>
      <c r="AB1707" s="29"/>
      <c r="AC1707" s="29"/>
      <c r="AD1707" s="29"/>
    </row>
    <row r="1708" spans="2:30">
      <c r="B1708" s="42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  <c r="X1708" s="29"/>
      <c r="Y1708" s="29"/>
      <c r="Z1708" s="29"/>
      <c r="AA1708" s="29"/>
      <c r="AB1708" s="29"/>
      <c r="AC1708" s="29"/>
      <c r="AD1708" s="29"/>
    </row>
    <row r="1709" spans="2:30">
      <c r="B1709" s="42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</row>
    <row r="1710" spans="2:30">
      <c r="B1710" s="42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  <c r="X1710" s="29"/>
      <c r="Y1710" s="29"/>
      <c r="Z1710" s="29"/>
      <c r="AA1710" s="29"/>
      <c r="AB1710" s="29"/>
      <c r="AC1710" s="29"/>
      <c r="AD1710" s="29"/>
    </row>
    <row r="1711" spans="2:30">
      <c r="B1711" s="42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  <c r="X1711" s="29"/>
      <c r="Y1711" s="29"/>
      <c r="Z1711" s="29"/>
      <c r="AA1711" s="29"/>
      <c r="AB1711" s="29"/>
      <c r="AC1711" s="29"/>
      <c r="AD1711" s="29"/>
    </row>
    <row r="1712" spans="2:30">
      <c r="B1712" s="42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  <c r="X1712" s="29"/>
      <c r="Y1712" s="29"/>
      <c r="Z1712" s="29"/>
      <c r="AA1712" s="29"/>
      <c r="AB1712" s="29"/>
      <c r="AC1712" s="29"/>
      <c r="AD1712" s="29"/>
    </row>
    <row r="1713" spans="2:30">
      <c r="B1713" s="42"/>
      <c r="C1713" s="29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C1713" s="29"/>
      <c r="AD1713" s="29"/>
    </row>
    <row r="1714" spans="2:30">
      <c r="B1714" s="42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  <c r="X1714" s="29"/>
      <c r="Y1714" s="29"/>
      <c r="Z1714" s="29"/>
      <c r="AA1714" s="29"/>
      <c r="AB1714" s="29"/>
      <c r="AC1714" s="29"/>
      <c r="AD1714" s="29"/>
    </row>
    <row r="1715" spans="2:30">
      <c r="B1715" s="42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  <c r="X1715" s="29"/>
      <c r="Y1715" s="29"/>
      <c r="Z1715" s="29"/>
      <c r="AA1715" s="29"/>
      <c r="AB1715" s="29"/>
      <c r="AC1715" s="29"/>
      <c r="AD1715" s="29"/>
    </row>
    <row r="1716" spans="2:30">
      <c r="B1716" s="42"/>
      <c r="C1716" s="29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  <c r="X1716" s="29"/>
      <c r="Y1716" s="29"/>
      <c r="Z1716" s="29"/>
      <c r="AA1716" s="29"/>
      <c r="AB1716" s="29"/>
      <c r="AC1716" s="29"/>
      <c r="AD1716" s="29"/>
    </row>
    <row r="1717" spans="2:30">
      <c r="B1717" s="42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  <c r="X1717" s="29"/>
      <c r="Y1717" s="29"/>
      <c r="Z1717" s="29"/>
      <c r="AA1717" s="29"/>
      <c r="AB1717" s="29"/>
      <c r="AC1717" s="29"/>
      <c r="AD1717" s="29"/>
    </row>
    <row r="1718" spans="2:30">
      <c r="B1718" s="42"/>
      <c r="C1718" s="29"/>
      <c r="D1718" s="29"/>
      <c r="E1718" s="29"/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  <c r="V1718" s="29"/>
      <c r="W1718" s="29"/>
      <c r="X1718" s="29"/>
      <c r="Y1718" s="29"/>
      <c r="Z1718" s="29"/>
      <c r="AA1718" s="29"/>
      <c r="AB1718" s="29"/>
      <c r="AC1718" s="29"/>
      <c r="AD1718" s="29"/>
    </row>
    <row r="1719" spans="2:30">
      <c r="B1719" s="42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  <c r="X1719" s="29"/>
      <c r="Y1719" s="29"/>
      <c r="Z1719" s="29"/>
      <c r="AA1719" s="29"/>
      <c r="AB1719" s="29"/>
      <c r="AC1719" s="29"/>
      <c r="AD1719" s="29"/>
    </row>
    <row r="1720" spans="2:30">
      <c r="B1720" s="42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  <c r="X1720" s="29"/>
      <c r="Y1720" s="29"/>
      <c r="Z1720" s="29"/>
      <c r="AA1720" s="29"/>
      <c r="AB1720" s="29"/>
      <c r="AC1720" s="29"/>
      <c r="AD1720" s="29"/>
    </row>
    <row r="1721" spans="2:30">
      <c r="B1721" s="42"/>
      <c r="C1721" s="29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  <c r="X1721" s="29"/>
      <c r="Y1721" s="29"/>
      <c r="Z1721" s="29"/>
      <c r="AA1721" s="29"/>
      <c r="AB1721" s="29"/>
      <c r="AC1721" s="29"/>
      <c r="AD1721" s="29"/>
    </row>
    <row r="1722" spans="2:30">
      <c r="B1722" s="42"/>
      <c r="C1722" s="29"/>
      <c r="D1722" s="29"/>
      <c r="E1722" s="29"/>
      <c r="F1722" s="29"/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  <c r="X1722" s="29"/>
      <c r="Y1722" s="29"/>
      <c r="Z1722" s="29"/>
      <c r="AA1722" s="29"/>
      <c r="AB1722" s="29"/>
      <c r="AC1722" s="29"/>
      <c r="AD1722" s="29"/>
    </row>
    <row r="1723" spans="2:30">
      <c r="B1723" s="42"/>
      <c r="C1723" s="29"/>
      <c r="D1723" s="29"/>
      <c r="E1723" s="29"/>
      <c r="F1723" s="29"/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  <c r="X1723" s="29"/>
      <c r="Y1723" s="29"/>
      <c r="Z1723" s="29"/>
      <c r="AA1723" s="29"/>
      <c r="AB1723" s="29"/>
      <c r="AC1723" s="29"/>
      <c r="AD1723" s="29"/>
    </row>
    <row r="1724" spans="2:30">
      <c r="B1724" s="42"/>
      <c r="C1724" s="29"/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  <c r="X1724" s="29"/>
      <c r="Y1724" s="29"/>
      <c r="Z1724" s="29"/>
      <c r="AA1724" s="29"/>
      <c r="AB1724" s="29"/>
      <c r="AC1724" s="29"/>
      <c r="AD1724" s="29"/>
    </row>
    <row r="1725" spans="2:30">
      <c r="B1725" s="42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  <c r="X1725" s="29"/>
      <c r="Y1725" s="29"/>
      <c r="Z1725" s="29"/>
      <c r="AA1725" s="29"/>
      <c r="AB1725" s="29"/>
      <c r="AC1725" s="29"/>
      <c r="AD1725" s="29"/>
    </row>
    <row r="1726" spans="2:30">
      <c r="B1726" s="42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  <c r="X1726" s="29"/>
      <c r="Y1726" s="29"/>
      <c r="Z1726" s="29"/>
      <c r="AA1726" s="29"/>
      <c r="AB1726" s="29"/>
      <c r="AC1726" s="29"/>
      <c r="AD1726" s="29"/>
    </row>
    <row r="1727" spans="2:30">
      <c r="B1727" s="42"/>
      <c r="C1727" s="29"/>
      <c r="D1727" s="29"/>
      <c r="E1727" s="29"/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  <c r="W1727" s="29"/>
      <c r="X1727" s="29"/>
      <c r="Y1727" s="29"/>
      <c r="Z1727" s="29"/>
      <c r="AA1727" s="29"/>
      <c r="AB1727" s="29"/>
      <c r="AC1727" s="29"/>
      <c r="AD1727" s="29"/>
    </row>
    <row r="1728" spans="2:30">
      <c r="B1728" s="42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  <c r="X1728" s="29"/>
      <c r="Y1728" s="29"/>
      <c r="Z1728" s="29"/>
      <c r="AA1728" s="29"/>
      <c r="AB1728" s="29"/>
      <c r="AC1728" s="29"/>
      <c r="AD1728" s="29"/>
    </row>
    <row r="1729" spans="2:30">
      <c r="B1729" s="42"/>
      <c r="C1729" s="29"/>
      <c r="D1729" s="29"/>
      <c r="E1729" s="29"/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  <c r="X1729" s="29"/>
      <c r="Y1729" s="29"/>
      <c r="Z1729" s="29"/>
      <c r="AA1729" s="29"/>
      <c r="AB1729" s="29"/>
      <c r="AC1729" s="29"/>
      <c r="AD1729" s="29"/>
    </row>
    <row r="1730" spans="2:30">
      <c r="B1730" s="42"/>
      <c r="C1730" s="29"/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  <c r="X1730" s="29"/>
      <c r="Y1730" s="29"/>
      <c r="Z1730" s="29"/>
      <c r="AA1730" s="29"/>
      <c r="AB1730" s="29"/>
      <c r="AC1730" s="29"/>
      <c r="AD1730" s="29"/>
    </row>
    <row r="1731" spans="2:30">
      <c r="B1731" s="42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  <c r="V1731" s="29"/>
      <c r="W1731" s="29"/>
      <c r="X1731" s="29"/>
      <c r="Y1731" s="29"/>
      <c r="Z1731" s="29"/>
      <c r="AA1731" s="29"/>
      <c r="AB1731" s="29"/>
      <c r="AC1731" s="29"/>
      <c r="AD1731" s="29"/>
    </row>
    <row r="1732" spans="2:30">
      <c r="B1732" s="42"/>
      <c r="C1732" s="29"/>
      <c r="D1732" s="29"/>
      <c r="E1732" s="29"/>
      <c r="F1732" s="29"/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  <c r="X1732" s="29"/>
      <c r="Y1732" s="29"/>
      <c r="Z1732" s="29"/>
      <c r="AA1732" s="29"/>
      <c r="AB1732" s="29"/>
      <c r="AC1732" s="29"/>
      <c r="AD1732" s="29"/>
    </row>
    <row r="1733" spans="2:30">
      <c r="B1733" s="42"/>
      <c r="C1733" s="29"/>
      <c r="D1733" s="29"/>
      <c r="E1733" s="29"/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  <c r="X1733" s="29"/>
      <c r="Y1733" s="29"/>
      <c r="Z1733" s="29"/>
      <c r="AA1733" s="29"/>
      <c r="AB1733" s="29"/>
      <c r="AC1733" s="29"/>
      <c r="AD1733" s="29"/>
    </row>
    <row r="1734" spans="2:30">
      <c r="B1734" s="42"/>
      <c r="C1734" s="29"/>
      <c r="D1734" s="29"/>
      <c r="E1734" s="29"/>
      <c r="F1734" s="29"/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  <c r="X1734" s="29"/>
      <c r="Y1734" s="29"/>
      <c r="Z1734" s="29"/>
      <c r="AA1734" s="29"/>
      <c r="AB1734" s="29"/>
      <c r="AC1734" s="29"/>
      <c r="AD1734" s="29"/>
    </row>
    <row r="1735" spans="2:30">
      <c r="B1735" s="42"/>
      <c r="C1735" s="29"/>
      <c r="D1735" s="29"/>
      <c r="E1735" s="29"/>
      <c r="F1735" s="29"/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  <c r="X1735" s="29"/>
      <c r="Y1735" s="29"/>
      <c r="Z1735" s="29"/>
      <c r="AA1735" s="29"/>
      <c r="AB1735" s="29"/>
      <c r="AC1735" s="29"/>
      <c r="AD1735" s="29"/>
    </row>
    <row r="1736" spans="2:30">
      <c r="B1736" s="42"/>
      <c r="C1736" s="29"/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  <c r="X1736" s="29"/>
      <c r="Y1736" s="29"/>
      <c r="Z1736" s="29"/>
      <c r="AA1736" s="29"/>
      <c r="AB1736" s="29"/>
      <c r="AC1736" s="29"/>
      <c r="AD1736" s="29"/>
    </row>
    <row r="1737" spans="2:30">
      <c r="B1737" s="42"/>
      <c r="C1737" s="29"/>
      <c r="D1737" s="29"/>
      <c r="E1737" s="29"/>
      <c r="F1737" s="29"/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  <c r="X1737" s="29"/>
      <c r="Y1737" s="29"/>
      <c r="Z1737" s="29"/>
      <c r="AA1737" s="29"/>
      <c r="AB1737" s="29"/>
      <c r="AC1737" s="29"/>
      <c r="AD1737" s="29"/>
    </row>
    <row r="1738" spans="2:30">
      <c r="B1738" s="42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  <c r="X1738" s="29"/>
      <c r="Y1738" s="29"/>
      <c r="Z1738" s="29"/>
      <c r="AA1738" s="29"/>
      <c r="AB1738" s="29"/>
      <c r="AC1738" s="29"/>
      <c r="AD1738" s="29"/>
    </row>
    <row r="1739" spans="2:30">
      <c r="B1739" s="42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  <c r="X1739" s="29"/>
      <c r="Y1739" s="29"/>
      <c r="Z1739" s="29"/>
      <c r="AA1739" s="29"/>
      <c r="AB1739" s="29"/>
      <c r="AC1739" s="29"/>
      <c r="AD1739" s="29"/>
    </row>
    <row r="1740" spans="2:30">
      <c r="B1740" s="42"/>
      <c r="C1740" s="29"/>
      <c r="D1740" s="29"/>
      <c r="E1740" s="29"/>
      <c r="F1740" s="29"/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  <c r="W1740" s="29"/>
      <c r="X1740" s="29"/>
      <c r="Y1740" s="29"/>
      <c r="Z1740" s="29"/>
      <c r="AA1740" s="29"/>
      <c r="AB1740" s="29"/>
      <c r="AC1740" s="29"/>
      <c r="AD1740" s="29"/>
    </row>
    <row r="1741" spans="2:30">
      <c r="B1741" s="42"/>
      <c r="C1741" s="29"/>
      <c r="D1741" s="29"/>
      <c r="E1741" s="29"/>
      <c r="F1741" s="29"/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  <c r="W1741" s="29"/>
      <c r="X1741" s="29"/>
      <c r="Y1741" s="29"/>
      <c r="Z1741" s="29"/>
      <c r="AA1741" s="29"/>
      <c r="AB1741" s="29"/>
      <c r="AC1741" s="29"/>
      <c r="AD1741" s="29"/>
    </row>
    <row r="1742" spans="2:30">
      <c r="B1742" s="42"/>
      <c r="C1742" s="29"/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  <c r="W1742" s="29"/>
      <c r="X1742" s="29"/>
      <c r="Y1742" s="29"/>
      <c r="Z1742" s="29"/>
      <c r="AA1742" s="29"/>
      <c r="AB1742" s="29"/>
      <c r="AC1742" s="29"/>
      <c r="AD1742" s="29"/>
    </row>
    <row r="1743" spans="2:30">
      <c r="B1743" s="42"/>
      <c r="C1743" s="29"/>
      <c r="D1743" s="29"/>
      <c r="E1743" s="29"/>
      <c r="F1743" s="29"/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  <c r="X1743" s="29"/>
      <c r="Y1743" s="29"/>
      <c r="Z1743" s="29"/>
      <c r="AA1743" s="29"/>
      <c r="AB1743" s="29"/>
      <c r="AC1743" s="29"/>
      <c r="AD1743" s="29"/>
    </row>
    <row r="1744" spans="2:30">
      <c r="B1744" s="42"/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  <c r="V1744" s="29"/>
      <c r="W1744" s="29"/>
      <c r="X1744" s="29"/>
      <c r="Y1744" s="29"/>
      <c r="Z1744" s="29"/>
      <c r="AA1744" s="29"/>
      <c r="AB1744" s="29"/>
      <c r="AC1744" s="29"/>
      <c r="AD1744" s="29"/>
    </row>
    <row r="1745" spans="2:30">
      <c r="B1745" s="42"/>
      <c r="C1745" s="29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  <c r="V1745" s="29"/>
      <c r="W1745" s="29"/>
      <c r="X1745" s="29"/>
      <c r="Y1745" s="29"/>
      <c r="Z1745" s="29"/>
      <c r="AA1745" s="29"/>
      <c r="AB1745" s="29"/>
      <c r="AC1745" s="29"/>
      <c r="AD1745" s="29"/>
    </row>
    <row r="1746" spans="2:30">
      <c r="B1746" s="42"/>
      <c r="C1746" s="29"/>
      <c r="D1746" s="29"/>
      <c r="E1746" s="29"/>
      <c r="F1746" s="29"/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9"/>
      <c r="V1746" s="29"/>
      <c r="W1746" s="29"/>
      <c r="X1746" s="29"/>
      <c r="Y1746" s="29"/>
      <c r="Z1746" s="29"/>
      <c r="AA1746" s="29"/>
      <c r="AB1746" s="29"/>
      <c r="AC1746" s="29"/>
      <c r="AD1746" s="29"/>
    </row>
    <row r="1747" spans="2:30">
      <c r="B1747" s="42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  <c r="W1747" s="29"/>
      <c r="X1747" s="29"/>
      <c r="Y1747" s="29"/>
      <c r="Z1747" s="29"/>
      <c r="AA1747" s="29"/>
      <c r="AB1747" s="29"/>
      <c r="AC1747" s="29"/>
      <c r="AD1747" s="29"/>
    </row>
    <row r="1748" spans="2:30">
      <c r="B1748" s="42"/>
      <c r="C1748" s="29"/>
      <c r="D1748" s="29"/>
      <c r="E1748" s="29"/>
      <c r="F1748" s="29"/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  <c r="W1748" s="29"/>
      <c r="X1748" s="29"/>
      <c r="Y1748" s="29"/>
      <c r="Z1748" s="29"/>
      <c r="AA1748" s="29"/>
      <c r="AB1748" s="29"/>
      <c r="AC1748" s="29"/>
      <c r="AD1748" s="29"/>
    </row>
    <row r="1749" spans="2:30">
      <c r="B1749" s="42"/>
      <c r="C1749" s="29"/>
      <c r="D1749" s="29"/>
      <c r="E1749" s="29"/>
      <c r="F1749" s="29"/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  <c r="W1749" s="29"/>
      <c r="X1749" s="29"/>
      <c r="Y1749" s="29"/>
      <c r="Z1749" s="29"/>
      <c r="AA1749" s="29"/>
      <c r="AB1749" s="29"/>
      <c r="AC1749" s="29"/>
      <c r="AD1749" s="29"/>
    </row>
    <row r="1750" spans="2:30">
      <c r="B1750" s="42"/>
      <c r="C1750" s="29"/>
      <c r="D1750" s="29"/>
      <c r="E1750" s="29"/>
      <c r="F1750" s="29"/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  <c r="X1750" s="29"/>
      <c r="Y1750" s="29"/>
      <c r="Z1750" s="29"/>
      <c r="AA1750" s="29"/>
      <c r="AB1750" s="29"/>
      <c r="AC1750" s="29"/>
      <c r="AD1750" s="29"/>
    </row>
    <row r="1751" spans="2:30">
      <c r="B1751" s="42"/>
      <c r="C1751" s="29"/>
      <c r="D1751" s="29"/>
      <c r="E1751" s="29"/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  <c r="W1751" s="29"/>
      <c r="X1751" s="29"/>
      <c r="Y1751" s="29"/>
      <c r="Z1751" s="29"/>
      <c r="AA1751" s="29"/>
      <c r="AB1751" s="29"/>
      <c r="AC1751" s="29"/>
      <c r="AD1751" s="29"/>
    </row>
    <row r="1752" spans="2:30">
      <c r="B1752" s="42"/>
      <c r="C1752" s="29"/>
      <c r="D1752" s="29"/>
      <c r="E1752" s="29"/>
      <c r="F1752" s="29"/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  <c r="W1752" s="29"/>
      <c r="X1752" s="29"/>
      <c r="Y1752" s="29"/>
      <c r="Z1752" s="29"/>
      <c r="AA1752" s="29"/>
      <c r="AB1752" s="29"/>
      <c r="AC1752" s="29"/>
      <c r="AD1752" s="29"/>
    </row>
    <row r="1753" spans="2:30">
      <c r="B1753" s="42"/>
      <c r="C1753" s="29"/>
      <c r="D1753" s="29"/>
      <c r="E1753" s="29"/>
      <c r="F1753" s="29"/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  <c r="X1753" s="29"/>
      <c r="Y1753" s="29"/>
      <c r="Z1753" s="29"/>
      <c r="AA1753" s="29"/>
      <c r="AB1753" s="29"/>
      <c r="AC1753" s="29"/>
      <c r="AD1753" s="29"/>
    </row>
    <row r="1754" spans="2:30">
      <c r="B1754" s="42"/>
      <c r="C1754" s="29"/>
      <c r="D1754" s="29"/>
      <c r="E1754" s="29"/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  <c r="W1754" s="29"/>
      <c r="X1754" s="29"/>
      <c r="Y1754" s="29"/>
      <c r="Z1754" s="29"/>
      <c r="AA1754" s="29"/>
      <c r="AB1754" s="29"/>
      <c r="AC1754" s="29"/>
      <c r="AD1754" s="29"/>
    </row>
    <row r="1755" spans="2:30">
      <c r="B1755" s="42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  <c r="W1755" s="29"/>
      <c r="X1755" s="29"/>
      <c r="Y1755" s="29"/>
      <c r="Z1755" s="29"/>
      <c r="AA1755" s="29"/>
      <c r="AB1755" s="29"/>
      <c r="AC1755" s="29"/>
      <c r="AD1755" s="29"/>
    </row>
    <row r="1756" spans="2:30">
      <c r="B1756" s="42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  <c r="W1756" s="29"/>
      <c r="X1756" s="29"/>
      <c r="Y1756" s="29"/>
      <c r="Z1756" s="29"/>
      <c r="AA1756" s="29"/>
      <c r="AB1756" s="29"/>
      <c r="AC1756" s="29"/>
      <c r="AD1756" s="29"/>
    </row>
    <row r="1757" spans="2:30">
      <c r="B1757" s="42"/>
      <c r="C1757" s="29"/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  <c r="W1757" s="29"/>
      <c r="X1757" s="29"/>
      <c r="Y1757" s="29"/>
      <c r="Z1757" s="29"/>
      <c r="AA1757" s="29"/>
      <c r="AB1757" s="29"/>
      <c r="AC1757" s="29"/>
      <c r="AD1757" s="29"/>
    </row>
    <row r="1758" spans="2:30">
      <c r="B1758" s="42"/>
      <c r="C1758" s="29"/>
      <c r="D1758" s="29"/>
      <c r="E1758" s="29"/>
      <c r="F1758" s="29"/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  <c r="W1758" s="29"/>
      <c r="X1758" s="29"/>
      <c r="Y1758" s="29"/>
      <c r="Z1758" s="29"/>
      <c r="AA1758" s="29"/>
      <c r="AB1758" s="29"/>
      <c r="AC1758" s="29"/>
      <c r="AD1758" s="29"/>
    </row>
    <row r="1759" spans="2:30">
      <c r="B1759" s="42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9"/>
      <c r="V1759" s="29"/>
      <c r="W1759" s="29"/>
      <c r="X1759" s="29"/>
      <c r="Y1759" s="29"/>
      <c r="Z1759" s="29"/>
      <c r="AA1759" s="29"/>
      <c r="AB1759" s="29"/>
      <c r="AC1759" s="29"/>
      <c r="AD1759" s="29"/>
    </row>
    <row r="1760" spans="2:30">
      <c r="B1760" s="42"/>
      <c r="C1760" s="29"/>
      <c r="D1760" s="29"/>
      <c r="E1760" s="29"/>
      <c r="F1760" s="29"/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  <c r="W1760" s="29"/>
      <c r="X1760" s="29"/>
      <c r="Y1760" s="29"/>
      <c r="Z1760" s="29"/>
      <c r="AA1760" s="29"/>
      <c r="AB1760" s="29"/>
      <c r="AC1760" s="29"/>
      <c r="AD1760" s="29"/>
    </row>
    <row r="1761" spans="2:30">
      <c r="B1761" s="42"/>
      <c r="C1761" s="29"/>
      <c r="D1761" s="29"/>
      <c r="E1761" s="29"/>
      <c r="F1761" s="29"/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  <c r="W1761" s="29"/>
      <c r="X1761" s="29"/>
      <c r="Y1761" s="29"/>
      <c r="Z1761" s="29"/>
      <c r="AA1761" s="29"/>
      <c r="AB1761" s="29"/>
      <c r="AC1761" s="29"/>
      <c r="AD1761" s="29"/>
    </row>
    <row r="1762" spans="2:30">
      <c r="B1762" s="42"/>
      <c r="C1762" s="29"/>
      <c r="D1762" s="29"/>
      <c r="E1762" s="29"/>
      <c r="F1762" s="29"/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  <c r="W1762" s="29"/>
      <c r="X1762" s="29"/>
      <c r="Y1762" s="29"/>
      <c r="Z1762" s="29"/>
      <c r="AA1762" s="29"/>
      <c r="AB1762" s="29"/>
      <c r="AC1762" s="29"/>
      <c r="AD1762" s="29"/>
    </row>
    <row r="1763" spans="2:30">
      <c r="B1763" s="42"/>
      <c r="C1763" s="29"/>
      <c r="D1763" s="29"/>
      <c r="E1763" s="29"/>
      <c r="F1763" s="29"/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  <c r="W1763" s="29"/>
      <c r="X1763" s="29"/>
      <c r="Y1763" s="29"/>
      <c r="Z1763" s="29"/>
      <c r="AA1763" s="29"/>
      <c r="AB1763" s="29"/>
      <c r="AC1763" s="29"/>
      <c r="AD1763" s="29"/>
    </row>
    <row r="1764" spans="2:30">
      <c r="B1764" s="42"/>
      <c r="C1764" s="29"/>
      <c r="D1764" s="29"/>
      <c r="E1764" s="29"/>
      <c r="F1764" s="29"/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  <c r="W1764" s="29"/>
      <c r="X1764" s="29"/>
      <c r="Y1764" s="29"/>
      <c r="Z1764" s="29"/>
      <c r="AA1764" s="29"/>
      <c r="AB1764" s="29"/>
      <c r="AC1764" s="29"/>
      <c r="AD1764" s="29"/>
    </row>
    <row r="1765" spans="2:30">
      <c r="B1765" s="42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  <c r="W1765" s="29"/>
      <c r="X1765" s="29"/>
      <c r="Y1765" s="29"/>
      <c r="Z1765" s="29"/>
      <c r="AA1765" s="29"/>
      <c r="AB1765" s="29"/>
      <c r="AC1765" s="29"/>
      <c r="AD1765" s="29"/>
    </row>
    <row r="1766" spans="2:30">
      <c r="B1766" s="42"/>
      <c r="C1766" s="29"/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  <c r="W1766" s="29"/>
      <c r="X1766" s="29"/>
      <c r="Y1766" s="29"/>
      <c r="Z1766" s="29"/>
      <c r="AA1766" s="29"/>
      <c r="AB1766" s="29"/>
      <c r="AC1766" s="29"/>
      <c r="AD1766" s="29"/>
    </row>
    <row r="1767" spans="2:30">
      <c r="B1767" s="42"/>
      <c r="C1767" s="29"/>
      <c r="D1767" s="29"/>
      <c r="E1767" s="29"/>
      <c r="F1767" s="29"/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  <c r="W1767" s="29"/>
      <c r="X1767" s="29"/>
      <c r="Y1767" s="29"/>
      <c r="Z1767" s="29"/>
      <c r="AA1767" s="29"/>
      <c r="AB1767" s="29"/>
      <c r="AC1767" s="29"/>
      <c r="AD1767" s="29"/>
    </row>
    <row r="1768" spans="2:30">
      <c r="B1768" s="42"/>
      <c r="C1768" s="29"/>
      <c r="D1768" s="29"/>
      <c r="E1768" s="29"/>
      <c r="F1768" s="29"/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  <c r="W1768" s="29"/>
      <c r="X1768" s="29"/>
      <c r="Y1768" s="29"/>
      <c r="Z1768" s="29"/>
      <c r="AA1768" s="29"/>
      <c r="AB1768" s="29"/>
      <c r="AC1768" s="29"/>
      <c r="AD1768" s="29"/>
    </row>
    <row r="1769" spans="2:30">
      <c r="B1769" s="42"/>
      <c r="C1769" s="29"/>
      <c r="D1769" s="29"/>
      <c r="E1769" s="29"/>
      <c r="F1769" s="29"/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  <c r="W1769" s="29"/>
      <c r="X1769" s="29"/>
      <c r="Y1769" s="29"/>
      <c r="Z1769" s="29"/>
      <c r="AA1769" s="29"/>
      <c r="AB1769" s="29"/>
      <c r="AC1769" s="29"/>
      <c r="AD1769" s="29"/>
    </row>
    <row r="1770" spans="2:30">
      <c r="B1770" s="42"/>
      <c r="C1770" s="29"/>
      <c r="D1770" s="29"/>
      <c r="E1770" s="29"/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  <c r="W1770" s="29"/>
      <c r="X1770" s="29"/>
      <c r="Y1770" s="29"/>
      <c r="Z1770" s="29"/>
      <c r="AA1770" s="29"/>
      <c r="AB1770" s="29"/>
      <c r="AC1770" s="29"/>
      <c r="AD1770" s="29"/>
    </row>
    <row r="1771" spans="2:30">
      <c r="B1771" s="42"/>
      <c r="C1771" s="29"/>
      <c r="D1771" s="29"/>
      <c r="E1771" s="29"/>
      <c r="F1771" s="29"/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  <c r="W1771" s="29"/>
      <c r="X1771" s="29"/>
      <c r="Y1771" s="29"/>
      <c r="Z1771" s="29"/>
      <c r="AA1771" s="29"/>
      <c r="AB1771" s="29"/>
      <c r="AC1771" s="29"/>
      <c r="AD1771" s="29"/>
    </row>
    <row r="1772" spans="2:30">
      <c r="B1772" s="42"/>
      <c r="C1772" s="29"/>
      <c r="D1772" s="29"/>
      <c r="E1772" s="29"/>
      <c r="F1772" s="29"/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9"/>
      <c r="V1772" s="29"/>
      <c r="W1772" s="29"/>
      <c r="X1772" s="29"/>
      <c r="Y1772" s="29"/>
      <c r="Z1772" s="29"/>
      <c r="AA1772" s="29"/>
      <c r="AB1772" s="29"/>
      <c r="AC1772" s="29"/>
      <c r="AD1772" s="29"/>
    </row>
    <row r="1773" spans="2:30">
      <c r="B1773" s="42"/>
      <c r="C1773" s="29"/>
      <c r="D1773" s="29"/>
      <c r="E1773" s="29"/>
      <c r="F1773" s="29"/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  <c r="W1773" s="29"/>
      <c r="X1773" s="29"/>
      <c r="Y1773" s="29"/>
      <c r="Z1773" s="29"/>
      <c r="AA1773" s="29"/>
      <c r="AB1773" s="29"/>
      <c r="AC1773" s="29"/>
      <c r="AD1773" s="29"/>
    </row>
    <row r="1774" spans="2:30">
      <c r="B1774" s="42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  <c r="W1774" s="29"/>
      <c r="X1774" s="29"/>
      <c r="Y1774" s="29"/>
      <c r="Z1774" s="29"/>
      <c r="AA1774" s="29"/>
      <c r="AB1774" s="29"/>
      <c r="AC1774" s="29"/>
      <c r="AD1774" s="29"/>
    </row>
    <row r="1775" spans="2:30">
      <c r="B1775" s="42"/>
      <c r="C1775" s="29"/>
      <c r="D1775" s="29"/>
      <c r="E1775" s="29"/>
      <c r="F1775" s="29"/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  <c r="W1775" s="29"/>
      <c r="X1775" s="29"/>
      <c r="Y1775" s="29"/>
      <c r="Z1775" s="29"/>
      <c r="AA1775" s="29"/>
      <c r="AB1775" s="29"/>
      <c r="AC1775" s="29"/>
      <c r="AD1775" s="29"/>
    </row>
    <row r="1776" spans="2:30">
      <c r="B1776" s="42"/>
      <c r="C1776" s="29"/>
      <c r="D1776" s="29"/>
      <c r="E1776" s="29"/>
      <c r="F1776" s="29"/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  <c r="W1776" s="29"/>
      <c r="X1776" s="29"/>
      <c r="Y1776" s="29"/>
      <c r="Z1776" s="29"/>
      <c r="AA1776" s="29"/>
      <c r="AB1776" s="29"/>
      <c r="AC1776" s="29"/>
      <c r="AD1776" s="29"/>
    </row>
    <row r="1777" spans="2:30">
      <c r="B1777" s="42"/>
      <c r="C1777" s="29"/>
      <c r="D1777" s="29"/>
      <c r="E1777" s="29"/>
      <c r="F1777" s="29"/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  <c r="W1777" s="29"/>
      <c r="X1777" s="29"/>
      <c r="Y1777" s="29"/>
      <c r="Z1777" s="29"/>
      <c r="AA1777" s="29"/>
      <c r="AB1777" s="29"/>
      <c r="AC1777" s="29"/>
      <c r="AD1777" s="29"/>
    </row>
    <row r="1778" spans="2:30">
      <c r="B1778" s="42"/>
      <c r="C1778" s="29"/>
      <c r="D1778" s="29"/>
      <c r="E1778" s="29"/>
      <c r="F1778" s="29"/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  <c r="W1778" s="29"/>
      <c r="X1778" s="29"/>
      <c r="Y1778" s="29"/>
      <c r="Z1778" s="29"/>
      <c r="AA1778" s="29"/>
      <c r="AB1778" s="29"/>
      <c r="AC1778" s="29"/>
      <c r="AD1778" s="29"/>
    </row>
    <row r="1779" spans="2:30">
      <c r="B1779" s="42"/>
      <c r="C1779" s="29"/>
      <c r="D1779" s="29"/>
      <c r="E1779" s="29"/>
      <c r="F1779" s="29"/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  <c r="W1779" s="29"/>
      <c r="X1779" s="29"/>
      <c r="Y1779" s="29"/>
      <c r="Z1779" s="29"/>
      <c r="AA1779" s="29"/>
      <c r="AB1779" s="29"/>
      <c r="AC1779" s="29"/>
      <c r="AD1779" s="29"/>
    </row>
    <row r="1780" spans="2:30">
      <c r="B1780" s="42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  <c r="W1780" s="29"/>
      <c r="X1780" s="29"/>
      <c r="Y1780" s="29"/>
      <c r="Z1780" s="29"/>
      <c r="AA1780" s="29"/>
      <c r="AB1780" s="29"/>
      <c r="AC1780" s="29"/>
      <c r="AD1780" s="29"/>
    </row>
    <row r="1781" spans="2:30">
      <c r="B1781" s="42"/>
      <c r="C1781" s="29"/>
      <c r="D1781" s="29"/>
      <c r="E1781" s="29"/>
      <c r="F1781" s="29"/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  <c r="W1781" s="29"/>
      <c r="X1781" s="29"/>
      <c r="Y1781" s="29"/>
      <c r="Z1781" s="29"/>
      <c r="AA1781" s="29"/>
      <c r="AB1781" s="29"/>
      <c r="AC1781" s="29"/>
      <c r="AD1781" s="29"/>
    </row>
    <row r="1782" spans="2:30">
      <c r="B1782" s="42"/>
      <c r="C1782" s="29"/>
      <c r="D1782" s="29"/>
      <c r="E1782" s="29"/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  <c r="X1782" s="29"/>
      <c r="Y1782" s="29"/>
      <c r="Z1782" s="29"/>
      <c r="AA1782" s="29"/>
      <c r="AB1782" s="29"/>
      <c r="AC1782" s="29"/>
      <c r="AD1782" s="29"/>
    </row>
    <row r="1783" spans="2:30">
      <c r="B1783" s="42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  <c r="X1783" s="29"/>
      <c r="Y1783" s="29"/>
      <c r="Z1783" s="29"/>
      <c r="AA1783" s="29"/>
      <c r="AB1783" s="29"/>
      <c r="AC1783" s="29"/>
      <c r="AD1783" s="29"/>
    </row>
    <row r="1784" spans="2:30">
      <c r="B1784" s="42"/>
      <c r="C1784" s="29"/>
      <c r="D1784" s="29"/>
      <c r="E1784" s="29"/>
      <c r="F1784" s="29"/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  <c r="X1784" s="29"/>
      <c r="Y1784" s="29"/>
      <c r="Z1784" s="29"/>
      <c r="AA1784" s="29"/>
      <c r="AB1784" s="29"/>
      <c r="AC1784" s="29"/>
      <c r="AD1784" s="29"/>
    </row>
    <row r="1785" spans="2:30">
      <c r="B1785" s="42"/>
      <c r="C1785" s="29"/>
      <c r="D1785" s="29"/>
      <c r="E1785" s="29"/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  <c r="V1785" s="29"/>
      <c r="W1785" s="29"/>
      <c r="X1785" s="29"/>
      <c r="Y1785" s="29"/>
      <c r="Z1785" s="29"/>
      <c r="AA1785" s="29"/>
      <c r="AB1785" s="29"/>
      <c r="AC1785" s="29"/>
      <c r="AD1785" s="29"/>
    </row>
    <row r="1786" spans="2:30">
      <c r="B1786" s="42"/>
      <c r="C1786" s="29"/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  <c r="X1786" s="29"/>
      <c r="Y1786" s="29"/>
      <c r="Z1786" s="29"/>
      <c r="AA1786" s="29"/>
      <c r="AB1786" s="29"/>
      <c r="AC1786" s="29"/>
      <c r="AD1786" s="29"/>
    </row>
    <row r="1787" spans="2:30">
      <c r="B1787" s="42"/>
      <c r="C1787" s="29"/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  <c r="X1787" s="29"/>
      <c r="Y1787" s="29"/>
      <c r="Z1787" s="29"/>
      <c r="AA1787" s="29"/>
      <c r="AB1787" s="29"/>
      <c r="AC1787" s="29"/>
      <c r="AD1787" s="29"/>
    </row>
    <row r="1788" spans="2:30">
      <c r="B1788" s="42"/>
      <c r="C1788" s="29"/>
      <c r="D1788" s="29"/>
      <c r="E1788" s="29"/>
      <c r="F1788" s="29"/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  <c r="W1788" s="29"/>
      <c r="X1788" s="29"/>
      <c r="Y1788" s="29"/>
      <c r="Z1788" s="29"/>
      <c r="AA1788" s="29"/>
      <c r="AB1788" s="29"/>
      <c r="AC1788" s="29"/>
      <c r="AD1788" s="29"/>
    </row>
    <row r="1789" spans="2:30">
      <c r="B1789" s="42"/>
      <c r="C1789" s="29"/>
      <c r="D1789" s="29"/>
      <c r="E1789" s="29"/>
      <c r="F1789" s="29"/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  <c r="X1789" s="29"/>
      <c r="Y1789" s="29"/>
      <c r="Z1789" s="29"/>
      <c r="AA1789" s="29"/>
      <c r="AB1789" s="29"/>
      <c r="AC1789" s="29"/>
      <c r="AD1789" s="29"/>
    </row>
    <row r="1790" spans="2:30">
      <c r="B1790" s="42"/>
      <c r="C1790" s="29"/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  <c r="X1790" s="29"/>
      <c r="Y1790" s="29"/>
      <c r="Z1790" s="29"/>
      <c r="AA1790" s="29"/>
      <c r="AB1790" s="29"/>
      <c r="AC1790" s="29"/>
      <c r="AD1790" s="29"/>
    </row>
    <row r="1791" spans="2:30">
      <c r="B1791" s="42"/>
      <c r="C1791" s="29"/>
      <c r="D1791" s="29"/>
      <c r="E1791" s="29"/>
      <c r="F1791" s="29"/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  <c r="W1791" s="29"/>
      <c r="X1791" s="29"/>
      <c r="Y1791" s="29"/>
      <c r="Z1791" s="29"/>
      <c r="AA1791" s="29"/>
      <c r="AB1791" s="29"/>
      <c r="AC1791" s="29"/>
      <c r="AD1791" s="29"/>
    </row>
    <row r="1792" spans="2:30">
      <c r="B1792" s="42"/>
      <c r="C1792" s="29"/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  <c r="W1792" s="29"/>
      <c r="X1792" s="29"/>
      <c r="Y1792" s="29"/>
      <c r="Z1792" s="29"/>
      <c r="AA1792" s="29"/>
      <c r="AB1792" s="29"/>
      <c r="AC1792" s="29"/>
      <c r="AD1792" s="29"/>
    </row>
    <row r="1793" spans="2:30">
      <c r="B1793" s="42"/>
      <c r="C1793" s="29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  <c r="W1793" s="29"/>
      <c r="X1793" s="29"/>
      <c r="Y1793" s="29"/>
      <c r="Z1793" s="29"/>
      <c r="AA1793" s="29"/>
      <c r="AB1793" s="29"/>
      <c r="AC1793" s="29"/>
      <c r="AD1793" s="29"/>
    </row>
    <row r="1794" spans="2:30">
      <c r="B1794" s="42"/>
      <c r="C1794" s="29"/>
      <c r="D1794" s="29"/>
      <c r="E1794" s="29"/>
      <c r="F1794" s="29"/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  <c r="W1794" s="29"/>
      <c r="X1794" s="29"/>
      <c r="Y1794" s="29"/>
      <c r="Z1794" s="29"/>
      <c r="AA1794" s="29"/>
      <c r="AB1794" s="29"/>
      <c r="AC1794" s="29"/>
      <c r="AD1794" s="29"/>
    </row>
    <row r="1795" spans="2:30">
      <c r="B1795" s="42"/>
      <c r="C1795" s="29"/>
      <c r="D1795" s="29"/>
      <c r="E1795" s="29"/>
      <c r="F1795" s="29"/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9"/>
      <c r="V1795" s="29"/>
      <c r="W1795" s="29"/>
      <c r="X1795" s="29"/>
      <c r="Y1795" s="29"/>
      <c r="Z1795" s="29"/>
      <c r="AA1795" s="29"/>
      <c r="AB1795" s="29"/>
      <c r="AC1795" s="29"/>
      <c r="AD1795" s="29"/>
    </row>
    <row r="1796" spans="2:30">
      <c r="B1796" s="42"/>
      <c r="C1796" s="29"/>
      <c r="D1796" s="29"/>
      <c r="E1796" s="29"/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  <c r="V1796" s="29"/>
      <c r="W1796" s="29"/>
      <c r="X1796" s="29"/>
      <c r="Y1796" s="29"/>
      <c r="Z1796" s="29"/>
      <c r="AA1796" s="29"/>
      <c r="AB1796" s="29"/>
      <c r="AC1796" s="29"/>
      <c r="AD1796" s="29"/>
    </row>
    <row r="1797" spans="2:30">
      <c r="B1797" s="42"/>
      <c r="C1797" s="29"/>
      <c r="D1797" s="29"/>
      <c r="E1797" s="29"/>
      <c r="F1797" s="29"/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  <c r="X1797" s="29"/>
      <c r="Y1797" s="29"/>
      <c r="Z1797" s="29"/>
      <c r="AA1797" s="29"/>
      <c r="AB1797" s="29"/>
      <c r="AC1797" s="29"/>
      <c r="AD1797" s="29"/>
    </row>
    <row r="1798" spans="2:30">
      <c r="B1798" s="42"/>
      <c r="C1798" s="29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  <c r="X1798" s="29"/>
      <c r="Y1798" s="29"/>
      <c r="Z1798" s="29"/>
      <c r="AA1798" s="29"/>
      <c r="AB1798" s="29"/>
      <c r="AC1798" s="29"/>
      <c r="AD1798" s="29"/>
    </row>
    <row r="1799" spans="2:30">
      <c r="B1799" s="42"/>
      <c r="C1799" s="29"/>
      <c r="D1799" s="29"/>
      <c r="E1799" s="29"/>
      <c r="F1799" s="29"/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  <c r="X1799" s="29"/>
      <c r="Y1799" s="29"/>
      <c r="Z1799" s="29"/>
      <c r="AA1799" s="29"/>
      <c r="AB1799" s="29"/>
      <c r="AC1799" s="29"/>
      <c r="AD1799" s="29"/>
    </row>
    <row r="1800" spans="2:30">
      <c r="B1800" s="42"/>
      <c r="C1800" s="29"/>
      <c r="D1800" s="29"/>
      <c r="E1800" s="29"/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  <c r="X1800" s="29"/>
      <c r="Y1800" s="29"/>
      <c r="Z1800" s="29"/>
      <c r="AA1800" s="29"/>
      <c r="AB1800" s="29"/>
      <c r="AC1800" s="29"/>
      <c r="AD1800" s="29"/>
    </row>
    <row r="1801" spans="2:30">
      <c r="B1801" s="42"/>
      <c r="C1801" s="29"/>
      <c r="D1801" s="29"/>
      <c r="E1801" s="29"/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  <c r="X1801" s="29"/>
      <c r="Y1801" s="29"/>
      <c r="Z1801" s="29"/>
      <c r="AA1801" s="29"/>
      <c r="AB1801" s="29"/>
      <c r="AC1801" s="29"/>
      <c r="AD1801" s="29"/>
    </row>
    <row r="1802" spans="2:30">
      <c r="B1802" s="42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  <c r="X1802" s="29"/>
      <c r="Y1802" s="29"/>
      <c r="Z1802" s="29"/>
      <c r="AA1802" s="29"/>
      <c r="AB1802" s="29"/>
      <c r="AC1802" s="29"/>
      <c r="AD1802" s="29"/>
    </row>
    <row r="1803" spans="2:30">
      <c r="B1803" s="42"/>
      <c r="C1803" s="29"/>
      <c r="D1803" s="29"/>
      <c r="E1803" s="29"/>
      <c r="F1803" s="29"/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  <c r="X1803" s="29"/>
      <c r="Y1803" s="29"/>
      <c r="Z1803" s="29"/>
      <c r="AA1803" s="29"/>
      <c r="AB1803" s="29"/>
      <c r="AC1803" s="29"/>
      <c r="AD1803" s="29"/>
    </row>
    <row r="1804" spans="2:30">
      <c r="B1804" s="42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  <c r="X1804" s="29"/>
      <c r="Y1804" s="29"/>
      <c r="Z1804" s="29"/>
      <c r="AA1804" s="29"/>
      <c r="AB1804" s="29"/>
      <c r="AC1804" s="29"/>
      <c r="AD1804" s="29"/>
    </row>
    <row r="1805" spans="2:30">
      <c r="B1805" s="42"/>
      <c r="C1805" s="29"/>
      <c r="D1805" s="29"/>
      <c r="E1805" s="29"/>
      <c r="F1805" s="29"/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  <c r="W1805" s="29"/>
      <c r="X1805" s="29"/>
      <c r="Y1805" s="29"/>
      <c r="Z1805" s="29"/>
      <c r="AA1805" s="29"/>
      <c r="AB1805" s="29"/>
      <c r="AC1805" s="29"/>
      <c r="AD1805" s="29"/>
    </row>
    <row r="1806" spans="2:30">
      <c r="B1806" s="42"/>
      <c r="C1806" s="29"/>
      <c r="D1806" s="29"/>
      <c r="E1806" s="29"/>
      <c r="F1806" s="29"/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  <c r="X1806" s="29"/>
      <c r="Y1806" s="29"/>
      <c r="Z1806" s="29"/>
      <c r="AA1806" s="29"/>
      <c r="AB1806" s="29"/>
      <c r="AC1806" s="29"/>
      <c r="AD1806" s="29"/>
    </row>
    <row r="1807" spans="2:30">
      <c r="B1807" s="42"/>
      <c r="C1807" s="29"/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  <c r="X1807" s="29"/>
      <c r="Y1807" s="29"/>
      <c r="Z1807" s="29"/>
      <c r="AA1807" s="29"/>
      <c r="AB1807" s="29"/>
      <c r="AC1807" s="29"/>
      <c r="AD1807" s="29"/>
    </row>
    <row r="1808" spans="2:30">
      <c r="B1808" s="42"/>
      <c r="C1808" s="29"/>
      <c r="D1808" s="29"/>
      <c r="E1808" s="29"/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  <c r="X1808" s="29"/>
      <c r="Y1808" s="29"/>
      <c r="Z1808" s="29"/>
      <c r="AA1808" s="29"/>
      <c r="AB1808" s="29"/>
      <c r="AC1808" s="29"/>
      <c r="AD1808" s="29"/>
    </row>
    <row r="1809" spans="2:30">
      <c r="B1809" s="42"/>
      <c r="C1809" s="29"/>
      <c r="D1809" s="29"/>
      <c r="E1809" s="29"/>
      <c r="F1809" s="29"/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  <c r="V1809" s="29"/>
      <c r="W1809" s="29"/>
      <c r="X1809" s="29"/>
      <c r="Y1809" s="29"/>
      <c r="Z1809" s="29"/>
      <c r="AA1809" s="29"/>
      <c r="AB1809" s="29"/>
      <c r="AC1809" s="29"/>
      <c r="AD1809" s="29"/>
    </row>
    <row r="1810" spans="2:30">
      <c r="B1810" s="42"/>
      <c r="C1810" s="29"/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  <c r="X1810" s="29"/>
      <c r="Y1810" s="29"/>
      <c r="Z1810" s="29"/>
      <c r="AA1810" s="29"/>
      <c r="AB1810" s="29"/>
      <c r="AC1810" s="29"/>
      <c r="AD1810" s="29"/>
    </row>
    <row r="1811" spans="2:30">
      <c r="B1811" s="42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  <c r="X1811" s="29"/>
      <c r="Y1811" s="29"/>
      <c r="Z1811" s="29"/>
      <c r="AA1811" s="29"/>
      <c r="AB1811" s="29"/>
      <c r="AC1811" s="29"/>
      <c r="AD1811" s="29"/>
    </row>
    <row r="1812" spans="2:30">
      <c r="B1812" s="42"/>
      <c r="C1812" s="29"/>
      <c r="D1812" s="29"/>
      <c r="E1812" s="29"/>
      <c r="F1812" s="29"/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  <c r="X1812" s="29"/>
      <c r="Y1812" s="29"/>
      <c r="Z1812" s="29"/>
      <c r="AA1812" s="29"/>
      <c r="AB1812" s="29"/>
      <c r="AC1812" s="29"/>
      <c r="AD1812" s="29"/>
    </row>
    <row r="1813" spans="2:30">
      <c r="B1813" s="42"/>
      <c r="C1813" s="29"/>
      <c r="D1813" s="29"/>
      <c r="E1813" s="29"/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  <c r="X1813" s="29"/>
      <c r="Y1813" s="29"/>
      <c r="Z1813" s="29"/>
      <c r="AA1813" s="29"/>
      <c r="AB1813" s="29"/>
      <c r="AC1813" s="29"/>
      <c r="AD1813" s="29"/>
    </row>
    <row r="1814" spans="2:30">
      <c r="B1814" s="42"/>
      <c r="C1814" s="29"/>
      <c r="D1814" s="29"/>
      <c r="E1814" s="29"/>
      <c r="F1814" s="29"/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  <c r="X1814" s="29"/>
      <c r="Y1814" s="29"/>
      <c r="Z1814" s="29"/>
      <c r="AA1814" s="29"/>
      <c r="AB1814" s="29"/>
      <c r="AC1814" s="29"/>
      <c r="AD1814" s="29"/>
    </row>
    <row r="1815" spans="2:30">
      <c r="B1815" s="42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  <c r="X1815" s="29"/>
      <c r="Y1815" s="29"/>
      <c r="Z1815" s="29"/>
      <c r="AA1815" s="29"/>
      <c r="AB1815" s="29"/>
      <c r="AC1815" s="29"/>
      <c r="AD1815" s="29"/>
    </row>
    <row r="1816" spans="2:30">
      <c r="B1816" s="42"/>
      <c r="C1816" s="29"/>
      <c r="D1816" s="29"/>
      <c r="E1816" s="29"/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  <c r="X1816" s="29"/>
      <c r="Y1816" s="29"/>
      <c r="Z1816" s="29"/>
      <c r="AA1816" s="29"/>
      <c r="AB1816" s="29"/>
      <c r="AC1816" s="29"/>
      <c r="AD1816" s="29"/>
    </row>
    <row r="1817" spans="2:30">
      <c r="B1817" s="42"/>
      <c r="C1817" s="29"/>
      <c r="D1817" s="29"/>
      <c r="E1817" s="29"/>
      <c r="F1817" s="29"/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  <c r="X1817" s="29"/>
      <c r="Y1817" s="29"/>
      <c r="Z1817" s="29"/>
      <c r="AA1817" s="29"/>
      <c r="AB1817" s="29"/>
      <c r="AC1817" s="29"/>
      <c r="AD1817" s="29"/>
    </row>
    <row r="1818" spans="2:30">
      <c r="B1818" s="42"/>
      <c r="C1818" s="29"/>
      <c r="D1818" s="29"/>
      <c r="E1818" s="29"/>
      <c r="F1818" s="29"/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  <c r="W1818" s="29"/>
      <c r="X1818" s="29"/>
      <c r="Y1818" s="29"/>
      <c r="Z1818" s="29"/>
      <c r="AA1818" s="29"/>
      <c r="AB1818" s="29"/>
      <c r="AC1818" s="29"/>
      <c r="AD1818" s="29"/>
    </row>
    <row r="1819" spans="2:30">
      <c r="B1819" s="42"/>
      <c r="C1819" s="29"/>
      <c r="D1819" s="29"/>
      <c r="E1819" s="29"/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  <c r="X1819" s="29"/>
      <c r="Y1819" s="29"/>
      <c r="Z1819" s="29"/>
      <c r="AA1819" s="29"/>
      <c r="AB1819" s="29"/>
      <c r="AC1819" s="29"/>
      <c r="AD1819" s="29"/>
    </row>
    <row r="1820" spans="2:30">
      <c r="B1820" s="42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  <c r="X1820" s="29"/>
      <c r="Y1820" s="29"/>
      <c r="Z1820" s="29"/>
      <c r="AA1820" s="29"/>
      <c r="AB1820" s="29"/>
      <c r="AC1820" s="29"/>
      <c r="AD1820" s="29"/>
    </row>
    <row r="1821" spans="2:30">
      <c r="B1821" s="42"/>
      <c r="C1821" s="29"/>
      <c r="D1821" s="29"/>
      <c r="E1821" s="29"/>
      <c r="F1821" s="29"/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  <c r="X1821" s="29"/>
      <c r="Y1821" s="29"/>
      <c r="Z1821" s="29"/>
      <c r="AA1821" s="29"/>
      <c r="AB1821" s="29"/>
      <c r="AC1821" s="29"/>
      <c r="AD1821" s="29"/>
    </row>
    <row r="1822" spans="2:30">
      <c r="B1822" s="42"/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  <c r="V1822" s="29"/>
      <c r="W1822" s="29"/>
      <c r="X1822" s="29"/>
      <c r="Y1822" s="29"/>
      <c r="Z1822" s="29"/>
      <c r="AA1822" s="29"/>
      <c r="AB1822" s="29"/>
      <c r="AC1822" s="29"/>
      <c r="AD1822" s="29"/>
    </row>
    <row r="1823" spans="2:30">
      <c r="B1823" s="42"/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  <c r="X1823" s="29"/>
      <c r="Y1823" s="29"/>
      <c r="Z1823" s="29"/>
      <c r="AA1823" s="29"/>
      <c r="AB1823" s="29"/>
      <c r="AC1823" s="29"/>
      <c r="AD1823" s="29"/>
    </row>
    <row r="1824" spans="2:30">
      <c r="B1824" s="42"/>
      <c r="C1824" s="29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  <c r="X1824" s="29"/>
      <c r="Y1824" s="29"/>
      <c r="Z1824" s="29"/>
      <c r="AA1824" s="29"/>
      <c r="AB1824" s="29"/>
      <c r="AC1824" s="29"/>
      <c r="AD1824" s="29"/>
    </row>
    <row r="1825" spans="2:30">
      <c r="B1825" s="42"/>
      <c r="C1825" s="29"/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  <c r="X1825" s="29"/>
      <c r="Y1825" s="29"/>
      <c r="Z1825" s="29"/>
      <c r="AA1825" s="29"/>
      <c r="AB1825" s="29"/>
      <c r="AC1825" s="29"/>
      <c r="AD1825" s="29"/>
    </row>
    <row r="1826" spans="2:30">
      <c r="B1826" s="42"/>
      <c r="C1826" s="29"/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  <c r="X1826" s="29"/>
      <c r="Y1826" s="29"/>
      <c r="Z1826" s="29"/>
      <c r="AA1826" s="29"/>
      <c r="AB1826" s="29"/>
      <c r="AC1826" s="29"/>
      <c r="AD1826" s="29"/>
    </row>
    <row r="1827" spans="2:30">
      <c r="B1827" s="42"/>
      <c r="C1827" s="29"/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  <c r="X1827" s="29"/>
      <c r="Y1827" s="29"/>
      <c r="Z1827" s="29"/>
      <c r="AA1827" s="29"/>
      <c r="AB1827" s="29"/>
      <c r="AC1827" s="29"/>
      <c r="AD1827" s="29"/>
    </row>
    <row r="1828" spans="2:30">
      <c r="B1828" s="42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  <c r="X1828" s="29"/>
      <c r="Y1828" s="29"/>
      <c r="Z1828" s="29"/>
      <c r="AA1828" s="29"/>
      <c r="AB1828" s="29"/>
      <c r="AC1828" s="29"/>
      <c r="AD1828" s="29"/>
    </row>
    <row r="1829" spans="2:30">
      <c r="B1829" s="42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  <c r="X1829" s="29"/>
      <c r="Y1829" s="29"/>
      <c r="Z1829" s="29"/>
      <c r="AA1829" s="29"/>
      <c r="AB1829" s="29"/>
      <c r="AC1829" s="29"/>
      <c r="AD1829" s="29"/>
    </row>
    <row r="1830" spans="2:30">
      <c r="B1830" s="42"/>
      <c r="C1830" s="29"/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  <c r="X1830" s="29"/>
      <c r="Y1830" s="29"/>
      <c r="Z1830" s="29"/>
      <c r="AA1830" s="29"/>
      <c r="AB1830" s="29"/>
      <c r="AC1830" s="29"/>
      <c r="AD1830" s="29"/>
    </row>
    <row r="1831" spans="2:30">
      <c r="B1831" s="42"/>
      <c r="C1831" s="29"/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  <c r="W1831" s="29"/>
      <c r="X1831" s="29"/>
      <c r="Y1831" s="29"/>
      <c r="Z1831" s="29"/>
      <c r="AA1831" s="29"/>
      <c r="AB1831" s="29"/>
      <c r="AC1831" s="29"/>
      <c r="AD1831" s="29"/>
    </row>
    <row r="1832" spans="2:30">
      <c r="B1832" s="42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  <c r="X1832" s="29"/>
      <c r="Y1832" s="29"/>
      <c r="Z1832" s="29"/>
      <c r="AA1832" s="29"/>
      <c r="AB1832" s="29"/>
      <c r="AC1832" s="29"/>
      <c r="AD1832" s="29"/>
    </row>
    <row r="1833" spans="2:30">
      <c r="B1833" s="42"/>
      <c r="C1833" s="29"/>
      <c r="D1833" s="29"/>
      <c r="E1833" s="29"/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  <c r="X1833" s="29"/>
      <c r="Y1833" s="29"/>
      <c r="Z1833" s="29"/>
      <c r="AA1833" s="29"/>
      <c r="AB1833" s="29"/>
      <c r="AC1833" s="29"/>
      <c r="AD1833" s="29"/>
    </row>
    <row r="1834" spans="2:30">
      <c r="B1834" s="42"/>
      <c r="C1834" s="29"/>
      <c r="D1834" s="29"/>
      <c r="E1834" s="29"/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  <c r="X1834" s="29"/>
      <c r="Y1834" s="29"/>
      <c r="Z1834" s="29"/>
      <c r="AA1834" s="29"/>
      <c r="AB1834" s="29"/>
      <c r="AC1834" s="29"/>
      <c r="AD1834" s="29"/>
    </row>
    <row r="1835" spans="2:30">
      <c r="B1835" s="42"/>
      <c r="C1835" s="29"/>
      <c r="D1835" s="29"/>
      <c r="E1835" s="29"/>
      <c r="F1835" s="29"/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  <c r="W1835" s="29"/>
      <c r="X1835" s="29"/>
      <c r="Y1835" s="29"/>
      <c r="Z1835" s="29"/>
      <c r="AA1835" s="29"/>
      <c r="AB1835" s="29"/>
      <c r="AC1835" s="29"/>
      <c r="AD1835" s="29"/>
    </row>
    <row r="1836" spans="2:30">
      <c r="B1836" s="42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  <c r="X1836" s="29"/>
      <c r="Y1836" s="29"/>
      <c r="Z1836" s="29"/>
      <c r="AA1836" s="29"/>
      <c r="AB1836" s="29"/>
      <c r="AC1836" s="29"/>
      <c r="AD1836" s="29"/>
    </row>
    <row r="1837" spans="2:30">
      <c r="B1837" s="42"/>
      <c r="C1837" s="29"/>
      <c r="D1837" s="29"/>
      <c r="E1837" s="29"/>
      <c r="F1837" s="29"/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  <c r="X1837" s="29"/>
      <c r="Y1837" s="29"/>
      <c r="Z1837" s="29"/>
      <c r="AA1837" s="29"/>
      <c r="AB1837" s="29"/>
      <c r="AC1837" s="29"/>
      <c r="AD1837" s="29"/>
    </row>
    <row r="1838" spans="2:30">
      <c r="B1838" s="42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  <c r="X1838" s="29"/>
      <c r="Y1838" s="29"/>
      <c r="Z1838" s="29"/>
      <c r="AA1838" s="29"/>
      <c r="AB1838" s="29"/>
      <c r="AC1838" s="29"/>
      <c r="AD1838" s="29"/>
    </row>
    <row r="1839" spans="2:30">
      <c r="B1839" s="42"/>
      <c r="C1839" s="29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  <c r="X1839" s="29"/>
      <c r="Y1839" s="29"/>
      <c r="Z1839" s="29"/>
      <c r="AA1839" s="29"/>
      <c r="AB1839" s="29"/>
      <c r="AC1839" s="29"/>
      <c r="AD1839" s="29"/>
    </row>
    <row r="1840" spans="2:30">
      <c r="B1840" s="42"/>
      <c r="C1840" s="29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  <c r="X1840" s="29"/>
      <c r="Y1840" s="29"/>
      <c r="Z1840" s="29"/>
      <c r="AA1840" s="29"/>
      <c r="AB1840" s="29"/>
      <c r="AC1840" s="29"/>
      <c r="AD1840" s="29"/>
    </row>
    <row r="1841" spans="2:30">
      <c r="B1841" s="42"/>
      <c r="C1841" s="29"/>
      <c r="D1841" s="29"/>
      <c r="E1841" s="29"/>
      <c r="F1841" s="29"/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  <c r="X1841" s="29"/>
      <c r="Y1841" s="29"/>
      <c r="Z1841" s="29"/>
      <c r="AA1841" s="29"/>
      <c r="AB1841" s="29"/>
      <c r="AC1841" s="29"/>
      <c r="AD1841" s="29"/>
    </row>
    <row r="1842" spans="2:30">
      <c r="B1842" s="42"/>
      <c r="C1842" s="29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  <c r="X1842" s="29"/>
      <c r="Y1842" s="29"/>
      <c r="Z1842" s="29"/>
      <c r="AA1842" s="29"/>
      <c r="AB1842" s="29"/>
      <c r="AC1842" s="29"/>
      <c r="AD1842" s="29"/>
    </row>
    <row r="1843" spans="2:30">
      <c r="B1843" s="42"/>
      <c r="C1843" s="29"/>
      <c r="D1843" s="29"/>
      <c r="E1843" s="29"/>
      <c r="F1843" s="29"/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  <c r="X1843" s="29"/>
      <c r="Y1843" s="29"/>
      <c r="Z1843" s="29"/>
      <c r="AA1843" s="29"/>
      <c r="AB1843" s="29"/>
      <c r="AC1843" s="29"/>
      <c r="AD1843" s="29"/>
    </row>
    <row r="1844" spans="2:30">
      <c r="B1844" s="42"/>
      <c r="C1844" s="29"/>
      <c r="D1844" s="29"/>
      <c r="E1844" s="29"/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  <c r="W1844" s="29"/>
      <c r="X1844" s="29"/>
      <c r="Y1844" s="29"/>
      <c r="Z1844" s="29"/>
      <c r="AA1844" s="29"/>
      <c r="AB1844" s="29"/>
      <c r="AC1844" s="29"/>
      <c r="AD1844" s="29"/>
    </row>
    <row r="1845" spans="2:30">
      <c r="B1845" s="42"/>
      <c r="C1845" s="29"/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  <c r="X1845" s="29"/>
      <c r="Y1845" s="29"/>
      <c r="Z1845" s="29"/>
      <c r="AA1845" s="29"/>
      <c r="AB1845" s="29"/>
      <c r="AC1845" s="29"/>
      <c r="AD1845" s="29"/>
    </row>
    <row r="1846" spans="2:30">
      <c r="B1846" s="42"/>
      <c r="C1846" s="29"/>
      <c r="D1846" s="29"/>
      <c r="E1846" s="29"/>
      <c r="F1846" s="29"/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  <c r="X1846" s="29"/>
      <c r="Y1846" s="29"/>
      <c r="Z1846" s="29"/>
      <c r="AA1846" s="29"/>
      <c r="AB1846" s="29"/>
      <c r="AC1846" s="29"/>
      <c r="AD1846" s="29"/>
    </row>
    <row r="1847" spans="2:30">
      <c r="B1847" s="42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  <c r="X1847" s="29"/>
      <c r="Y1847" s="29"/>
      <c r="Z1847" s="29"/>
      <c r="AA1847" s="29"/>
      <c r="AB1847" s="29"/>
      <c r="AC1847" s="29"/>
      <c r="AD1847" s="29"/>
    </row>
    <row r="1848" spans="2:30">
      <c r="B1848" s="42"/>
      <c r="C1848" s="29"/>
      <c r="D1848" s="29"/>
      <c r="E1848" s="29"/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  <c r="V1848" s="29"/>
      <c r="W1848" s="29"/>
      <c r="X1848" s="29"/>
      <c r="Y1848" s="29"/>
      <c r="Z1848" s="29"/>
      <c r="AA1848" s="29"/>
      <c r="AB1848" s="29"/>
      <c r="AC1848" s="29"/>
      <c r="AD1848" s="29"/>
    </row>
    <row r="1849" spans="2:30">
      <c r="B1849" s="42"/>
      <c r="C1849" s="29"/>
      <c r="D1849" s="29"/>
      <c r="E1849" s="29"/>
      <c r="F1849" s="29"/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  <c r="X1849" s="29"/>
      <c r="Y1849" s="29"/>
      <c r="Z1849" s="29"/>
      <c r="AA1849" s="29"/>
      <c r="AB1849" s="29"/>
      <c r="AC1849" s="29"/>
      <c r="AD1849" s="29"/>
    </row>
    <row r="1850" spans="2:30">
      <c r="B1850" s="42"/>
      <c r="C1850" s="29"/>
      <c r="D1850" s="29"/>
      <c r="E1850" s="29"/>
      <c r="F1850" s="29"/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  <c r="X1850" s="29"/>
      <c r="Y1850" s="29"/>
      <c r="Z1850" s="29"/>
      <c r="AA1850" s="29"/>
      <c r="AB1850" s="29"/>
      <c r="AC1850" s="29"/>
      <c r="AD1850" s="29"/>
    </row>
    <row r="1851" spans="2:30">
      <c r="B1851" s="42"/>
      <c r="C1851" s="29"/>
      <c r="D1851" s="29"/>
      <c r="E1851" s="29"/>
      <c r="F1851" s="29"/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  <c r="X1851" s="29"/>
      <c r="Y1851" s="29"/>
      <c r="Z1851" s="29"/>
      <c r="AA1851" s="29"/>
      <c r="AB1851" s="29"/>
      <c r="AC1851" s="29"/>
      <c r="AD1851" s="29"/>
    </row>
    <row r="1852" spans="2:30">
      <c r="B1852" s="42"/>
      <c r="C1852" s="29"/>
      <c r="D1852" s="29"/>
      <c r="E1852" s="29"/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  <c r="X1852" s="29"/>
      <c r="Y1852" s="29"/>
      <c r="Z1852" s="29"/>
      <c r="AA1852" s="29"/>
      <c r="AB1852" s="29"/>
      <c r="AC1852" s="29"/>
      <c r="AD1852" s="29"/>
    </row>
    <row r="1853" spans="2:30">
      <c r="B1853" s="42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  <c r="X1853" s="29"/>
      <c r="Y1853" s="29"/>
      <c r="Z1853" s="29"/>
      <c r="AA1853" s="29"/>
      <c r="AB1853" s="29"/>
      <c r="AC1853" s="29"/>
      <c r="AD1853" s="29"/>
    </row>
    <row r="1854" spans="2:30">
      <c r="B1854" s="42"/>
      <c r="C1854" s="29"/>
      <c r="D1854" s="29"/>
      <c r="E1854" s="29"/>
      <c r="F1854" s="29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  <c r="X1854" s="29"/>
      <c r="Y1854" s="29"/>
      <c r="Z1854" s="29"/>
      <c r="AA1854" s="29"/>
      <c r="AB1854" s="29"/>
      <c r="AC1854" s="29"/>
      <c r="AD1854" s="29"/>
    </row>
    <row r="1855" spans="2:30">
      <c r="B1855" s="42"/>
      <c r="C1855" s="29"/>
      <c r="D1855" s="29"/>
      <c r="E1855" s="29"/>
      <c r="F1855" s="29"/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  <c r="X1855" s="29"/>
      <c r="Y1855" s="29"/>
      <c r="Z1855" s="29"/>
      <c r="AA1855" s="29"/>
      <c r="AB1855" s="29"/>
      <c r="AC1855" s="29"/>
      <c r="AD1855" s="29"/>
    </row>
    <row r="1856" spans="2:30">
      <c r="B1856" s="42"/>
      <c r="C1856" s="29"/>
      <c r="D1856" s="29"/>
      <c r="E1856" s="29"/>
      <c r="F1856" s="29"/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  <c r="X1856" s="29"/>
      <c r="Y1856" s="29"/>
      <c r="Z1856" s="29"/>
      <c r="AA1856" s="29"/>
      <c r="AB1856" s="29"/>
      <c r="AC1856" s="29"/>
      <c r="AD1856" s="29"/>
    </row>
    <row r="1857" spans="2:30">
      <c r="B1857" s="42"/>
      <c r="C1857" s="29"/>
      <c r="D1857" s="29"/>
      <c r="E1857" s="29"/>
      <c r="F1857" s="29"/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  <c r="W1857" s="29"/>
      <c r="X1857" s="29"/>
      <c r="Y1857" s="29"/>
      <c r="Z1857" s="29"/>
      <c r="AA1857" s="29"/>
      <c r="AB1857" s="29"/>
      <c r="AC1857" s="29"/>
      <c r="AD1857" s="29"/>
    </row>
    <row r="1858" spans="2:30">
      <c r="B1858" s="42"/>
      <c r="C1858" s="29"/>
      <c r="D1858" s="29"/>
      <c r="E1858" s="29"/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  <c r="X1858" s="29"/>
      <c r="Y1858" s="29"/>
      <c r="Z1858" s="29"/>
      <c r="AA1858" s="29"/>
      <c r="AB1858" s="29"/>
      <c r="AC1858" s="29"/>
      <c r="AD1858" s="29"/>
    </row>
    <row r="1859" spans="2:30">
      <c r="B1859" s="42"/>
      <c r="C1859" s="29"/>
      <c r="D1859" s="29"/>
      <c r="E1859" s="29"/>
      <c r="F1859" s="29"/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  <c r="X1859" s="29"/>
      <c r="Y1859" s="29"/>
      <c r="Z1859" s="29"/>
      <c r="AA1859" s="29"/>
      <c r="AB1859" s="29"/>
      <c r="AC1859" s="29"/>
      <c r="AD1859" s="29"/>
    </row>
    <row r="1860" spans="2:30">
      <c r="B1860" s="42"/>
      <c r="C1860" s="29"/>
      <c r="D1860" s="29"/>
      <c r="E1860" s="29"/>
      <c r="F1860" s="29"/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  <c r="X1860" s="29"/>
      <c r="Y1860" s="29"/>
      <c r="Z1860" s="29"/>
      <c r="AA1860" s="29"/>
      <c r="AB1860" s="29"/>
      <c r="AC1860" s="29"/>
      <c r="AD1860" s="29"/>
    </row>
    <row r="1861" spans="2:30">
      <c r="B1861" s="42"/>
      <c r="C1861" s="29"/>
      <c r="D1861" s="29"/>
      <c r="E1861" s="29"/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  <c r="V1861" s="29"/>
      <c r="W1861" s="29"/>
      <c r="X1861" s="29"/>
      <c r="Y1861" s="29"/>
      <c r="Z1861" s="29"/>
      <c r="AA1861" s="29"/>
      <c r="AB1861" s="29"/>
      <c r="AC1861" s="29"/>
      <c r="AD1861" s="29"/>
    </row>
    <row r="1862" spans="2:30">
      <c r="B1862" s="42"/>
      <c r="C1862" s="29"/>
      <c r="D1862" s="29"/>
      <c r="E1862" s="29"/>
      <c r="F1862" s="29"/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  <c r="X1862" s="29"/>
      <c r="Y1862" s="29"/>
      <c r="Z1862" s="29"/>
      <c r="AA1862" s="29"/>
      <c r="AB1862" s="29"/>
      <c r="AC1862" s="29"/>
      <c r="AD1862" s="29"/>
    </row>
    <row r="1863" spans="2:30">
      <c r="B1863" s="42"/>
      <c r="C1863" s="29"/>
      <c r="D1863" s="29"/>
      <c r="E1863" s="29"/>
      <c r="F1863" s="29"/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  <c r="X1863" s="29"/>
      <c r="Y1863" s="29"/>
      <c r="Z1863" s="29"/>
      <c r="AA1863" s="29"/>
      <c r="AB1863" s="29"/>
      <c r="AC1863" s="29"/>
      <c r="AD1863" s="29"/>
    </row>
    <row r="1864" spans="2:30">
      <c r="B1864" s="42"/>
      <c r="C1864" s="29"/>
      <c r="D1864" s="29"/>
      <c r="E1864" s="29"/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  <c r="X1864" s="29"/>
      <c r="Y1864" s="29"/>
      <c r="Z1864" s="29"/>
      <c r="AA1864" s="29"/>
      <c r="AB1864" s="29"/>
      <c r="AC1864" s="29"/>
      <c r="AD1864" s="29"/>
    </row>
    <row r="1865" spans="2:30">
      <c r="B1865" s="42"/>
      <c r="C1865" s="29"/>
      <c r="D1865" s="29"/>
      <c r="E1865" s="29"/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  <c r="X1865" s="29"/>
      <c r="Y1865" s="29"/>
      <c r="Z1865" s="29"/>
      <c r="AA1865" s="29"/>
      <c r="AB1865" s="29"/>
      <c r="AC1865" s="29"/>
      <c r="AD1865" s="29"/>
    </row>
    <row r="1866" spans="2:30">
      <c r="B1866" s="42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  <c r="X1866" s="29"/>
      <c r="Y1866" s="29"/>
      <c r="Z1866" s="29"/>
      <c r="AA1866" s="29"/>
      <c r="AB1866" s="29"/>
      <c r="AC1866" s="29"/>
      <c r="AD1866" s="29"/>
    </row>
    <row r="1867" spans="2:30">
      <c r="B1867" s="42"/>
      <c r="C1867" s="29"/>
      <c r="D1867" s="29"/>
      <c r="E1867" s="29"/>
      <c r="F1867" s="29"/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  <c r="X1867" s="29"/>
      <c r="Y1867" s="29"/>
      <c r="Z1867" s="29"/>
      <c r="AA1867" s="29"/>
      <c r="AB1867" s="29"/>
      <c r="AC1867" s="29"/>
      <c r="AD1867" s="29"/>
    </row>
    <row r="1868" spans="2:30">
      <c r="B1868" s="42"/>
      <c r="C1868" s="29"/>
      <c r="D1868" s="29"/>
      <c r="E1868" s="29"/>
      <c r="F1868" s="29"/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  <c r="X1868" s="29"/>
      <c r="Y1868" s="29"/>
      <c r="Z1868" s="29"/>
      <c r="AA1868" s="29"/>
      <c r="AB1868" s="29"/>
      <c r="AC1868" s="29"/>
      <c r="AD1868" s="29"/>
    </row>
    <row r="1869" spans="2:30">
      <c r="B1869" s="42"/>
      <c r="C1869" s="29"/>
      <c r="D1869" s="29"/>
      <c r="E1869" s="29"/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  <c r="X1869" s="29"/>
      <c r="Y1869" s="29"/>
      <c r="Z1869" s="29"/>
      <c r="AA1869" s="29"/>
      <c r="AB1869" s="29"/>
      <c r="AC1869" s="29"/>
      <c r="AD1869" s="29"/>
    </row>
    <row r="1870" spans="2:30">
      <c r="B1870" s="42"/>
      <c r="C1870" s="29"/>
      <c r="D1870" s="29"/>
      <c r="E1870" s="29"/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  <c r="W1870" s="29"/>
      <c r="X1870" s="29"/>
      <c r="Y1870" s="29"/>
      <c r="Z1870" s="29"/>
      <c r="AA1870" s="29"/>
      <c r="AB1870" s="29"/>
      <c r="AC1870" s="29"/>
      <c r="AD1870" s="29"/>
    </row>
    <row r="1871" spans="2:30">
      <c r="B1871" s="42"/>
      <c r="C1871" s="29"/>
      <c r="D1871" s="29"/>
      <c r="E1871" s="29"/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  <c r="X1871" s="29"/>
      <c r="Y1871" s="29"/>
      <c r="Z1871" s="29"/>
      <c r="AA1871" s="29"/>
      <c r="AB1871" s="29"/>
      <c r="AC1871" s="29"/>
      <c r="AD1871" s="29"/>
    </row>
    <row r="1872" spans="2:30">
      <c r="B1872" s="42"/>
      <c r="C1872" s="29"/>
      <c r="D1872" s="29"/>
      <c r="E1872" s="29"/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  <c r="X1872" s="29"/>
      <c r="Y1872" s="29"/>
      <c r="Z1872" s="29"/>
      <c r="AA1872" s="29"/>
      <c r="AB1872" s="29"/>
      <c r="AC1872" s="29"/>
      <c r="AD1872" s="29"/>
    </row>
    <row r="1873" spans="2:30">
      <c r="B1873" s="42"/>
      <c r="C1873" s="29"/>
      <c r="D1873" s="29"/>
      <c r="E1873" s="29"/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  <c r="X1873" s="29"/>
      <c r="Y1873" s="29"/>
      <c r="Z1873" s="29"/>
      <c r="AA1873" s="29"/>
      <c r="AB1873" s="29"/>
      <c r="AC1873" s="29"/>
      <c r="AD1873" s="29"/>
    </row>
    <row r="1874" spans="2:30">
      <c r="B1874" s="42"/>
      <c r="C1874" s="29"/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  <c r="V1874" s="29"/>
      <c r="W1874" s="29"/>
      <c r="X1874" s="29"/>
      <c r="Y1874" s="29"/>
      <c r="Z1874" s="29"/>
      <c r="AA1874" s="29"/>
      <c r="AB1874" s="29"/>
      <c r="AC1874" s="29"/>
      <c r="AD1874" s="29"/>
    </row>
    <row r="1875" spans="2:30">
      <c r="B1875" s="42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  <c r="X1875" s="29"/>
      <c r="Y1875" s="29"/>
      <c r="Z1875" s="29"/>
      <c r="AA1875" s="29"/>
      <c r="AB1875" s="29"/>
      <c r="AC1875" s="29"/>
      <c r="AD1875" s="29"/>
    </row>
    <row r="1876" spans="2:30">
      <c r="B1876" s="42"/>
      <c r="C1876" s="29"/>
      <c r="D1876" s="29"/>
      <c r="E1876" s="29"/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  <c r="X1876" s="29"/>
      <c r="Y1876" s="29"/>
      <c r="Z1876" s="29"/>
      <c r="AA1876" s="29"/>
      <c r="AB1876" s="29"/>
      <c r="AC1876" s="29"/>
      <c r="AD1876" s="29"/>
    </row>
    <row r="1877" spans="2:30">
      <c r="B1877" s="42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  <c r="X1877" s="29"/>
      <c r="Y1877" s="29"/>
      <c r="Z1877" s="29"/>
      <c r="AA1877" s="29"/>
      <c r="AB1877" s="29"/>
      <c r="AC1877" s="29"/>
      <c r="AD1877" s="29"/>
    </row>
    <row r="1878" spans="2:30">
      <c r="B1878" s="42"/>
      <c r="C1878" s="29"/>
      <c r="D1878" s="29"/>
      <c r="E1878" s="29"/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  <c r="X1878" s="29"/>
      <c r="Y1878" s="29"/>
      <c r="Z1878" s="29"/>
      <c r="AA1878" s="29"/>
      <c r="AB1878" s="29"/>
      <c r="AC1878" s="29"/>
      <c r="AD1878" s="29"/>
    </row>
    <row r="1879" spans="2:30">
      <c r="B1879" s="42"/>
      <c r="C1879" s="29"/>
      <c r="D1879" s="29"/>
      <c r="E1879" s="29"/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  <c r="X1879" s="29"/>
      <c r="Y1879" s="29"/>
      <c r="Z1879" s="29"/>
      <c r="AA1879" s="29"/>
      <c r="AB1879" s="29"/>
      <c r="AC1879" s="29"/>
      <c r="AD1879" s="29"/>
    </row>
    <row r="1880" spans="2:30">
      <c r="B1880" s="42"/>
      <c r="C1880" s="29"/>
      <c r="D1880" s="29"/>
      <c r="E1880" s="29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  <c r="X1880" s="29"/>
      <c r="Y1880" s="29"/>
      <c r="Z1880" s="29"/>
      <c r="AA1880" s="29"/>
      <c r="AB1880" s="29"/>
      <c r="AC1880" s="29"/>
      <c r="AD1880" s="29"/>
    </row>
    <row r="1881" spans="2:30">
      <c r="B1881" s="42"/>
      <c r="C1881" s="29"/>
      <c r="D1881" s="29"/>
      <c r="E1881" s="29"/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  <c r="X1881" s="29"/>
      <c r="Y1881" s="29"/>
      <c r="Z1881" s="29"/>
      <c r="AA1881" s="29"/>
      <c r="AB1881" s="29"/>
      <c r="AC1881" s="29"/>
      <c r="AD1881" s="29"/>
    </row>
    <row r="1882" spans="2:30">
      <c r="B1882" s="42"/>
      <c r="C1882" s="29"/>
      <c r="D1882" s="29"/>
      <c r="E1882" s="29"/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  <c r="X1882" s="29"/>
      <c r="Y1882" s="29"/>
      <c r="Z1882" s="29"/>
      <c r="AA1882" s="29"/>
      <c r="AB1882" s="29"/>
      <c r="AC1882" s="29"/>
      <c r="AD1882" s="29"/>
    </row>
    <row r="1883" spans="2:30">
      <c r="B1883" s="42"/>
      <c r="C1883" s="29"/>
      <c r="D1883" s="29"/>
      <c r="E1883" s="29"/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  <c r="W1883" s="29"/>
      <c r="X1883" s="29"/>
      <c r="Y1883" s="29"/>
      <c r="Z1883" s="29"/>
      <c r="AA1883" s="29"/>
      <c r="AB1883" s="29"/>
      <c r="AC1883" s="29"/>
      <c r="AD1883" s="29"/>
    </row>
    <row r="1884" spans="2:30">
      <c r="B1884" s="42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  <c r="X1884" s="29"/>
      <c r="Y1884" s="29"/>
      <c r="Z1884" s="29"/>
      <c r="AA1884" s="29"/>
      <c r="AB1884" s="29"/>
      <c r="AC1884" s="29"/>
      <c r="AD1884" s="29"/>
    </row>
    <row r="1885" spans="2:30">
      <c r="B1885" s="42"/>
      <c r="C1885" s="29"/>
      <c r="D1885" s="29"/>
      <c r="E1885" s="29"/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  <c r="X1885" s="29"/>
      <c r="Y1885" s="29"/>
      <c r="Z1885" s="29"/>
      <c r="AA1885" s="29"/>
      <c r="AB1885" s="29"/>
      <c r="AC1885" s="29"/>
      <c r="AD1885" s="29"/>
    </row>
    <row r="1886" spans="2:30">
      <c r="B1886" s="42"/>
      <c r="C1886" s="29"/>
      <c r="D1886" s="29"/>
      <c r="E1886" s="29"/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  <c r="X1886" s="29"/>
      <c r="Y1886" s="29"/>
      <c r="Z1886" s="29"/>
      <c r="AA1886" s="29"/>
      <c r="AB1886" s="29"/>
      <c r="AC1886" s="29"/>
      <c r="AD1886" s="29"/>
    </row>
    <row r="1887" spans="2:30">
      <c r="B1887" s="42"/>
      <c r="C1887" s="29"/>
      <c r="D1887" s="29"/>
      <c r="E1887" s="29"/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  <c r="V1887" s="29"/>
      <c r="W1887" s="29"/>
      <c r="X1887" s="29"/>
      <c r="Y1887" s="29"/>
      <c r="Z1887" s="29"/>
      <c r="AA1887" s="29"/>
      <c r="AB1887" s="29"/>
      <c r="AC1887" s="29"/>
      <c r="AD1887" s="29"/>
    </row>
    <row r="1888" spans="2:30">
      <c r="B1888" s="42"/>
      <c r="C1888" s="29"/>
      <c r="D1888" s="29"/>
      <c r="E1888" s="29"/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  <c r="X1888" s="29"/>
      <c r="Y1888" s="29"/>
      <c r="Z1888" s="29"/>
      <c r="AA1888" s="29"/>
      <c r="AB1888" s="29"/>
      <c r="AC1888" s="29"/>
      <c r="AD1888" s="29"/>
    </row>
    <row r="1889" spans="2:30">
      <c r="B1889" s="42"/>
      <c r="C1889" s="29"/>
      <c r="D1889" s="29"/>
      <c r="E1889" s="29"/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  <c r="X1889" s="29"/>
      <c r="Y1889" s="29"/>
      <c r="Z1889" s="29"/>
      <c r="AA1889" s="29"/>
      <c r="AB1889" s="29"/>
      <c r="AC1889" s="29"/>
      <c r="AD1889" s="29"/>
    </row>
    <row r="1890" spans="2:30">
      <c r="B1890" s="42"/>
      <c r="C1890" s="29"/>
      <c r="D1890" s="29"/>
      <c r="E1890" s="29"/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  <c r="X1890" s="29"/>
      <c r="Y1890" s="29"/>
      <c r="Z1890" s="29"/>
      <c r="AA1890" s="29"/>
      <c r="AB1890" s="29"/>
      <c r="AC1890" s="29"/>
      <c r="AD1890" s="29"/>
    </row>
    <row r="1891" spans="2:30">
      <c r="B1891" s="42"/>
      <c r="C1891" s="29"/>
      <c r="D1891" s="29"/>
      <c r="E1891" s="29"/>
      <c r="F1891" s="29"/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  <c r="X1891" s="29"/>
      <c r="Y1891" s="29"/>
      <c r="Z1891" s="29"/>
      <c r="AA1891" s="29"/>
      <c r="AB1891" s="29"/>
      <c r="AC1891" s="29"/>
      <c r="AD1891" s="29"/>
    </row>
    <row r="1892" spans="2:30">
      <c r="B1892" s="42"/>
      <c r="C1892" s="29"/>
      <c r="D1892" s="29"/>
      <c r="E1892" s="29"/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  <c r="X1892" s="29"/>
      <c r="Y1892" s="29"/>
      <c r="Z1892" s="29"/>
      <c r="AA1892" s="29"/>
      <c r="AB1892" s="29"/>
      <c r="AC1892" s="29"/>
      <c r="AD1892" s="29"/>
    </row>
    <row r="1893" spans="2:30">
      <c r="B1893" s="42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  <c r="X1893" s="29"/>
      <c r="Y1893" s="29"/>
      <c r="Z1893" s="29"/>
      <c r="AA1893" s="29"/>
      <c r="AB1893" s="29"/>
      <c r="AC1893" s="29"/>
      <c r="AD1893" s="29"/>
    </row>
    <row r="1894" spans="2:30">
      <c r="B1894" s="42"/>
      <c r="C1894" s="29"/>
      <c r="D1894" s="29"/>
      <c r="E1894" s="29"/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  <c r="X1894" s="29"/>
      <c r="Y1894" s="29"/>
      <c r="Z1894" s="29"/>
      <c r="AA1894" s="29"/>
      <c r="AB1894" s="29"/>
      <c r="AC1894" s="29"/>
      <c r="AD1894" s="29"/>
    </row>
    <row r="1895" spans="2:30">
      <c r="B1895" s="42"/>
      <c r="C1895" s="29"/>
      <c r="D1895" s="29"/>
      <c r="E1895" s="29"/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  <c r="X1895" s="29"/>
      <c r="Y1895" s="29"/>
      <c r="Z1895" s="29"/>
      <c r="AA1895" s="29"/>
      <c r="AB1895" s="29"/>
      <c r="AC1895" s="29"/>
      <c r="AD1895" s="29"/>
    </row>
    <row r="1896" spans="2:30">
      <c r="B1896" s="42"/>
      <c r="C1896" s="29"/>
      <c r="D1896" s="29"/>
      <c r="E1896" s="29"/>
      <c r="F1896" s="29"/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  <c r="W1896" s="29"/>
      <c r="X1896" s="29"/>
      <c r="Y1896" s="29"/>
      <c r="Z1896" s="29"/>
      <c r="AA1896" s="29"/>
      <c r="AB1896" s="29"/>
      <c r="AC1896" s="29"/>
      <c r="AD1896" s="29"/>
    </row>
    <row r="1897" spans="2:30">
      <c r="B1897" s="42"/>
      <c r="C1897" s="29"/>
      <c r="D1897" s="29"/>
      <c r="E1897" s="29"/>
      <c r="F1897" s="29"/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  <c r="X1897" s="29"/>
      <c r="Y1897" s="29"/>
      <c r="Z1897" s="29"/>
      <c r="AA1897" s="29"/>
      <c r="AB1897" s="29"/>
      <c r="AC1897" s="29"/>
      <c r="AD1897" s="29"/>
    </row>
    <row r="1898" spans="2:30">
      <c r="B1898" s="42"/>
      <c r="C1898" s="29"/>
      <c r="D1898" s="29"/>
      <c r="E1898" s="29"/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  <c r="X1898" s="29"/>
      <c r="Y1898" s="29"/>
      <c r="Z1898" s="29"/>
      <c r="AA1898" s="29"/>
      <c r="AB1898" s="29"/>
      <c r="AC1898" s="29"/>
      <c r="AD1898" s="29"/>
    </row>
    <row r="1899" spans="2:30">
      <c r="B1899" s="42"/>
      <c r="C1899" s="29"/>
      <c r="D1899" s="29"/>
      <c r="E1899" s="29"/>
      <c r="F1899" s="29"/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  <c r="X1899" s="29"/>
      <c r="Y1899" s="29"/>
      <c r="Z1899" s="29"/>
      <c r="AA1899" s="29"/>
      <c r="AB1899" s="29"/>
      <c r="AC1899" s="29"/>
      <c r="AD1899" s="29"/>
    </row>
    <row r="1900" spans="2:30">
      <c r="B1900" s="42"/>
      <c r="C1900" s="29"/>
      <c r="D1900" s="29"/>
      <c r="E1900" s="29"/>
      <c r="F1900" s="29"/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  <c r="V1900" s="29"/>
      <c r="W1900" s="29"/>
      <c r="X1900" s="29"/>
      <c r="Y1900" s="29"/>
      <c r="Z1900" s="29"/>
      <c r="AA1900" s="29"/>
      <c r="AB1900" s="29"/>
      <c r="AC1900" s="29"/>
      <c r="AD1900" s="29"/>
    </row>
    <row r="1901" spans="2:30">
      <c r="B1901" s="42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  <c r="X1901" s="29"/>
      <c r="Y1901" s="29"/>
      <c r="Z1901" s="29"/>
      <c r="AA1901" s="29"/>
      <c r="AB1901" s="29"/>
      <c r="AC1901" s="29"/>
      <c r="AD1901" s="29"/>
    </row>
    <row r="1902" spans="2:30">
      <c r="B1902" s="42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  <c r="X1902" s="29"/>
      <c r="Y1902" s="29"/>
      <c r="Z1902" s="29"/>
      <c r="AA1902" s="29"/>
      <c r="AB1902" s="29"/>
      <c r="AC1902" s="29"/>
      <c r="AD1902" s="29"/>
    </row>
    <row r="1903" spans="2:30">
      <c r="B1903" s="42"/>
      <c r="C1903" s="29"/>
      <c r="D1903" s="29"/>
      <c r="E1903" s="29"/>
      <c r="F1903" s="29"/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  <c r="X1903" s="29"/>
      <c r="Y1903" s="29"/>
      <c r="Z1903" s="29"/>
      <c r="AA1903" s="29"/>
      <c r="AB1903" s="29"/>
      <c r="AC1903" s="29"/>
      <c r="AD1903" s="29"/>
    </row>
    <row r="1904" spans="2:30">
      <c r="B1904" s="42"/>
      <c r="C1904" s="29"/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  <c r="X1904" s="29"/>
      <c r="Y1904" s="29"/>
      <c r="Z1904" s="29"/>
      <c r="AA1904" s="29"/>
      <c r="AB1904" s="29"/>
      <c r="AC1904" s="29"/>
      <c r="AD1904" s="29"/>
    </row>
    <row r="1905" spans="2:30">
      <c r="B1905" s="42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  <c r="X1905" s="29"/>
      <c r="Y1905" s="29"/>
      <c r="Z1905" s="29"/>
      <c r="AA1905" s="29"/>
      <c r="AB1905" s="29"/>
      <c r="AC1905" s="29"/>
      <c r="AD1905" s="29"/>
    </row>
    <row r="1906" spans="2:30">
      <c r="B1906" s="42"/>
      <c r="C1906" s="29"/>
      <c r="D1906" s="29"/>
      <c r="E1906" s="29"/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  <c r="X1906" s="29"/>
      <c r="Y1906" s="29"/>
      <c r="Z1906" s="29"/>
      <c r="AA1906" s="29"/>
      <c r="AB1906" s="29"/>
      <c r="AC1906" s="29"/>
      <c r="AD1906" s="29"/>
    </row>
    <row r="1907" spans="2:30">
      <c r="B1907" s="42"/>
      <c r="C1907" s="29"/>
      <c r="D1907" s="29"/>
      <c r="E1907" s="29"/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  <c r="X1907" s="29"/>
      <c r="Y1907" s="29"/>
      <c r="Z1907" s="29"/>
      <c r="AA1907" s="29"/>
      <c r="AB1907" s="29"/>
      <c r="AC1907" s="29"/>
      <c r="AD1907" s="29"/>
    </row>
    <row r="1908" spans="2:30">
      <c r="B1908" s="42"/>
      <c r="C1908" s="29"/>
      <c r="D1908" s="29"/>
      <c r="E1908" s="29"/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  <c r="X1908" s="29"/>
      <c r="Y1908" s="29"/>
      <c r="Z1908" s="29"/>
      <c r="AA1908" s="29"/>
      <c r="AB1908" s="29"/>
      <c r="AC1908" s="29"/>
      <c r="AD1908" s="29"/>
    </row>
    <row r="1909" spans="2:30">
      <c r="B1909" s="42"/>
      <c r="C1909" s="29"/>
      <c r="D1909" s="29"/>
      <c r="E1909" s="29"/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  <c r="W1909" s="29"/>
      <c r="X1909" s="29"/>
      <c r="Y1909" s="29"/>
      <c r="Z1909" s="29"/>
      <c r="AA1909" s="29"/>
      <c r="AB1909" s="29"/>
      <c r="AC1909" s="29"/>
      <c r="AD1909" s="29"/>
    </row>
    <row r="1910" spans="2:30">
      <c r="B1910" s="42"/>
      <c r="C1910" s="29"/>
      <c r="D1910" s="29"/>
      <c r="E1910" s="29"/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  <c r="X1910" s="29"/>
      <c r="Y1910" s="29"/>
      <c r="Z1910" s="29"/>
      <c r="AA1910" s="29"/>
      <c r="AB1910" s="29"/>
      <c r="AC1910" s="29"/>
      <c r="AD1910" s="29"/>
    </row>
    <row r="1911" spans="2:30">
      <c r="B1911" s="42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  <c r="X1911" s="29"/>
      <c r="Y1911" s="29"/>
      <c r="Z1911" s="29"/>
      <c r="AA1911" s="29"/>
      <c r="AB1911" s="29"/>
      <c r="AC1911" s="29"/>
      <c r="AD1911" s="29"/>
    </row>
    <row r="1912" spans="2:30">
      <c r="B1912" s="42"/>
      <c r="C1912" s="29"/>
      <c r="D1912" s="29"/>
      <c r="E1912" s="29"/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  <c r="X1912" s="29"/>
      <c r="Y1912" s="29"/>
      <c r="Z1912" s="29"/>
      <c r="AA1912" s="29"/>
      <c r="AB1912" s="29"/>
      <c r="AC1912" s="29"/>
      <c r="AD1912" s="29"/>
    </row>
    <row r="1913" spans="2:30">
      <c r="B1913" s="42"/>
      <c r="C1913" s="29"/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  <c r="V1913" s="29"/>
      <c r="W1913" s="29"/>
      <c r="X1913" s="29"/>
      <c r="Y1913" s="29"/>
      <c r="Z1913" s="29"/>
      <c r="AA1913" s="29"/>
      <c r="AB1913" s="29"/>
      <c r="AC1913" s="29"/>
      <c r="AD1913" s="29"/>
    </row>
    <row r="1914" spans="2:30">
      <c r="B1914" s="42"/>
      <c r="C1914" s="29"/>
      <c r="D1914" s="29"/>
      <c r="E1914" s="29"/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  <c r="X1914" s="29"/>
      <c r="Y1914" s="29"/>
      <c r="Z1914" s="29"/>
      <c r="AA1914" s="29"/>
      <c r="AB1914" s="29"/>
      <c r="AC1914" s="29"/>
      <c r="AD1914" s="29"/>
    </row>
    <row r="1915" spans="2:30">
      <c r="B1915" s="42"/>
      <c r="C1915" s="29"/>
      <c r="D1915" s="29"/>
      <c r="E1915" s="29"/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  <c r="X1915" s="29"/>
      <c r="Y1915" s="29"/>
      <c r="Z1915" s="29"/>
      <c r="AA1915" s="29"/>
      <c r="AB1915" s="29"/>
      <c r="AC1915" s="29"/>
      <c r="AD1915" s="29"/>
    </row>
    <row r="1916" spans="2:30">
      <c r="B1916" s="42"/>
      <c r="C1916" s="29"/>
      <c r="D1916" s="29"/>
      <c r="E1916" s="29"/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  <c r="X1916" s="29"/>
      <c r="Y1916" s="29"/>
      <c r="Z1916" s="29"/>
      <c r="AA1916" s="29"/>
      <c r="AB1916" s="29"/>
      <c r="AC1916" s="29"/>
      <c r="AD1916" s="29"/>
    </row>
    <row r="1917" spans="2:30">
      <c r="B1917" s="42"/>
      <c r="C1917" s="29"/>
      <c r="D1917" s="29"/>
      <c r="E1917" s="29"/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  <c r="X1917" s="29"/>
      <c r="Y1917" s="29"/>
      <c r="Z1917" s="29"/>
      <c r="AA1917" s="29"/>
      <c r="AB1917" s="29"/>
      <c r="AC1917" s="29"/>
      <c r="AD1917" s="29"/>
    </row>
    <row r="1918" spans="2:30">
      <c r="B1918" s="42"/>
      <c r="C1918" s="29"/>
      <c r="D1918" s="29"/>
      <c r="E1918" s="29"/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  <c r="X1918" s="29"/>
      <c r="Y1918" s="29"/>
      <c r="Z1918" s="29"/>
      <c r="AA1918" s="29"/>
      <c r="AB1918" s="29"/>
      <c r="AC1918" s="29"/>
      <c r="AD1918" s="29"/>
    </row>
    <row r="1919" spans="2:30">
      <c r="B1919" s="42"/>
      <c r="C1919" s="29"/>
      <c r="D1919" s="29"/>
      <c r="E1919" s="29"/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  <c r="X1919" s="29"/>
      <c r="Y1919" s="29"/>
      <c r="Z1919" s="29"/>
      <c r="AA1919" s="29"/>
      <c r="AB1919" s="29"/>
      <c r="AC1919" s="29"/>
      <c r="AD1919" s="29"/>
    </row>
    <row r="1920" spans="2:30">
      <c r="B1920" s="42"/>
      <c r="C1920" s="29"/>
      <c r="D1920" s="29"/>
      <c r="E1920" s="29"/>
      <c r="F1920" s="29"/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  <c r="X1920" s="29"/>
      <c r="Y1920" s="29"/>
      <c r="Z1920" s="29"/>
      <c r="AA1920" s="29"/>
      <c r="AB1920" s="29"/>
      <c r="AC1920" s="29"/>
      <c r="AD1920" s="29"/>
    </row>
    <row r="1921" spans="2:30">
      <c r="B1921" s="42"/>
      <c r="C1921" s="29"/>
      <c r="D1921" s="29"/>
      <c r="E1921" s="29"/>
      <c r="F1921" s="29"/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  <c r="X1921" s="29"/>
      <c r="Y1921" s="29"/>
      <c r="Z1921" s="29"/>
      <c r="AA1921" s="29"/>
      <c r="AB1921" s="29"/>
      <c r="AC1921" s="29"/>
      <c r="AD1921" s="29"/>
    </row>
    <row r="1922" spans="2:30">
      <c r="B1922" s="42"/>
      <c r="C1922" s="29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  <c r="W1922" s="29"/>
      <c r="X1922" s="29"/>
      <c r="Y1922" s="29"/>
      <c r="Z1922" s="29"/>
      <c r="AA1922" s="29"/>
      <c r="AB1922" s="29"/>
      <c r="AC1922" s="29"/>
      <c r="AD1922" s="29"/>
    </row>
    <row r="1923" spans="2:30">
      <c r="B1923" s="42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  <c r="X1923" s="29"/>
      <c r="Y1923" s="29"/>
      <c r="Z1923" s="29"/>
      <c r="AA1923" s="29"/>
      <c r="AB1923" s="29"/>
      <c r="AC1923" s="29"/>
      <c r="AD1923" s="29"/>
    </row>
    <row r="1924" spans="2:30">
      <c r="B1924" s="42"/>
      <c r="C1924" s="29"/>
      <c r="D1924" s="29"/>
      <c r="E1924" s="29"/>
      <c r="F1924" s="29"/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  <c r="X1924" s="29"/>
      <c r="Y1924" s="29"/>
      <c r="Z1924" s="29"/>
      <c r="AA1924" s="29"/>
      <c r="AB1924" s="29"/>
      <c r="AC1924" s="29"/>
      <c r="AD1924" s="29"/>
    </row>
    <row r="1925" spans="2:30">
      <c r="B1925" s="42"/>
      <c r="C1925" s="29"/>
      <c r="D1925" s="29"/>
      <c r="E1925" s="29"/>
      <c r="F1925" s="29"/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  <c r="X1925" s="29"/>
      <c r="Y1925" s="29"/>
      <c r="Z1925" s="29"/>
      <c r="AA1925" s="29"/>
      <c r="AB1925" s="29"/>
      <c r="AC1925" s="29"/>
      <c r="AD1925" s="29"/>
    </row>
    <row r="1926" spans="2:30">
      <c r="B1926" s="42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  <c r="V1926" s="29"/>
      <c r="W1926" s="29"/>
      <c r="X1926" s="29"/>
      <c r="Y1926" s="29"/>
      <c r="Z1926" s="29"/>
      <c r="AA1926" s="29"/>
      <c r="AB1926" s="29"/>
      <c r="AC1926" s="29"/>
      <c r="AD1926" s="29"/>
    </row>
    <row r="1927" spans="2:30">
      <c r="B1927" s="42"/>
      <c r="C1927" s="29"/>
      <c r="D1927" s="29"/>
      <c r="E1927" s="29"/>
      <c r="F1927" s="29"/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  <c r="X1927" s="29"/>
      <c r="Y1927" s="29"/>
      <c r="Z1927" s="29"/>
      <c r="AA1927" s="29"/>
      <c r="AB1927" s="29"/>
      <c r="AC1927" s="29"/>
      <c r="AD1927" s="29"/>
    </row>
    <row r="1928" spans="2:30">
      <c r="B1928" s="42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  <c r="X1928" s="29"/>
      <c r="Y1928" s="29"/>
      <c r="Z1928" s="29"/>
      <c r="AA1928" s="29"/>
      <c r="AB1928" s="29"/>
      <c r="AC1928" s="29"/>
      <c r="AD1928" s="29"/>
    </row>
    <row r="1929" spans="2:30">
      <c r="B1929" s="42"/>
      <c r="C1929" s="29"/>
      <c r="D1929" s="29"/>
      <c r="E1929" s="29"/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  <c r="X1929" s="29"/>
      <c r="Y1929" s="29"/>
      <c r="Z1929" s="29"/>
      <c r="AA1929" s="29"/>
      <c r="AB1929" s="29"/>
      <c r="AC1929" s="29"/>
      <c r="AD1929" s="29"/>
    </row>
    <row r="1930" spans="2:30">
      <c r="B1930" s="42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  <c r="X1930" s="29"/>
      <c r="Y1930" s="29"/>
      <c r="Z1930" s="29"/>
      <c r="AA1930" s="29"/>
      <c r="AB1930" s="29"/>
      <c r="AC1930" s="29"/>
      <c r="AD1930" s="29"/>
    </row>
    <row r="1931" spans="2:30">
      <c r="B1931" s="42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  <c r="X1931" s="29"/>
      <c r="Y1931" s="29"/>
      <c r="Z1931" s="29"/>
      <c r="AA1931" s="29"/>
      <c r="AB1931" s="29"/>
      <c r="AC1931" s="29"/>
      <c r="AD1931" s="29"/>
    </row>
    <row r="1932" spans="2:30">
      <c r="B1932" s="42"/>
      <c r="C1932" s="29"/>
      <c r="D1932" s="29"/>
      <c r="E1932" s="29"/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  <c r="X1932" s="29"/>
      <c r="Y1932" s="29"/>
      <c r="Z1932" s="29"/>
      <c r="AA1932" s="29"/>
      <c r="AB1932" s="29"/>
      <c r="AC1932" s="29"/>
      <c r="AD1932" s="29"/>
    </row>
    <row r="1933" spans="2:30">
      <c r="B1933" s="42"/>
      <c r="C1933" s="29"/>
      <c r="D1933" s="29"/>
      <c r="E1933" s="29"/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  <c r="X1933" s="29"/>
      <c r="Y1933" s="29"/>
      <c r="Z1933" s="29"/>
      <c r="AA1933" s="29"/>
      <c r="AB1933" s="29"/>
      <c r="AC1933" s="29"/>
      <c r="AD1933" s="29"/>
    </row>
    <row r="1934" spans="2:30">
      <c r="B1934" s="42"/>
      <c r="C1934" s="29"/>
      <c r="D1934" s="29"/>
      <c r="E1934" s="29"/>
      <c r="F1934" s="29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  <c r="X1934" s="29"/>
      <c r="Y1934" s="29"/>
      <c r="Z1934" s="29"/>
      <c r="AA1934" s="29"/>
      <c r="AB1934" s="29"/>
      <c r="AC1934" s="29"/>
      <c r="AD1934" s="29"/>
    </row>
    <row r="1935" spans="2:30">
      <c r="B1935" s="42"/>
      <c r="C1935" s="29"/>
      <c r="D1935" s="29"/>
      <c r="E1935" s="29"/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  <c r="W1935" s="29"/>
      <c r="X1935" s="29"/>
      <c r="Y1935" s="29"/>
      <c r="Z1935" s="29"/>
      <c r="AA1935" s="29"/>
      <c r="AB1935" s="29"/>
      <c r="AC1935" s="29"/>
      <c r="AD1935" s="29"/>
    </row>
    <row r="1936" spans="2:30">
      <c r="B1936" s="42"/>
      <c r="C1936" s="29"/>
      <c r="D1936" s="29"/>
      <c r="E1936" s="29"/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  <c r="X1936" s="29"/>
      <c r="Y1936" s="29"/>
      <c r="Z1936" s="29"/>
      <c r="AA1936" s="29"/>
      <c r="AB1936" s="29"/>
      <c r="AC1936" s="29"/>
      <c r="AD1936" s="29"/>
    </row>
    <row r="1937" spans="2:30">
      <c r="B1937" s="42"/>
      <c r="C1937" s="29"/>
      <c r="D1937" s="29"/>
      <c r="E1937" s="29"/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  <c r="X1937" s="29"/>
      <c r="Y1937" s="29"/>
      <c r="Z1937" s="29"/>
      <c r="AA1937" s="29"/>
      <c r="AB1937" s="29"/>
      <c r="AC1937" s="29"/>
      <c r="AD1937" s="29"/>
    </row>
    <row r="1938" spans="2:30">
      <c r="B1938" s="42"/>
      <c r="C1938" s="29"/>
      <c r="D1938" s="29"/>
      <c r="E1938" s="29"/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  <c r="X1938" s="29"/>
      <c r="Y1938" s="29"/>
      <c r="Z1938" s="29"/>
      <c r="AA1938" s="29"/>
      <c r="AB1938" s="29"/>
      <c r="AC1938" s="29"/>
      <c r="AD1938" s="29"/>
    </row>
    <row r="1939" spans="2:30">
      <c r="B1939" s="42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  <c r="V1939" s="29"/>
      <c r="W1939" s="29"/>
      <c r="X1939" s="29"/>
      <c r="Y1939" s="29"/>
      <c r="Z1939" s="29"/>
      <c r="AA1939" s="29"/>
      <c r="AB1939" s="29"/>
      <c r="AC1939" s="29"/>
      <c r="AD1939" s="29"/>
    </row>
    <row r="1940" spans="2:30">
      <c r="B1940" s="42"/>
      <c r="C1940" s="29"/>
      <c r="D1940" s="29"/>
      <c r="E1940" s="29"/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  <c r="X1940" s="29"/>
      <c r="Y1940" s="29"/>
      <c r="Z1940" s="29"/>
      <c r="AA1940" s="29"/>
      <c r="AB1940" s="29"/>
      <c r="AC1940" s="29"/>
      <c r="AD1940" s="29"/>
    </row>
    <row r="1941" spans="2:30">
      <c r="B1941" s="42"/>
      <c r="C1941" s="29"/>
      <c r="D1941" s="29"/>
      <c r="E1941" s="29"/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  <c r="X1941" s="29"/>
      <c r="Y1941" s="29"/>
      <c r="Z1941" s="29"/>
      <c r="AA1941" s="29"/>
      <c r="AB1941" s="29"/>
      <c r="AC1941" s="29"/>
      <c r="AD1941" s="29"/>
    </row>
    <row r="1942" spans="2:30">
      <c r="B1942" s="42"/>
      <c r="C1942" s="29"/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  <c r="X1942" s="29"/>
      <c r="Y1942" s="29"/>
      <c r="Z1942" s="29"/>
      <c r="AA1942" s="29"/>
      <c r="AB1942" s="29"/>
      <c r="AC1942" s="29"/>
      <c r="AD1942" s="29"/>
    </row>
    <row r="1943" spans="2:30">
      <c r="B1943" s="42"/>
      <c r="C1943" s="29"/>
      <c r="D1943" s="29"/>
      <c r="E1943" s="29"/>
      <c r="F1943" s="29"/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  <c r="X1943" s="29"/>
      <c r="Y1943" s="29"/>
      <c r="Z1943" s="29"/>
      <c r="AA1943" s="29"/>
      <c r="AB1943" s="29"/>
      <c r="AC1943" s="29"/>
      <c r="AD1943" s="29"/>
    </row>
    <row r="1944" spans="2:30">
      <c r="B1944" s="42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  <c r="X1944" s="29"/>
      <c r="Y1944" s="29"/>
      <c r="Z1944" s="29"/>
      <c r="AA1944" s="29"/>
      <c r="AB1944" s="29"/>
      <c r="AC1944" s="29"/>
      <c r="AD1944" s="29"/>
    </row>
    <row r="1945" spans="2:30">
      <c r="B1945" s="42"/>
      <c r="C1945" s="29"/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  <c r="X1945" s="29"/>
      <c r="Y1945" s="29"/>
      <c r="Z1945" s="29"/>
      <c r="AA1945" s="29"/>
      <c r="AB1945" s="29"/>
      <c r="AC1945" s="29"/>
      <c r="AD1945" s="29"/>
    </row>
    <row r="1946" spans="2:30">
      <c r="B1946" s="42"/>
      <c r="C1946" s="29"/>
      <c r="D1946" s="29"/>
      <c r="E1946" s="29"/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  <c r="X1946" s="29"/>
      <c r="Y1946" s="29"/>
      <c r="Z1946" s="29"/>
      <c r="AA1946" s="29"/>
      <c r="AB1946" s="29"/>
      <c r="AC1946" s="29"/>
      <c r="AD1946" s="29"/>
    </row>
    <row r="1947" spans="2:30">
      <c r="B1947" s="42"/>
      <c r="C1947" s="29"/>
      <c r="D1947" s="29"/>
      <c r="E1947" s="29"/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  <c r="X1947" s="29"/>
      <c r="Y1947" s="29"/>
      <c r="Z1947" s="29"/>
      <c r="AA1947" s="29"/>
      <c r="AB1947" s="29"/>
      <c r="AC1947" s="29"/>
      <c r="AD1947" s="29"/>
    </row>
    <row r="1948" spans="2:30">
      <c r="B1948" s="42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  <c r="W1948" s="29"/>
      <c r="X1948" s="29"/>
      <c r="Y1948" s="29"/>
      <c r="Z1948" s="29"/>
      <c r="AA1948" s="29"/>
      <c r="AB1948" s="29"/>
      <c r="AC1948" s="29"/>
      <c r="AD1948" s="29"/>
    </row>
    <row r="1949" spans="2:30">
      <c r="B1949" s="42"/>
      <c r="C1949" s="29"/>
      <c r="D1949" s="29"/>
      <c r="E1949" s="29"/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  <c r="X1949" s="29"/>
      <c r="Y1949" s="29"/>
      <c r="Z1949" s="29"/>
      <c r="AA1949" s="29"/>
      <c r="AB1949" s="29"/>
      <c r="AC1949" s="29"/>
      <c r="AD1949" s="29"/>
    </row>
    <row r="1950" spans="2:30">
      <c r="B1950" s="42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  <c r="X1950" s="29"/>
      <c r="Y1950" s="29"/>
      <c r="Z1950" s="29"/>
      <c r="AA1950" s="29"/>
      <c r="AB1950" s="29"/>
      <c r="AC1950" s="29"/>
      <c r="AD1950" s="29"/>
    </row>
    <row r="1951" spans="2:30">
      <c r="B1951" s="42"/>
      <c r="C1951" s="29"/>
      <c r="D1951" s="29"/>
      <c r="E1951" s="29"/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  <c r="X1951" s="29"/>
      <c r="Y1951" s="29"/>
      <c r="Z1951" s="29"/>
      <c r="AA1951" s="29"/>
      <c r="AB1951" s="29"/>
      <c r="AC1951" s="29"/>
      <c r="AD1951" s="29"/>
    </row>
    <row r="1952" spans="2:30">
      <c r="B1952" s="42"/>
      <c r="C1952" s="29"/>
      <c r="D1952" s="29"/>
      <c r="E1952" s="29"/>
      <c r="F1952" s="29"/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  <c r="V1952" s="29"/>
      <c r="W1952" s="29"/>
      <c r="X1952" s="29"/>
      <c r="Y1952" s="29"/>
      <c r="Z1952" s="29"/>
      <c r="AA1952" s="29"/>
      <c r="AB1952" s="29"/>
      <c r="AC1952" s="29"/>
      <c r="AD1952" s="29"/>
    </row>
    <row r="1953" spans="2:30">
      <c r="B1953" s="42"/>
      <c r="C1953" s="29"/>
      <c r="D1953" s="29"/>
      <c r="E1953" s="29"/>
      <c r="F1953" s="29"/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  <c r="X1953" s="29"/>
      <c r="Y1953" s="29"/>
      <c r="Z1953" s="29"/>
      <c r="AA1953" s="29"/>
      <c r="AB1953" s="29"/>
      <c r="AC1953" s="29"/>
      <c r="AD1953" s="29"/>
    </row>
    <row r="1954" spans="2:30">
      <c r="B1954" s="42"/>
      <c r="C1954" s="29"/>
      <c r="D1954" s="29"/>
      <c r="E1954" s="29"/>
      <c r="F1954" s="29"/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  <c r="X1954" s="29"/>
      <c r="Y1954" s="29"/>
      <c r="Z1954" s="29"/>
      <c r="AA1954" s="29"/>
      <c r="AB1954" s="29"/>
      <c r="AC1954" s="29"/>
      <c r="AD1954" s="29"/>
    </row>
    <row r="1955" spans="2:30">
      <c r="B1955" s="42"/>
      <c r="C1955" s="29"/>
      <c r="D1955" s="29"/>
      <c r="E1955" s="29"/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  <c r="X1955" s="29"/>
      <c r="Y1955" s="29"/>
      <c r="Z1955" s="29"/>
      <c r="AA1955" s="29"/>
      <c r="AB1955" s="29"/>
      <c r="AC1955" s="29"/>
      <c r="AD1955" s="29"/>
    </row>
    <row r="1956" spans="2:30">
      <c r="B1956" s="42"/>
      <c r="C1956" s="29"/>
      <c r="D1956" s="29"/>
      <c r="E1956" s="29"/>
      <c r="F1956" s="29"/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  <c r="X1956" s="29"/>
      <c r="Y1956" s="29"/>
      <c r="Z1956" s="29"/>
      <c r="AA1956" s="29"/>
      <c r="AB1956" s="29"/>
      <c r="AC1956" s="29"/>
      <c r="AD1956" s="29"/>
    </row>
    <row r="1957" spans="2:30">
      <c r="B1957" s="42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  <c r="X1957" s="29"/>
      <c r="Y1957" s="29"/>
      <c r="Z1957" s="29"/>
      <c r="AA1957" s="29"/>
      <c r="AB1957" s="29"/>
      <c r="AC1957" s="29"/>
      <c r="AD1957" s="29"/>
    </row>
    <row r="1958" spans="2:30">
      <c r="B1958" s="42"/>
      <c r="C1958" s="29"/>
      <c r="D1958" s="29"/>
      <c r="E1958" s="29"/>
      <c r="F1958" s="29"/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  <c r="X1958" s="29"/>
      <c r="Y1958" s="29"/>
      <c r="Z1958" s="29"/>
      <c r="AA1958" s="29"/>
      <c r="AB1958" s="29"/>
      <c r="AC1958" s="29"/>
      <c r="AD1958" s="29"/>
    </row>
    <row r="1959" spans="2:30">
      <c r="B1959" s="42"/>
      <c r="C1959" s="29"/>
      <c r="D1959" s="29"/>
      <c r="E1959" s="29"/>
      <c r="F1959" s="29"/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  <c r="X1959" s="29"/>
      <c r="Y1959" s="29"/>
      <c r="Z1959" s="29"/>
      <c r="AA1959" s="29"/>
      <c r="AB1959" s="29"/>
      <c r="AC1959" s="29"/>
      <c r="AD1959" s="29"/>
    </row>
    <row r="1960" spans="2:30">
      <c r="B1960" s="42"/>
      <c r="C1960" s="29"/>
      <c r="D1960" s="29"/>
      <c r="E1960" s="29"/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  <c r="X1960" s="29"/>
      <c r="Y1960" s="29"/>
      <c r="Z1960" s="29"/>
      <c r="AA1960" s="29"/>
      <c r="AB1960" s="29"/>
      <c r="AC1960" s="29"/>
      <c r="AD1960" s="29"/>
    </row>
    <row r="1961" spans="2:30">
      <c r="B1961" s="42"/>
      <c r="C1961" s="29"/>
      <c r="D1961" s="29"/>
      <c r="E1961" s="29"/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  <c r="W1961" s="29"/>
      <c r="X1961" s="29"/>
      <c r="Y1961" s="29"/>
      <c r="Z1961" s="29"/>
      <c r="AA1961" s="29"/>
      <c r="AB1961" s="29"/>
      <c r="AC1961" s="29"/>
      <c r="AD1961" s="29"/>
    </row>
    <row r="1962" spans="2:30">
      <c r="B1962" s="42"/>
      <c r="C1962" s="29"/>
      <c r="D1962" s="29"/>
      <c r="E1962" s="29"/>
      <c r="F1962" s="29"/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  <c r="X1962" s="29"/>
      <c r="Y1962" s="29"/>
      <c r="Z1962" s="29"/>
      <c r="AA1962" s="29"/>
      <c r="AB1962" s="29"/>
      <c r="AC1962" s="29"/>
      <c r="AD1962" s="29"/>
    </row>
    <row r="1963" spans="2:30">
      <c r="B1963" s="42"/>
      <c r="C1963" s="29"/>
      <c r="D1963" s="29"/>
      <c r="E1963" s="29"/>
      <c r="F1963" s="29"/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  <c r="X1963" s="29"/>
      <c r="Y1963" s="29"/>
      <c r="Z1963" s="29"/>
      <c r="AA1963" s="29"/>
      <c r="AB1963" s="29"/>
      <c r="AC1963" s="29"/>
      <c r="AD1963" s="29"/>
    </row>
    <row r="1964" spans="2:30">
      <c r="B1964" s="42"/>
      <c r="C1964" s="29"/>
      <c r="D1964" s="29"/>
      <c r="E1964" s="29"/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  <c r="X1964" s="29"/>
      <c r="Y1964" s="29"/>
      <c r="Z1964" s="29"/>
      <c r="AA1964" s="29"/>
      <c r="AB1964" s="29"/>
      <c r="AC1964" s="29"/>
      <c r="AD1964" s="29"/>
    </row>
    <row r="1965" spans="2:30">
      <c r="B1965" s="42"/>
      <c r="C1965" s="29"/>
      <c r="D1965" s="29"/>
      <c r="E1965" s="29"/>
      <c r="F1965" s="29"/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  <c r="V1965" s="29"/>
      <c r="W1965" s="29"/>
      <c r="X1965" s="29"/>
      <c r="Y1965" s="29"/>
      <c r="Z1965" s="29"/>
      <c r="AA1965" s="29"/>
      <c r="AB1965" s="29"/>
      <c r="AC1965" s="29"/>
      <c r="AD1965" s="29"/>
    </row>
    <row r="1966" spans="2:30">
      <c r="B1966" s="42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  <c r="X1966" s="29"/>
      <c r="Y1966" s="29"/>
      <c r="Z1966" s="29"/>
      <c r="AA1966" s="29"/>
      <c r="AB1966" s="29"/>
      <c r="AC1966" s="29"/>
      <c r="AD1966" s="29"/>
    </row>
    <row r="1967" spans="2:30">
      <c r="B1967" s="42"/>
      <c r="C1967" s="29"/>
      <c r="D1967" s="29"/>
      <c r="E1967" s="29"/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  <c r="X1967" s="29"/>
      <c r="Y1967" s="29"/>
      <c r="Z1967" s="29"/>
      <c r="AA1967" s="29"/>
      <c r="AB1967" s="29"/>
      <c r="AC1967" s="29"/>
      <c r="AD1967" s="29"/>
    </row>
    <row r="1968" spans="2:30">
      <c r="B1968" s="42"/>
      <c r="C1968" s="29"/>
      <c r="D1968" s="29"/>
      <c r="E1968" s="29"/>
      <c r="F1968" s="29"/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  <c r="X1968" s="29"/>
      <c r="Y1968" s="29"/>
      <c r="Z1968" s="29"/>
      <c r="AA1968" s="29"/>
      <c r="AB1968" s="29"/>
      <c r="AC1968" s="29"/>
      <c r="AD1968" s="29"/>
    </row>
    <row r="1969" spans="2:30">
      <c r="B1969" s="42"/>
      <c r="C1969" s="29"/>
      <c r="D1969" s="29"/>
      <c r="E1969" s="29"/>
      <c r="F1969" s="29"/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  <c r="X1969" s="29"/>
      <c r="Y1969" s="29"/>
      <c r="Z1969" s="29"/>
      <c r="AA1969" s="29"/>
      <c r="AB1969" s="29"/>
      <c r="AC1969" s="29"/>
      <c r="AD1969" s="29"/>
    </row>
    <row r="1970" spans="2:30">
      <c r="B1970" s="42"/>
      <c r="C1970" s="29"/>
      <c r="D1970" s="29"/>
      <c r="E1970" s="29"/>
      <c r="F1970" s="29"/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  <c r="X1970" s="29"/>
      <c r="Y1970" s="29"/>
      <c r="Z1970" s="29"/>
      <c r="AA1970" s="29"/>
      <c r="AB1970" s="29"/>
      <c r="AC1970" s="29"/>
      <c r="AD1970" s="29"/>
    </row>
    <row r="1971" spans="2:30">
      <c r="B1971" s="42"/>
      <c r="C1971" s="29"/>
      <c r="D1971" s="29"/>
      <c r="E1971" s="29"/>
      <c r="F1971" s="29"/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  <c r="X1971" s="29"/>
      <c r="Y1971" s="29"/>
      <c r="Z1971" s="29"/>
      <c r="AA1971" s="29"/>
      <c r="AB1971" s="29"/>
      <c r="AC1971" s="29"/>
      <c r="AD1971" s="29"/>
    </row>
    <row r="1972" spans="2:30">
      <c r="B1972" s="42"/>
      <c r="C1972" s="29"/>
      <c r="D1972" s="29"/>
      <c r="E1972" s="29"/>
      <c r="F1972" s="29"/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  <c r="X1972" s="29"/>
      <c r="Y1972" s="29"/>
      <c r="Z1972" s="29"/>
      <c r="AA1972" s="29"/>
      <c r="AB1972" s="29"/>
      <c r="AC1972" s="29"/>
      <c r="AD1972" s="29"/>
    </row>
    <row r="1973" spans="2:30">
      <c r="B1973" s="42"/>
      <c r="C1973" s="29"/>
      <c r="D1973" s="29"/>
      <c r="E1973" s="29"/>
      <c r="F1973" s="29"/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  <c r="X1973" s="29"/>
      <c r="Y1973" s="29"/>
      <c r="Z1973" s="29"/>
      <c r="AA1973" s="29"/>
      <c r="AB1973" s="29"/>
      <c r="AC1973" s="29"/>
      <c r="AD1973" s="29"/>
    </row>
    <row r="1974" spans="2:30">
      <c r="B1974" s="42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  <c r="X1974" s="29"/>
      <c r="Y1974" s="29"/>
      <c r="Z1974" s="29"/>
      <c r="AA1974" s="29"/>
      <c r="AB1974" s="29"/>
      <c r="AC1974" s="29"/>
      <c r="AD1974" s="29"/>
    </row>
    <row r="1975" spans="2:30">
      <c r="B1975" s="42"/>
      <c r="C1975" s="29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  <c r="X1975" s="29"/>
      <c r="Y1975" s="29"/>
      <c r="Z1975" s="29"/>
      <c r="AA1975" s="29"/>
      <c r="AB1975" s="29"/>
      <c r="AC1975" s="29"/>
      <c r="AD1975" s="29"/>
    </row>
    <row r="1976" spans="2:30">
      <c r="B1976" s="42"/>
      <c r="C1976" s="29"/>
      <c r="D1976" s="29"/>
      <c r="E1976" s="29"/>
      <c r="F1976" s="29"/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  <c r="X1976" s="29"/>
      <c r="Y1976" s="29"/>
      <c r="Z1976" s="29"/>
      <c r="AA1976" s="29"/>
      <c r="AB1976" s="29"/>
      <c r="AC1976" s="29"/>
      <c r="AD1976" s="29"/>
    </row>
    <row r="1977" spans="2:30">
      <c r="B1977" s="42"/>
      <c r="C1977" s="29"/>
      <c r="D1977" s="29"/>
      <c r="E1977" s="29"/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  <c r="X1977" s="29"/>
      <c r="Y1977" s="29"/>
      <c r="Z1977" s="29"/>
      <c r="AA1977" s="29"/>
      <c r="AB1977" s="29"/>
      <c r="AC1977" s="29"/>
      <c r="AD1977" s="29"/>
    </row>
    <row r="1978" spans="2:30">
      <c r="B1978" s="42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  <c r="X1978" s="29"/>
      <c r="Y1978" s="29"/>
      <c r="Z1978" s="29"/>
      <c r="AA1978" s="29"/>
      <c r="AB1978" s="29"/>
      <c r="AC1978" s="29"/>
      <c r="AD1978" s="29"/>
    </row>
    <row r="1979" spans="2:30">
      <c r="B1979" s="42"/>
      <c r="C1979" s="29"/>
      <c r="D1979" s="29"/>
      <c r="E1979" s="29"/>
      <c r="F1979" s="29"/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  <c r="W1979" s="29"/>
      <c r="X1979" s="29"/>
      <c r="Y1979" s="29"/>
      <c r="Z1979" s="29"/>
      <c r="AA1979" s="29"/>
      <c r="AB1979" s="29"/>
      <c r="AC1979" s="29"/>
      <c r="AD1979" s="29"/>
    </row>
    <row r="1980" spans="2:30">
      <c r="B1980" s="42"/>
      <c r="C1980" s="29"/>
      <c r="D1980" s="29"/>
      <c r="E1980" s="29"/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  <c r="X1980" s="29"/>
      <c r="Y1980" s="29"/>
      <c r="Z1980" s="29"/>
      <c r="AA1980" s="29"/>
      <c r="AB1980" s="29"/>
      <c r="AC1980" s="29"/>
      <c r="AD1980" s="29"/>
    </row>
    <row r="1981" spans="2:30">
      <c r="B1981" s="42"/>
      <c r="C1981" s="29"/>
      <c r="D1981" s="29"/>
      <c r="E1981" s="29"/>
      <c r="F1981" s="29"/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  <c r="X1981" s="29"/>
      <c r="Y1981" s="29"/>
      <c r="Z1981" s="29"/>
      <c r="AA1981" s="29"/>
      <c r="AB1981" s="29"/>
      <c r="AC1981" s="29"/>
      <c r="AD1981" s="29"/>
    </row>
    <row r="1982" spans="2:30">
      <c r="B1982" s="42"/>
      <c r="C1982" s="29"/>
      <c r="D1982" s="29"/>
      <c r="E1982" s="29"/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  <c r="X1982" s="29"/>
      <c r="Y1982" s="29"/>
      <c r="Z1982" s="29"/>
      <c r="AA1982" s="29"/>
      <c r="AB1982" s="29"/>
      <c r="AC1982" s="29"/>
      <c r="AD1982" s="29"/>
    </row>
    <row r="1983" spans="2:30">
      <c r="B1983" s="42"/>
      <c r="C1983" s="29"/>
      <c r="D1983" s="29"/>
      <c r="E1983" s="29"/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  <c r="X1983" s="29"/>
      <c r="Y1983" s="29"/>
      <c r="Z1983" s="29"/>
      <c r="AA1983" s="29"/>
      <c r="AB1983" s="29"/>
      <c r="AC1983" s="29"/>
      <c r="AD1983" s="29"/>
    </row>
    <row r="1984" spans="2:30">
      <c r="B1984" s="42"/>
      <c r="C1984" s="29"/>
      <c r="D1984" s="29"/>
      <c r="E1984" s="29"/>
      <c r="F1984" s="29"/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  <c r="X1984" s="29"/>
      <c r="Y1984" s="29"/>
      <c r="Z1984" s="29"/>
      <c r="AA1984" s="29"/>
      <c r="AB1984" s="29"/>
      <c r="AC1984" s="29"/>
      <c r="AD1984" s="29"/>
    </row>
    <row r="1985" spans="2:30">
      <c r="B1985" s="42"/>
      <c r="C1985" s="29"/>
      <c r="D1985" s="29"/>
      <c r="E1985" s="29"/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  <c r="X1985" s="29"/>
      <c r="Y1985" s="29"/>
      <c r="Z1985" s="29"/>
      <c r="AA1985" s="29"/>
      <c r="AB1985" s="29"/>
      <c r="AC1985" s="29"/>
      <c r="AD1985" s="29"/>
    </row>
    <row r="1986" spans="2:30">
      <c r="B1986" s="42"/>
      <c r="C1986" s="29"/>
      <c r="D1986" s="29"/>
      <c r="E1986" s="29"/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  <c r="X1986" s="29"/>
      <c r="Y1986" s="29"/>
      <c r="Z1986" s="29"/>
      <c r="AA1986" s="29"/>
      <c r="AB1986" s="29"/>
      <c r="AC1986" s="29"/>
      <c r="AD1986" s="29"/>
    </row>
    <row r="1987" spans="2:30">
      <c r="B1987" s="42"/>
      <c r="C1987" s="29"/>
      <c r="D1987" s="29"/>
      <c r="E1987" s="29"/>
      <c r="F1987" s="29"/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  <c r="X1987" s="29"/>
      <c r="Y1987" s="29"/>
      <c r="Z1987" s="29"/>
      <c r="AA1987" s="29"/>
      <c r="AB1987" s="29"/>
      <c r="AC1987" s="29"/>
      <c r="AD1987" s="29"/>
    </row>
    <row r="1988" spans="2:30">
      <c r="B1988" s="42"/>
      <c r="C1988" s="29"/>
      <c r="D1988" s="29"/>
      <c r="E1988" s="29"/>
      <c r="F1988" s="29"/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  <c r="W1988" s="29"/>
      <c r="X1988" s="29"/>
      <c r="Y1988" s="29"/>
      <c r="Z1988" s="29"/>
      <c r="AA1988" s="29"/>
      <c r="AB1988" s="29"/>
      <c r="AC1988" s="29"/>
      <c r="AD1988" s="29"/>
    </row>
    <row r="1989" spans="2:30">
      <c r="B1989" s="42"/>
      <c r="C1989" s="29"/>
      <c r="D1989" s="29"/>
      <c r="E1989" s="29"/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  <c r="X1989" s="29"/>
      <c r="Y1989" s="29"/>
      <c r="Z1989" s="29"/>
      <c r="AA1989" s="29"/>
      <c r="AB1989" s="29"/>
      <c r="AC1989" s="29"/>
      <c r="AD1989" s="29"/>
    </row>
    <row r="1990" spans="2:30">
      <c r="B1990" s="42"/>
      <c r="C1990" s="29"/>
      <c r="D1990" s="29"/>
      <c r="E1990" s="29"/>
      <c r="F1990" s="29"/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  <c r="X1990" s="29"/>
      <c r="Y1990" s="29"/>
      <c r="Z1990" s="29"/>
      <c r="AA1990" s="29"/>
      <c r="AB1990" s="29"/>
      <c r="AC1990" s="29"/>
      <c r="AD1990" s="29"/>
    </row>
    <row r="1991" spans="2:30">
      <c r="B1991" s="42"/>
      <c r="C1991" s="29"/>
      <c r="D1991" s="29"/>
      <c r="E1991" s="29"/>
      <c r="F1991" s="29"/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  <c r="X1991" s="29"/>
      <c r="Y1991" s="29"/>
      <c r="Z1991" s="29"/>
      <c r="AA1991" s="29"/>
      <c r="AB1991" s="29"/>
      <c r="AC1991" s="29"/>
      <c r="AD1991" s="29"/>
    </row>
    <row r="1992" spans="2:30">
      <c r="B1992" s="42"/>
      <c r="C1992" s="29"/>
      <c r="D1992" s="29"/>
      <c r="E1992" s="29"/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  <c r="V1992" s="29"/>
      <c r="W1992" s="29"/>
      <c r="X1992" s="29"/>
      <c r="Y1992" s="29"/>
      <c r="Z1992" s="29"/>
      <c r="AA1992" s="29"/>
      <c r="AB1992" s="29"/>
      <c r="AC1992" s="29"/>
      <c r="AD1992" s="29"/>
    </row>
    <row r="1993" spans="2:30">
      <c r="B1993" s="42"/>
      <c r="C1993" s="29"/>
      <c r="D1993" s="29"/>
      <c r="E1993" s="29"/>
      <c r="F1993" s="29"/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  <c r="X1993" s="29"/>
      <c r="Y1993" s="29"/>
      <c r="Z1993" s="29"/>
      <c r="AA1993" s="29"/>
      <c r="AB1993" s="29"/>
      <c r="AC1993" s="29"/>
      <c r="AD1993" s="29"/>
    </row>
    <row r="1994" spans="2:30">
      <c r="B1994" s="42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  <c r="X1994" s="29"/>
      <c r="Y1994" s="29"/>
      <c r="Z1994" s="29"/>
      <c r="AA1994" s="29"/>
      <c r="AB1994" s="29"/>
      <c r="AC1994" s="29"/>
      <c r="AD1994" s="29"/>
    </row>
    <row r="1995" spans="2:30">
      <c r="B1995" s="42"/>
      <c r="C1995" s="29"/>
      <c r="D1995" s="29"/>
      <c r="E1995" s="29"/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  <c r="X1995" s="29"/>
      <c r="Y1995" s="29"/>
      <c r="Z1995" s="29"/>
      <c r="AA1995" s="29"/>
      <c r="AB1995" s="29"/>
      <c r="AC1995" s="29"/>
      <c r="AD1995" s="29"/>
    </row>
    <row r="1996" spans="2:30">
      <c r="B1996" s="42"/>
      <c r="C1996" s="29"/>
      <c r="D1996" s="29"/>
      <c r="E1996" s="29"/>
      <c r="F1996" s="29"/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  <c r="X1996" s="29"/>
      <c r="Y1996" s="29"/>
      <c r="Z1996" s="29"/>
      <c r="AA1996" s="29"/>
      <c r="AB1996" s="29"/>
      <c r="AC1996" s="29"/>
      <c r="AD1996" s="29"/>
    </row>
    <row r="1997" spans="2:30">
      <c r="B1997" s="42"/>
      <c r="C1997" s="29"/>
      <c r="D1997" s="29"/>
      <c r="E1997" s="29"/>
      <c r="F1997" s="29"/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  <c r="X1997" s="29"/>
      <c r="Y1997" s="29"/>
      <c r="Z1997" s="29"/>
      <c r="AA1997" s="29"/>
      <c r="AB1997" s="29"/>
      <c r="AC1997" s="29"/>
      <c r="AD1997" s="29"/>
    </row>
    <row r="1998" spans="2:30">
      <c r="B1998" s="42"/>
      <c r="C1998" s="29"/>
      <c r="D1998" s="29"/>
      <c r="E1998" s="29"/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  <c r="X1998" s="29"/>
      <c r="Y1998" s="29"/>
      <c r="Z1998" s="29"/>
      <c r="AA1998" s="29"/>
      <c r="AB1998" s="29"/>
      <c r="AC1998" s="29"/>
      <c r="AD1998" s="29"/>
    </row>
    <row r="1999" spans="2:30">
      <c r="B1999" s="42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  <c r="X1999" s="29"/>
      <c r="Y1999" s="29"/>
      <c r="Z1999" s="29"/>
      <c r="AA1999" s="29"/>
      <c r="AB1999" s="29"/>
      <c r="AC1999" s="29"/>
      <c r="AD1999" s="29"/>
    </row>
    <row r="2000" spans="2:30">
      <c r="B2000" s="42"/>
      <c r="C2000" s="29"/>
      <c r="D2000" s="29"/>
      <c r="E2000" s="29"/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  <c r="X2000" s="29"/>
      <c r="Y2000" s="29"/>
      <c r="Z2000" s="29"/>
      <c r="AA2000" s="29"/>
      <c r="AB2000" s="29"/>
      <c r="AC2000" s="29"/>
      <c r="AD2000" s="29"/>
    </row>
    <row r="2001" spans="2:30">
      <c r="B2001" s="42"/>
      <c r="C2001" s="29"/>
      <c r="D2001" s="29"/>
      <c r="E2001" s="29"/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  <c r="W2001" s="29"/>
      <c r="X2001" s="29"/>
      <c r="Y2001" s="29"/>
      <c r="Z2001" s="29"/>
      <c r="AA2001" s="29"/>
      <c r="AB2001" s="29"/>
      <c r="AC2001" s="29"/>
      <c r="AD2001" s="29"/>
    </row>
    <row r="2002" spans="2:30">
      <c r="B2002" s="42"/>
      <c r="C2002" s="29"/>
      <c r="D2002" s="29"/>
      <c r="E2002" s="29"/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  <c r="X2002" s="29"/>
      <c r="Y2002" s="29"/>
      <c r="Z2002" s="29"/>
      <c r="AA2002" s="29"/>
      <c r="AB2002" s="29"/>
      <c r="AC2002" s="29"/>
      <c r="AD2002" s="29"/>
    </row>
    <row r="2003" spans="2:30">
      <c r="B2003" s="42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  <c r="X2003" s="29"/>
      <c r="Y2003" s="29"/>
      <c r="Z2003" s="29"/>
      <c r="AA2003" s="29"/>
      <c r="AB2003" s="29"/>
      <c r="AC2003" s="29"/>
      <c r="AD2003" s="29"/>
    </row>
    <row r="2004" spans="2:30">
      <c r="B2004" s="42"/>
      <c r="C2004" s="29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  <c r="X2004" s="29"/>
      <c r="Y2004" s="29"/>
      <c r="Z2004" s="29"/>
      <c r="AA2004" s="29"/>
      <c r="AB2004" s="29"/>
      <c r="AC2004" s="29"/>
      <c r="AD2004" s="29"/>
    </row>
    <row r="2005" spans="2:30">
      <c r="B2005" s="42"/>
      <c r="C2005" s="29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  <c r="V2005" s="29"/>
      <c r="W2005" s="29"/>
      <c r="X2005" s="29"/>
      <c r="Y2005" s="29"/>
      <c r="Z2005" s="29"/>
      <c r="AA2005" s="29"/>
      <c r="AB2005" s="29"/>
      <c r="AC2005" s="29"/>
      <c r="AD2005" s="29"/>
    </row>
    <row r="2006" spans="2:30">
      <c r="B2006" s="42"/>
      <c r="C2006" s="29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  <c r="X2006" s="29"/>
      <c r="Y2006" s="29"/>
      <c r="Z2006" s="29"/>
      <c r="AA2006" s="29"/>
      <c r="AB2006" s="29"/>
      <c r="AC2006" s="29"/>
      <c r="AD2006" s="29"/>
    </row>
    <row r="2007" spans="2:30">
      <c r="B2007" s="42"/>
      <c r="C2007" s="29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  <c r="X2007" s="29"/>
      <c r="Y2007" s="29"/>
      <c r="Z2007" s="29"/>
      <c r="AA2007" s="29"/>
      <c r="AB2007" s="29"/>
      <c r="AC2007" s="29"/>
      <c r="AD2007" s="29"/>
    </row>
    <row r="2008" spans="2:30">
      <c r="B2008" s="42"/>
      <c r="C2008" s="29"/>
      <c r="D2008" s="29"/>
      <c r="E2008" s="29"/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  <c r="X2008" s="29"/>
      <c r="Y2008" s="29"/>
      <c r="Z2008" s="29"/>
      <c r="AA2008" s="29"/>
      <c r="AB2008" s="29"/>
      <c r="AC2008" s="29"/>
      <c r="AD2008" s="29"/>
    </row>
    <row r="2009" spans="2:30">
      <c r="B2009" s="42"/>
      <c r="C2009" s="29"/>
      <c r="D2009" s="29"/>
      <c r="E2009" s="29"/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  <c r="X2009" s="29"/>
      <c r="Y2009" s="29"/>
      <c r="Z2009" s="29"/>
      <c r="AA2009" s="29"/>
      <c r="AB2009" s="29"/>
      <c r="AC2009" s="29"/>
      <c r="AD2009" s="29"/>
    </row>
    <row r="2010" spans="2:30">
      <c r="B2010" s="42"/>
      <c r="C2010" s="29"/>
      <c r="D2010" s="29"/>
      <c r="E2010" s="29"/>
      <c r="F2010" s="29"/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  <c r="X2010" s="29"/>
      <c r="Y2010" s="29"/>
      <c r="Z2010" s="29"/>
      <c r="AA2010" s="29"/>
      <c r="AB2010" s="29"/>
      <c r="AC2010" s="29"/>
      <c r="AD2010" s="29"/>
    </row>
    <row r="2011" spans="2:30">
      <c r="B2011" s="42"/>
      <c r="C2011" s="29"/>
      <c r="D2011" s="29"/>
      <c r="E2011" s="29"/>
      <c r="F2011" s="29"/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  <c r="X2011" s="29"/>
      <c r="Y2011" s="29"/>
      <c r="Z2011" s="29"/>
      <c r="AA2011" s="29"/>
      <c r="AB2011" s="29"/>
      <c r="AC2011" s="29"/>
      <c r="AD2011" s="29"/>
    </row>
    <row r="2012" spans="2:30">
      <c r="B2012" s="42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  <c r="X2012" s="29"/>
      <c r="Y2012" s="29"/>
      <c r="Z2012" s="29"/>
      <c r="AA2012" s="29"/>
      <c r="AB2012" s="29"/>
      <c r="AC2012" s="29"/>
      <c r="AD2012" s="29"/>
    </row>
    <row r="2013" spans="2:30">
      <c r="B2013" s="42"/>
      <c r="C2013" s="29"/>
      <c r="D2013" s="29"/>
      <c r="E2013" s="29"/>
      <c r="F2013" s="29"/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  <c r="X2013" s="29"/>
      <c r="Y2013" s="29"/>
      <c r="Z2013" s="29"/>
      <c r="AA2013" s="29"/>
      <c r="AB2013" s="29"/>
      <c r="AC2013" s="29"/>
      <c r="AD2013" s="29"/>
    </row>
    <row r="2014" spans="2:30">
      <c r="B2014" s="42"/>
      <c r="C2014" s="29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  <c r="X2014" s="29"/>
      <c r="Y2014" s="29"/>
      <c r="Z2014" s="29"/>
      <c r="AA2014" s="29"/>
      <c r="AB2014" s="29"/>
      <c r="AC2014" s="29"/>
      <c r="AD2014" s="29"/>
    </row>
    <row r="2015" spans="2:30">
      <c r="B2015" s="42"/>
      <c r="C2015" s="29"/>
      <c r="D2015" s="29"/>
      <c r="E2015" s="29"/>
      <c r="F2015" s="29"/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  <c r="X2015" s="29"/>
      <c r="Y2015" s="29"/>
      <c r="Z2015" s="29"/>
      <c r="AA2015" s="29"/>
      <c r="AB2015" s="29"/>
      <c r="AC2015" s="29"/>
      <c r="AD2015" s="29"/>
    </row>
    <row r="2016" spans="2:30">
      <c r="B2016" s="42"/>
      <c r="C2016" s="29"/>
      <c r="D2016" s="29"/>
      <c r="E2016" s="29"/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  <c r="X2016" s="29"/>
      <c r="Y2016" s="29"/>
      <c r="Z2016" s="29"/>
      <c r="AA2016" s="29"/>
      <c r="AB2016" s="29"/>
      <c r="AC2016" s="29"/>
      <c r="AD2016" s="29"/>
    </row>
    <row r="2017" spans="2:30">
      <c r="B2017" s="42"/>
      <c r="C2017" s="29"/>
      <c r="D2017" s="29"/>
      <c r="E2017" s="29"/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  <c r="X2017" s="29"/>
      <c r="Y2017" s="29"/>
      <c r="Z2017" s="29"/>
      <c r="AA2017" s="29"/>
      <c r="AB2017" s="29"/>
      <c r="AC2017" s="29"/>
      <c r="AD2017" s="29"/>
    </row>
    <row r="2018" spans="2:30">
      <c r="B2018" s="42"/>
      <c r="C2018" s="29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  <c r="X2018" s="29"/>
      <c r="Y2018" s="29"/>
      <c r="Z2018" s="29"/>
      <c r="AA2018" s="29"/>
      <c r="AB2018" s="29"/>
      <c r="AC2018" s="29"/>
      <c r="AD2018" s="29"/>
    </row>
    <row r="2019" spans="2:30">
      <c r="B2019" s="42"/>
      <c r="C2019" s="29"/>
      <c r="D2019" s="29"/>
      <c r="E2019" s="29"/>
      <c r="F2019" s="29"/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  <c r="X2019" s="29"/>
      <c r="Y2019" s="29"/>
      <c r="Z2019" s="29"/>
      <c r="AA2019" s="29"/>
      <c r="AB2019" s="29"/>
      <c r="AC2019" s="29"/>
      <c r="AD2019" s="29"/>
    </row>
    <row r="2020" spans="2:30">
      <c r="B2020" s="42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  <c r="X2020" s="29"/>
      <c r="Y2020" s="29"/>
      <c r="Z2020" s="29"/>
      <c r="AA2020" s="29"/>
      <c r="AB2020" s="29"/>
      <c r="AC2020" s="29"/>
      <c r="AD2020" s="29"/>
    </row>
    <row r="2021" spans="2:30">
      <c r="B2021" s="42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  <c r="X2021" s="29"/>
      <c r="Y2021" s="29"/>
      <c r="Z2021" s="29"/>
      <c r="AA2021" s="29"/>
      <c r="AB2021" s="29"/>
      <c r="AC2021" s="29"/>
      <c r="AD2021" s="29"/>
    </row>
    <row r="2022" spans="2:30">
      <c r="B2022" s="42"/>
      <c r="C2022" s="29"/>
      <c r="D2022" s="29"/>
      <c r="E2022" s="29"/>
      <c r="F2022" s="29"/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  <c r="X2022" s="29"/>
      <c r="Y2022" s="29"/>
      <c r="Z2022" s="29"/>
      <c r="AA2022" s="29"/>
      <c r="AB2022" s="29"/>
      <c r="AC2022" s="29"/>
      <c r="AD2022" s="29"/>
    </row>
    <row r="2023" spans="2:30">
      <c r="B2023" s="42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  <c r="X2023" s="29"/>
      <c r="Y2023" s="29"/>
      <c r="Z2023" s="29"/>
      <c r="AA2023" s="29"/>
      <c r="AB2023" s="29"/>
      <c r="AC2023" s="29"/>
      <c r="AD2023" s="29"/>
    </row>
    <row r="2024" spans="2:30">
      <c r="B2024" s="42"/>
      <c r="C2024" s="29"/>
      <c r="D2024" s="29"/>
      <c r="E2024" s="29"/>
      <c r="F2024" s="29"/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  <c r="X2024" s="29"/>
      <c r="Y2024" s="29"/>
      <c r="Z2024" s="29"/>
      <c r="AA2024" s="29"/>
      <c r="AB2024" s="29"/>
      <c r="AC2024" s="29"/>
      <c r="AD2024" s="29"/>
    </row>
    <row r="2025" spans="2:30">
      <c r="B2025" s="42"/>
      <c r="C2025" s="29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  <c r="X2025" s="29"/>
      <c r="Y2025" s="29"/>
      <c r="Z2025" s="29"/>
      <c r="AA2025" s="29"/>
      <c r="AB2025" s="29"/>
      <c r="AC2025" s="29"/>
      <c r="AD2025" s="29"/>
    </row>
    <row r="2026" spans="2:30">
      <c r="B2026" s="42"/>
      <c r="C2026" s="29"/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  <c r="X2026" s="29"/>
      <c r="Y2026" s="29"/>
      <c r="Z2026" s="29"/>
      <c r="AA2026" s="29"/>
      <c r="AB2026" s="29"/>
      <c r="AC2026" s="29"/>
      <c r="AD2026" s="29"/>
    </row>
    <row r="2027" spans="2:30">
      <c r="B2027" s="42"/>
      <c r="C2027" s="29"/>
      <c r="D2027" s="29"/>
      <c r="E2027" s="29"/>
      <c r="F2027" s="29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  <c r="W2027" s="29"/>
      <c r="X2027" s="29"/>
      <c r="Y2027" s="29"/>
      <c r="Z2027" s="29"/>
      <c r="AA2027" s="29"/>
      <c r="AB2027" s="29"/>
      <c r="AC2027" s="29"/>
      <c r="AD2027" s="29"/>
    </row>
    <row r="2028" spans="2:30">
      <c r="B2028" s="42"/>
      <c r="C2028" s="29"/>
      <c r="D2028" s="29"/>
      <c r="E2028" s="29"/>
      <c r="F2028" s="29"/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  <c r="X2028" s="29"/>
      <c r="Y2028" s="29"/>
      <c r="Z2028" s="29"/>
      <c r="AA2028" s="29"/>
      <c r="AB2028" s="29"/>
      <c r="AC2028" s="29"/>
      <c r="AD2028" s="29"/>
    </row>
    <row r="2029" spans="2:30">
      <c r="B2029" s="42"/>
      <c r="C2029" s="29"/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  <c r="X2029" s="29"/>
      <c r="Y2029" s="29"/>
      <c r="Z2029" s="29"/>
      <c r="AA2029" s="29"/>
      <c r="AB2029" s="29"/>
      <c r="AC2029" s="29"/>
      <c r="AD2029" s="29"/>
    </row>
    <row r="2030" spans="2:30">
      <c r="B2030" s="42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  <c r="X2030" s="29"/>
      <c r="Y2030" s="29"/>
      <c r="Z2030" s="29"/>
      <c r="AA2030" s="29"/>
      <c r="AB2030" s="29"/>
      <c r="AC2030" s="29"/>
      <c r="AD2030" s="29"/>
    </row>
    <row r="2031" spans="2:30">
      <c r="B2031" s="42"/>
      <c r="C2031" s="29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  <c r="V2031" s="29"/>
      <c r="W2031" s="29"/>
      <c r="X2031" s="29"/>
      <c r="Y2031" s="29"/>
      <c r="Z2031" s="29"/>
      <c r="AA2031" s="29"/>
      <c r="AB2031" s="29"/>
      <c r="AC2031" s="29"/>
      <c r="AD2031" s="29"/>
    </row>
    <row r="2032" spans="2:30">
      <c r="B2032" s="42"/>
      <c r="C2032" s="29"/>
      <c r="D2032" s="29"/>
      <c r="E2032" s="29"/>
      <c r="F2032" s="29"/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  <c r="X2032" s="29"/>
      <c r="Y2032" s="29"/>
      <c r="Z2032" s="29"/>
      <c r="AA2032" s="29"/>
      <c r="AB2032" s="29"/>
      <c r="AC2032" s="29"/>
      <c r="AD2032" s="29"/>
    </row>
    <row r="2033" spans="2:30">
      <c r="B2033" s="42"/>
      <c r="C2033" s="29"/>
      <c r="D2033" s="29"/>
      <c r="E2033" s="29"/>
      <c r="F2033" s="29"/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  <c r="X2033" s="29"/>
      <c r="Y2033" s="29"/>
      <c r="Z2033" s="29"/>
      <c r="AA2033" s="29"/>
      <c r="AB2033" s="29"/>
      <c r="AC2033" s="29"/>
      <c r="AD2033" s="29"/>
    </row>
    <row r="2034" spans="2:30">
      <c r="B2034" s="42"/>
      <c r="C2034" s="29"/>
      <c r="D2034" s="29"/>
      <c r="E2034" s="29"/>
      <c r="F2034" s="29"/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  <c r="X2034" s="29"/>
      <c r="Y2034" s="29"/>
      <c r="Z2034" s="29"/>
      <c r="AA2034" s="29"/>
      <c r="AB2034" s="29"/>
      <c r="AC2034" s="29"/>
      <c r="AD2034" s="29"/>
    </row>
    <row r="2035" spans="2:30">
      <c r="B2035" s="42"/>
      <c r="C2035" s="29"/>
      <c r="D2035" s="29"/>
      <c r="E2035" s="29"/>
      <c r="F2035" s="29"/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  <c r="X2035" s="29"/>
      <c r="Y2035" s="29"/>
      <c r="Z2035" s="29"/>
      <c r="AA2035" s="29"/>
      <c r="AB2035" s="29"/>
      <c r="AC2035" s="29"/>
      <c r="AD2035" s="29"/>
    </row>
    <row r="2036" spans="2:30">
      <c r="B2036" s="42"/>
      <c r="C2036" s="29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  <c r="X2036" s="29"/>
      <c r="Y2036" s="29"/>
      <c r="Z2036" s="29"/>
      <c r="AA2036" s="29"/>
      <c r="AB2036" s="29"/>
      <c r="AC2036" s="29"/>
      <c r="AD2036" s="29"/>
    </row>
    <row r="2037" spans="2:30">
      <c r="B2037" s="42"/>
      <c r="C2037" s="29"/>
      <c r="D2037" s="29"/>
      <c r="E2037" s="29"/>
      <c r="F2037" s="29"/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  <c r="X2037" s="29"/>
      <c r="Y2037" s="29"/>
      <c r="Z2037" s="29"/>
      <c r="AA2037" s="29"/>
      <c r="AB2037" s="29"/>
      <c r="AC2037" s="29"/>
      <c r="AD2037" s="29"/>
    </row>
    <row r="2038" spans="2:30">
      <c r="B2038" s="42"/>
      <c r="C2038" s="29"/>
      <c r="D2038" s="29"/>
      <c r="E2038" s="29"/>
      <c r="F2038" s="29"/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  <c r="X2038" s="29"/>
      <c r="Y2038" s="29"/>
      <c r="Z2038" s="29"/>
      <c r="AA2038" s="29"/>
      <c r="AB2038" s="29"/>
      <c r="AC2038" s="29"/>
      <c r="AD2038" s="29"/>
    </row>
    <row r="2039" spans="2:30">
      <c r="B2039" s="42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  <c r="X2039" s="29"/>
      <c r="Y2039" s="29"/>
      <c r="Z2039" s="29"/>
      <c r="AA2039" s="29"/>
      <c r="AB2039" s="29"/>
      <c r="AC2039" s="29"/>
      <c r="AD2039" s="29"/>
    </row>
    <row r="2040" spans="2:30">
      <c r="B2040" s="42"/>
      <c r="C2040" s="29"/>
      <c r="D2040" s="29"/>
      <c r="E2040" s="29"/>
      <c r="F2040" s="29"/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  <c r="W2040" s="29"/>
      <c r="X2040" s="29"/>
      <c r="Y2040" s="29"/>
      <c r="Z2040" s="29"/>
      <c r="AA2040" s="29"/>
      <c r="AB2040" s="29"/>
      <c r="AC2040" s="29"/>
      <c r="AD2040" s="29"/>
    </row>
    <row r="2041" spans="2:30">
      <c r="B2041" s="42"/>
      <c r="C2041" s="29"/>
      <c r="D2041" s="29"/>
      <c r="E2041" s="29"/>
      <c r="F2041" s="29"/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  <c r="X2041" s="29"/>
      <c r="Y2041" s="29"/>
      <c r="Z2041" s="29"/>
      <c r="AA2041" s="29"/>
      <c r="AB2041" s="29"/>
      <c r="AC2041" s="29"/>
      <c r="AD2041" s="29"/>
    </row>
    <row r="2042" spans="2:30">
      <c r="B2042" s="42"/>
      <c r="C2042" s="29"/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  <c r="X2042" s="29"/>
      <c r="Y2042" s="29"/>
      <c r="Z2042" s="29"/>
      <c r="AA2042" s="29"/>
      <c r="AB2042" s="29"/>
      <c r="AC2042" s="29"/>
      <c r="AD2042" s="29"/>
    </row>
    <row r="2043" spans="2:30">
      <c r="B2043" s="42"/>
      <c r="C2043" s="29"/>
      <c r="D2043" s="29"/>
      <c r="E2043" s="29"/>
      <c r="F2043" s="29"/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  <c r="X2043" s="29"/>
      <c r="Y2043" s="29"/>
      <c r="Z2043" s="29"/>
      <c r="AA2043" s="29"/>
      <c r="AB2043" s="29"/>
      <c r="AC2043" s="29"/>
      <c r="AD2043" s="29"/>
    </row>
    <row r="2044" spans="2:30">
      <c r="B2044" s="42"/>
      <c r="C2044" s="29"/>
      <c r="D2044" s="29"/>
      <c r="E2044" s="29"/>
      <c r="F2044" s="29"/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  <c r="V2044" s="29"/>
      <c r="W2044" s="29"/>
      <c r="X2044" s="29"/>
      <c r="Y2044" s="29"/>
      <c r="Z2044" s="29"/>
      <c r="AA2044" s="29"/>
      <c r="AB2044" s="29"/>
      <c r="AC2044" s="29"/>
      <c r="AD2044" s="29"/>
    </row>
    <row r="2045" spans="2:30">
      <c r="B2045" s="42"/>
      <c r="C2045" s="29"/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  <c r="X2045" s="29"/>
      <c r="Y2045" s="29"/>
      <c r="Z2045" s="29"/>
      <c r="AA2045" s="29"/>
      <c r="AB2045" s="29"/>
      <c r="AC2045" s="29"/>
      <c r="AD2045" s="29"/>
    </row>
    <row r="2046" spans="2:30">
      <c r="B2046" s="42"/>
      <c r="C2046" s="29"/>
      <c r="D2046" s="29"/>
      <c r="E2046" s="29"/>
      <c r="F2046" s="29"/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  <c r="X2046" s="29"/>
      <c r="Y2046" s="29"/>
      <c r="Z2046" s="29"/>
      <c r="AA2046" s="29"/>
      <c r="AB2046" s="29"/>
      <c r="AC2046" s="29"/>
      <c r="AD2046" s="29"/>
    </row>
    <row r="2047" spans="2:30">
      <c r="B2047" s="42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  <c r="X2047" s="29"/>
      <c r="Y2047" s="29"/>
      <c r="Z2047" s="29"/>
      <c r="AA2047" s="29"/>
      <c r="AB2047" s="29"/>
      <c r="AC2047" s="29"/>
      <c r="AD2047" s="29"/>
    </row>
    <row r="2048" spans="2:30">
      <c r="B2048" s="42"/>
      <c r="C2048" s="29"/>
      <c r="D2048" s="29"/>
      <c r="E2048" s="29"/>
      <c r="F2048" s="29"/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  <c r="X2048" s="29"/>
      <c r="Y2048" s="29"/>
      <c r="Z2048" s="29"/>
      <c r="AA2048" s="29"/>
      <c r="AB2048" s="29"/>
      <c r="AC2048" s="29"/>
      <c r="AD2048" s="29"/>
    </row>
    <row r="2049" spans="2:30">
      <c r="B2049" s="42"/>
      <c r="C2049" s="29"/>
      <c r="D2049" s="29"/>
      <c r="E2049" s="29"/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  <c r="X2049" s="29"/>
      <c r="Y2049" s="29"/>
      <c r="Z2049" s="29"/>
      <c r="AA2049" s="29"/>
      <c r="AB2049" s="29"/>
      <c r="AC2049" s="29"/>
      <c r="AD2049" s="29"/>
    </row>
    <row r="2050" spans="2:30">
      <c r="B2050" s="42"/>
      <c r="C2050" s="29"/>
      <c r="D2050" s="29"/>
      <c r="E2050" s="29"/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  <c r="X2050" s="29"/>
      <c r="Y2050" s="29"/>
      <c r="Z2050" s="29"/>
      <c r="AA2050" s="29"/>
      <c r="AB2050" s="29"/>
      <c r="AC2050" s="29"/>
      <c r="AD2050" s="29"/>
    </row>
    <row r="2051" spans="2:30">
      <c r="B2051" s="42"/>
      <c r="C2051" s="29"/>
      <c r="D2051" s="29"/>
      <c r="E2051" s="29"/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  <c r="X2051" s="29"/>
      <c r="Y2051" s="29"/>
      <c r="Z2051" s="29"/>
      <c r="AA2051" s="29"/>
      <c r="AB2051" s="29"/>
      <c r="AC2051" s="29"/>
      <c r="AD2051" s="29"/>
    </row>
    <row r="2052" spans="2:30">
      <c r="B2052" s="42"/>
      <c r="C2052" s="29"/>
      <c r="D2052" s="29"/>
      <c r="E2052" s="29"/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  <c r="X2052" s="29"/>
      <c r="Y2052" s="29"/>
      <c r="Z2052" s="29"/>
      <c r="AA2052" s="29"/>
      <c r="AB2052" s="29"/>
      <c r="AC2052" s="29"/>
      <c r="AD2052" s="29"/>
    </row>
    <row r="2053" spans="2:30">
      <c r="B2053" s="42"/>
      <c r="C2053" s="29"/>
      <c r="D2053" s="29"/>
      <c r="E2053" s="29"/>
      <c r="F2053" s="29"/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  <c r="W2053" s="29"/>
      <c r="X2053" s="29"/>
      <c r="Y2053" s="29"/>
      <c r="Z2053" s="29"/>
      <c r="AA2053" s="29"/>
      <c r="AB2053" s="29"/>
      <c r="AC2053" s="29"/>
      <c r="AD2053" s="29"/>
    </row>
    <row r="2054" spans="2:30">
      <c r="B2054" s="42"/>
      <c r="C2054" s="29"/>
      <c r="D2054" s="29"/>
      <c r="E2054" s="29"/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  <c r="X2054" s="29"/>
      <c r="Y2054" s="29"/>
      <c r="Z2054" s="29"/>
      <c r="AA2054" s="29"/>
      <c r="AB2054" s="29"/>
      <c r="AC2054" s="29"/>
      <c r="AD2054" s="29"/>
    </row>
    <row r="2055" spans="2:30">
      <c r="B2055" s="42"/>
      <c r="C2055" s="29"/>
      <c r="D2055" s="29"/>
      <c r="E2055" s="29"/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  <c r="X2055" s="29"/>
      <c r="Y2055" s="29"/>
      <c r="Z2055" s="29"/>
      <c r="AA2055" s="29"/>
      <c r="AB2055" s="29"/>
      <c r="AC2055" s="29"/>
      <c r="AD2055" s="29"/>
    </row>
    <row r="2056" spans="2:30">
      <c r="B2056" s="42"/>
      <c r="C2056" s="29"/>
      <c r="D2056" s="29"/>
      <c r="E2056" s="29"/>
      <c r="F2056" s="29"/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  <c r="X2056" s="29"/>
      <c r="Y2056" s="29"/>
      <c r="Z2056" s="29"/>
      <c r="AA2056" s="29"/>
      <c r="AB2056" s="29"/>
      <c r="AC2056" s="29"/>
      <c r="AD2056" s="29"/>
    </row>
    <row r="2057" spans="2:30">
      <c r="B2057" s="42"/>
      <c r="C2057" s="29"/>
      <c r="D2057" s="29"/>
      <c r="E2057" s="29"/>
      <c r="F2057" s="29"/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  <c r="V2057" s="29"/>
      <c r="W2057" s="29"/>
      <c r="X2057" s="29"/>
      <c r="Y2057" s="29"/>
      <c r="Z2057" s="29"/>
      <c r="AA2057" s="29"/>
      <c r="AB2057" s="29"/>
      <c r="AC2057" s="29"/>
      <c r="AD2057" s="29"/>
    </row>
    <row r="2058" spans="2:30">
      <c r="B2058" s="42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  <c r="X2058" s="29"/>
      <c r="Y2058" s="29"/>
      <c r="Z2058" s="29"/>
      <c r="AA2058" s="29"/>
      <c r="AB2058" s="29"/>
      <c r="AC2058" s="29"/>
      <c r="AD2058" s="29"/>
    </row>
    <row r="2059" spans="2:30">
      <c r="B2059" s="42"/>
      <c r="C2059" s="29"/>
      <c r="D2059" s="29"/>
      <c r="E2059" s="29"/>
      <c r="F2059" s="29"/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  <c r="X2059" s="29"/>
      <c r="Y2059" s="29"/>
      <c r="Z2059" s="29"/>
      <c r="AA2059" s="29"/>
      <c r="AB2059" s="29"/>
      <c r="AC2059" s="29"/>
      <c r="AD2059" s="29"/>
    </row>
    <row r="2060" spans="2:30">
      <c r="B2060" s="42"/>
      <c r="C2060" s="29"/>
      <c r="D2060" s="29"/>
      <c r="E2060" s="29"/>
      <c r="F2060" s="29"/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  <c r="X2060" s="29"/>
      <c r="Y2060" s="29"/>
      <c r="Z2060" s="29"/>
      <c r="AA2060" s="29"/>
      <c r="AB2060" s="29"/>
      <c r="AC2060" s="29"/>
      <c r="AD2060" s="29"/>
    </row>
    <row r="2061" spans="2:30">
      <c r="B2061" s="42"/>
      <c r="C2061" s="29"/>
      <c r="D2061" s="29"/>
      <c r="E2061" s="29"/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  <c r="X2061" s="29"/>
      <c r="Y2061" s="29"/>
      <c r="Z2061" s="29"/>
      <c r="AA2061" s="29"/>
      <c r="AB2061" s="29"/>
      <c r="AC2061" s="29"/>
      <c r="AD2061" s="29"/>
    </row>
    <row r="2062" spans="2:30">
      <c r="B2062" s="42"/>
      <c r="C2062" s="29"/>
      <c r="D2062" s="29"/>
      <c r="E2062" s="29"/>
      <c r="F2062" s="29"/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  <c r="X2062" s="29"/>
      <c r="Y2062" s="29"/>
      <c r="Z2062" s="29"/>
      <c r="AA2062" s="29"/>
      <c r="AB2062" s="29"/>
      <c r="AC2062" s="29"/>
      <c r="AD2062" s="29"/>
    </row>
    <row r="2063" spans="2:30">
      <c r="B2063" s="42"/>
      <c r="C2063" s="29"/>
      <c r="D2063" s="29"/>
      <c r="E2063" s="29"/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  <c r="X2063" s="29"/>
      <c r="Y2063" s="29"/>
      <c r="Z2063" s="29"/>
      <c r="AA2063" s="29"/>
      <c r="AB2063" s="29"/>
      <c r="AC2063" s="29"/>
      <c r="AD2063" s="29"/>
    </row>
    <row r="2064" spans="2:30">
      <c r="B2064" s="42"/>
      <c r="C2064" s="29"/>
      <c r="D2064" s="29"/>
      <c r="E2064" s="29"/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  <c r="X2064" s="29"/>
      <c r="Y2064" s="29"/>
      <c r="Z2064" s="29"/>
      <c r="AA2064" s="29"/>
      <c r="AB2064" s="29"/>
      <c r="AC2064" s="29"/>
      <c r="AD2064" s="29"/>
    </row>
    <row r="2065" spans="2:30">
      <c r="B2065" s="42"/>
      <c r="C2065" s="29"/>
      <c r="D2065" s="29"/>
      <c r="E2065" s="29"/>
      <c r="F2065" s="29"/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  <c r="X2065" s="29"/>
      <c r="Y2065" s="29"/>
      <c r="Z2065" s="29"/>
      <c r="AA2065" s="29"/>
      <c r="AB2065" s="29"/>
      <c r="AC2065" s="29"/>
      <c r="AD2065" s="29"/>
    </row>
    <row r="2066" spans="2:30">
      <c r="B2066" s="42"/>
      <c r="C2066" s="29"/>
      <c r="D2066" s="29"/>
      <c r="E2066" s="29"/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  <c r="W2066" s="29"/>
      <c r="X2066" s="29"/>
      <c r="Y2066" s="29"/>
      <c r="Z2066" s="29"/>
      <c r="AA2066" s="29"/>
      <c r="AB2066" s="29"/>
      <c r="AC2066" s="29"/>
      <c r="AD2066" s="29"/>
    </row>
    <row r="2067" spans="2:30">
      <c r="B2067" s="42"/>
      <c r="C2067" s="29"/>
      <c r="D2067" s="29"/>
      <c r="E2067" s="29"/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  <c r="X2067" s="29"/>
      <c r="Y2067" s="29"/>
      <c r="Z2067" s="29"/>
      <c r="AA2067" s="29"/>
      <c r="AB2067" s="29"/>
      <c r="AC2067" s="29"/>
      <c r="AD2067" s="29"/>
    </row>
    <row r="2068" spans="2:30">
      <c r="B2068" s="42"/>
      <c r="C2068" s="29"/>
      <c r="D2068" s="29"/>
      <c r="E2068" s="29"/>
      <c r="F2068" s="29"/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  <c r="X2068" s="29"/>
      <c r="Y2068" s="29"/>
      <c r="Z2068" s="29"/>
      <c r="AA2068" s="29"/>
      <c r="AB2068" s="29"/>
      <c r="AC2068" s="29"/>
      <c r="AD2068" s="29"/>
    </row>
    <row r="2069" spans="2:30">
      <c r="B2069" s="42"/>
      <c r="C2069" s="29"/>
      <c r="D2069" s="29"/>
      <c r="E2069" s="29"/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  <c r="X2069" s="29"/>
      <c r="Y2069" s="29"/>
      <c r="Z2069" s="29"/>
      <c r="AA2069" s="29"/>
      <c r="AB2069" s="29"/>
      <c r="AC2069" s="29"/>
      <c r="AD2069" s="29"/>
    </row>
    <row r="2070" spans="2:30">
      <c r="B2070" s="42"/>
      <c r="C2070" s="29"/>
      <c r="D2070" s="29"/>
      <c r="E2070" s="29"/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  <c r="V2070" s="29"/>
      <c r="W2070" s="29"/>
      <c r="X2070" s="29"/>
      <c r="Y2070" s="29"/>
      <c r="Z2070" s="29"/>
      <c r="AA2070" s="29"/>
      <c r="AB2070" s="29"/>
      <c r="AC2070" s="29"/>
      <c r="AD2070" s="29"/>
    </row>
    <row r="2071" spans="2:30">
      <c r="B2071" s="42"/>
      <c r="C2071" s="29"/>
      <c r="D2071" s="29"/>
      <c r="E2071" s="29"/>
      <c r="F2071" s="29"/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  <c r="X2071" s="29"/>
      <c r="Y2071" s="29"/>
      <c r="Z2071" s="29"/>
      <c r="AA2071" s="29"/>
      <c r="AB2071" s="29"/>
      <c r="AC2071" s="29"/>
      <c r="AD2071" s="29"/>
    </row>
    <row r="2072" spans="2:30">
      <c r="B2072" s="42"/>
      <c r="C2072" s="29"/>
      <c r="D2072" s="29"/>
      <c r="E2072" s="29"/>
      <c r="F2072" s="29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  <c r="X2072" s="29"/>
      <c r="Y2072" s="29"/>
      <c r="Z2072" s="29"/>
      <c r="AA2072" s="29"/>
      <c r="AB2072" s="29"/>
      <c r="AC2072" s="29"/>
      <c r="AD2072" s="29"/>
    </row>
    <row r="2073" spans="2:30">
      <c r="B2073" s="42"/>
      <c r="C2073" s="29"/>
      <c r="D2073" s="29"/>
      <c r="E2073" s="29"/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  <c r="X2073" s="29"/>
      <c r="Y2073" s="29"/>
      <c r="Z2073" s="29"/>
      <c r="AA2073" s="29"/>
      <c r="AB2073" s="29"/>
      <c r="AC2073" s="29"/>
      <c r="AD2073" s="29"/>
    </row>
    <row r="2074" spans="2:30">
      <c r="B2074" s="42"/>
      <c r="C2074" s="29"/>
      <c r="D2074" s="29"/>
      <c r="E2074" s="29"/>
      <c r="F2074" s="29"/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  <c r="X2074" s="29"/>
      <c r="Y2074" s="29"/>
      <c r="Z2074" s="29"/>
      <c r="AA2074" s="29"/>
      <c r="AB2074" s="29"/>
      <c r="AC2074" s="29"/>
      <c r="AD2074" s="29"/>
    </row>
    <row r="2075" spans="2:30">
      <c r="B2075" s="42"/>
      <c r="C2075" s="29"/>
      <c r="D2075" s="29"/>
      <c r="E2075" s="29"/>
      <c r="F2075" s="29"/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  <c r="X2075" s="29"/>
      <c r="Y2075" s="29"/>
      <c r="Z2075" s="29"/>
      <c r="AA2075" s="29"/>
      <c r="AB2075" s="29"/>
      <c r="AC2075" s="29"/>
      <c r="AD2075" s="29"/>
    </row>
    <row r="2076" spans="2:30">
      <c r="B2076" s="42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  <c r="X2076" s="29"/>
      <c r="Y2076" s="29"/>
      <c r="Z2076" s="29"/>
      <c r="AA2076" s="29"/>
      <c r="AB2076" s="29"/>
      <c r="AC2076" s="29"/>
      <c r="AD2076" s="29"/>
    </row>
    <row r="2077" spans="2:30">
      <c r="B2077" s="42"/>
      <c r="C2077" s="29"/>
      <c r="D2077" s="29"/>
      <c r="E2077" s="29"/>
      <c r="F2077" s="29"/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  <c r="X2077" s="29"/>
      <c r="Y2077" s="29"/>
      <c r="Z2077" s="29"/>
      <c r="AA2077" s="29"/>
      <c r="AB2077" s="29"/>
      <c r="AC2077" s="29"/>
      <c r="AD2077" s="29"/>
    </row>
    <row r="2078" spans="2:30">
      <c r="B2078" s="42"/>
      <c r="C2078" s="29"/>
      <c r="D2078" s="29"/>
      <c r="E2078" s="29"/>
      <c r="F2078" s="29"/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  <c r="X2078" s="29"/>
      <c r="Y2078" s="29"/>
      <c r="Z2078" s="29"/>
      <c r="AA2078" s="29"/>
      <c r="AB2078" s="29"/>
      <c r="AC2078" s="29"/>
      <c r="AD2078" s="29"/>
    </row>
    <row r="2079" spans="2:30">
      <c r="B2079" s="42"/>
      <c r="C2079" s="29"/>
      <c r="D2079" s="29"/>
      <c r="E2079" s="29"/>
      <c r="F2079" s="29"/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  <c r="W2079" s="29"/>
      <c r="X2079" s="29"/>
      <c r="Y2079" s="29"/>
      <c r="Z2079" s="29"/>
      <c r="AA2079" s="29"/>
      <c r="AB2079" s="29"/>
      <c r="AC2079" s="29"/>
      <c r="AD2079" s="29"/>
    </row>
    <row r="2080" spans="2:30">
      <c r="B2080" s="42"/>
      <c r="C2080" s="29"/>
      <c r="D2080" s="29"/>
      <c r="E2080" s="29"/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  <c r="X2080" s="29"/>
      <c r="Y2080" s="29"/>
      <c r="Z2080" s="29"/>
      <c r="AA2080" s="29"/>
      <c r="AB2080" s="29"/>
      <c r="AC2080" s="29"/>
      <c r="AD2080" s="29"/>
    </row>
    <row r="2081" spans="2:30">
      <c r="B2081" s="42"/>
      <c r="C2081" s="29"/>
      <c r="D2081" s="29"/>
      <c r="E2081" s="29"/>
      <c r="F2081" s="29"/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  <c r="X2081" s="29"/>
      <c r="Y2081" s="29"/>
      <c r="Z2081" s="29"/>
      <c r="AA2081" s="29"/>
      <c r="AB2081" s="29"/>
      <c r="AC2081" s="29"/>
      <c r="AD2081" s="29"/>
    </row>
    <row r="2082" spans="2:30">
      <c r="B2082" s="42"/>
      <c r="C2082" s="29"/>
      <c r="D2082" s="29"/>
      <c r="E2082" s="29"/>
      <c r="F2082" s="29"/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  <c r="X2082" s="29"/>
      <c r="Y2082" s="29"/>
      <c r="Z2082" s="29"/>
      <c r="AA2082" s="29"/>
      <c r="AB2082" s="29"/>
      <c r="AC2082" s="29"/>
      <c r="AD2082" s="29"/>
    </row>
    <row r="2083" spans="2:30">
      <c r="B2083" s="42"/>
      <c r="C2083" s="29"/>
      <c r="D2083" s="29"/>
      <c r="E2083" s="29"/>
      <c r="F2083" s="29"/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  <c r="V2083" s="29"/>
      <c r="W2083" s="29"/>
      <c r="X2083" s="29"/>
      <c r="Y2083" s="29"/>
      <c r="Z2083" s="29"/>
      <c r="AA2083" s="29"/>
      <c r="AB2083" s="29"/>
      <c r="AC2083" s="29"/>
      <c r="AD2083" s="29"/>
    </row>
    <row r="2084" spans="2:30">
      <c r="B2084" s="42"/>
      <c r="C2084" s="29"/>
      <c r="D2084" s="29"/>
      <c r="E2084" s="29"/>
      <c r="F2084" s="29"/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  <c r="X2084" s="29"/>
      <c r="Y2084" s="29"/>
      <c r="Z2084" s="29"/>
      <c r="AA2084" s="29"/>
      <c r="AB2084" s="29"/>
      <c r="AC2084" s="29"/>
      <c r="AD2084" s="29"/>
    </row>
    <row r="2085" spans="2:30">
      <c r="B2085" s="42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  <c r="X2085" s="29"/>
      <c r="Y2085" s="29"/>
      <c r="Z2085" s="29"/>
      <c r="AA2085" s="29"/>
      <c r="AB2085" s="29"/>
      <c r="AC2085" s="29"/>
      <c r="AD2085" s="29"/>
    </row>
    <row r="2086" spans="2:30">
      <c r="B2086" s="42"/>
      <c r="C2086" s="29"/>
      <c r="D2086" s="29"/>
      <c r="E2086" s="29"/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  <c r="X2086" s="29"/>
      <c r="Y2086" s="29"/>
      <c r="Z2086" s="29"/>
      <c r="AA2086" s="29"/>
      <c r="AB2086" s="29"/>
      <c r="AC2086" s="29"/>
      <c r="AD2086" s="29"/>
    </row>
    <row r="2087" spans="2:30">
      <c r="B2087" s="42"/>
      <c r="C2087" s="29"/>
      <c r="D2087" s="29"/>
      <c r="E2087" s="29"/>
      <c r="F2087" s="29"/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  <c r="X2087" s="29"/>
      <c r="Y2087" s="29"/>
      <c r="Z2087" s="29"/>
      <c r="AA2087" s="29"/>
      <c r="AB2087" s="29"/>
      <c r="AC2087" s="29"/>
      <c r="AD2087" s="29"/>
    </row>
    <row r="2088" spans="2:30">
      <c r="B2088" s="42"/>
      <c r="C2088" s="29"/>
      <c r="D2088" s="29"/>
      <c r="E2088" s="29"/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  <c r="X2088" s="29"/>
      <c r="Y2088" s="29"/>
      <c r="Z2088" s="29"/>
      <c r="AA2088" s="29"/>
      <c r="AB2088" s="29"/>
      <c r="AC2088" s="29"/>
      <c r="AD2088" s="29"/>
    </row>
    <row r="2089" spans="2:30">
      <c r="B2089" s="42"/>
      <c r="C2089" s="29"/>
      <c r="D2089" s="29"/>
      <c r="E2089" s="29"/>
      <c r="F2089" s="29"/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  <c r="X2089" s="29"/>
      <c r="Y2089" s="29"/>
      <c r="Z2089" s="29"/>
      <c r="AA2089" s="29"/>
      <c r="AB2089" s="29"/>
      <c r="AC2089" s="29"/>
      <c r="AD2089" s="29"/>
    </row>
    <row r="2090" spans="2:30">
      <c r="B2090" s="42"/>
      <c r="C2090" s="29"/>
      <c r="D2090" s="29"/>
      <c r="E2090" s="29"/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  <c r="X2090" s="29"/>
      <c r="Y2090" s="29"/>
      <c r="Z2090" s="29"/>
      <c r="AA2090" s="29"/>
      <c r="AB2090" s="29"/>
      <c r="AC2090" s="29"/>
      <c r="AD2090" s="29"/>
    </row>
    <row r="2091" spans="2:30">
      <c r="B2091" s="42"/>
      <c r="C2091" s="29"/>
      <c r="D2091" s="29"/>
      <c r="E2091" s="29"/>
      <c r="F2091" s="29"/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  <c r="X2091" s="29"/>
      <c r="Y2091" s="29"/>
      <c r="Z2091" s="29"/>
      <c r="AA2091" s="29"/>
      <c r="AB2091" s="29"/>
      <c r="AC2091" s="29"/>
      <c r="AD2091" s="29"/>
    </row>
    <row r="2092" spans="2:30">
      <c r="B2092" s="42"/>
      <c r="C2092" s="29"/>
      <c r="D2092" s="29"/>
      <c r="E2092" s="29"/>
      <c r="F2092" s="29"/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  <c r="W2092" s="29"/>
      <c r="X2092" s="29"/>
      <c r="Y2092" s="29"/>
      <c r="Z2092" s="29"/>
      <c r="AA2092" s="29"/>
      <c r="AB2092" s="29"/>
      <c r="AC2092" s="29"/>
      <c r="AD2092" s="29"/>
    </row>
    <row r="2093" spans="2:30">
      <c r="B2093" s="42"/>
      <c r="C2093" s="29"/>
      <c r="D2093" s="29"/>
      <c r="E2093" s="29"/>
      <c r="F2093" s="29"/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  <c r="X2093" s="29"/>
      <c r="Y2093" s="29"/>
      <c r="Z2093" s="29"/>
      <c r="AA2093" s="29"/>
      <c r="AB2093" s="29"/>
      <c r="AC2093" s="29"/>
      <c r="AD2093" s="29"/>
    </row>
    <row r="2094" spans="2:30">
      <c r="B2094" s="42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  <c r="X2094" s="29"/>
      <c r="Y2094" s="29"/>
      <c r="Z2094" s="29"/>
      <c r="AA2094" s="29"/>
      <c r="AB2094" s="29"/>
      <c r="AC2094" s="29"/>
      <c r="AD2094" s="29"/>
    </row>
    <row r="2095" spans="2:30">
      <c r="B2095" s="42"/>
      <c r="C2095" s="29"/>
      <c r="D2095" s="29"/>
      <c r="E2095" s="29"/>
      <c r="F2095" s="29"/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  <c r="X2095" s="29"/>
      <c r="Y2095" s="29"/>
      <c r="Z2095" s="29"/>
      <c r="AA2095" s="29"/>
      <c r="AB2095" s="29"/>
      <c r="AC2095" s="29"/>
      <c r="AD2095" s="29"/>
    </row>
    <row r="2096" spans="2:30">
      <c r="B2096" s="42"/>
      <c r="C2096" s="29"/>
      <c r="D2096" s="29"/>
      <c r="E2096" s="29"/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  <c r="V2096" s="29"/>
      <c r="W2096" s="29"/>
      <c r="X2096" s="29"/>
      <c r="Y2096" s="29"/>
      <c r="Z2096" s="29"/>
      <c r="AA2096" s="29"/>
      <c r="AB2096" s="29"/>
      <c r="AC2096" s="29"/>
      <c r="AD2096" s="29"/>
    </row>
    <row r="2097" spans="2:30">
      <c r="B2097" s="42"/>
      <c r="C2097" s="29"/>
      <c r="D2097" s="29"/>
      <c r="E2097" s="29"/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  <c r="X2097" s="29"/>
      <c r="Y2097" s="29"/>
      <c r="Z2097" s="29"/>
      <c r="AA2097" s="29"/>
      <c r="AB2097" s="29"/>
      <c r="AC2097" s="29"/>
      <c r="AD2097" s="29"/>
    </row>
    <row r="2098" spans="2:30">
      <c r="B2098" s="42"/>
      <c r="C2098" s="29"/>
      <c r="D2098" s="29"/>
      <c r="E2098" s="29"/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  <c r="X2098" s="29"/>
      <c r="Y2098" s="29"/>
      <c r="Z2098" s="29"/>
      <c r="AA2098" s="29"/>
      <c r="AB2098" s="29"/>
      <c r="AC2098" s="29"/>
      <c r="AD2098" s="29"/>
    </row>
    <row r="2099" spans="2:30">
      <c r="B2099" s="42"/>
      <c r="C2099" s="29"/>
      <c r="D2099" s="29"/>
      <c r="E2099" s="29"/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  <c r="X2099" s="29"/>
      <c r="Y2099" s="29"/>
      <c r="Z2099" s="29"/>
      <c r="AA2099" s="29"/>
      <c r="AB2099" s="29"/>
      <c r="AC2099" s="29"/>
      <c r="AD2099" s="29"/>
    </row>
    <row r="2100" spans="2:30">
      <c r="B2100" s="42"/>
      <c r="C2100" s="29"/>
      <c r="D2100" s="29"/>
      <c r="E2100" s="29"/>
      <c r="F2100" s="29"/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  <c r="X2100" s="29"/>
      <c r="Y2100" s="29"/>
      <c r="Z2100" s="29"/>
      <c r="AA2100" s="29"/>
      <c r="AB2100" s="29"/>
      <c r="AC2100" s="29"/>
      <c r="AD2100" s="29"/>
    </row>
    <row r="2101" spans="2:30">
      <c r="B2101" s="42"/>
      <c r="C2101" s="29"/>
      <c r="D2101" s="29"/>
      <c r="E2101" s="29"/>
      <c r="F2101" s="29"/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  <c r="X2101" s="29"/>
      <c r="Y2101" s="29"/>
      <c r="Z2101" s="29"/>
      <c r="AA2101" s="29"/>
      <c r="AB2101" s="29"/>
      <c r="AC2101" s="29"/>
      <c r="AD2101" s="29"/>
    </row>
    <row r="2102" spans="2:30">
      <c r="B2102" s="42"/>
      <c r="C2102" s="29"/>
      <c r="D2102" s="29"/>
      <c r="E2102" s="29"/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  <c r="X2102" s="29"/>
      <c r="Y2102" s="29"/>
      <c r="Z2102" s="29"/>
      <c r="AA2102" s="29"/>
      <c r="AB2102" s="29"/>
      <c r="AC2102" s="29"/>
      <c r="AD2102" s="29"/>
    </row>
    <row r="2103" spans="2:30">
      <c r="B2103" s="42"/>
      <c r="C2103" s="29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  <c r="X2103" s="29"/>
      <c r="Y2103" s="29"/>
      <c r="Z2103" s="29"/>
      <c r="AA2103" s="29"/>
      <c r="AB2103" s="29"/>
      <c r="AC2103" s="29"/>
      <c r="AD2103" s="29"/>
    </row>
    <row r="2104" spans="2:30">
      <c r="B2104" s="42"/>
      <c r="C2104" s="29"/>
      <c r="D2104" s="29"/>
      <c r="E2104" s="29"/>
      <c r="F2104" s="29"/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  <c r="X2104" s="29"/>
      <c r="Y2104" s="29"/>
      <c r="Z2104" s="29"/>
      <c r="AA2104" s="29"/>
      <c r="AB2104" s="29"/>
      <c r="AC2104" s="29"/>
      <c r="AD2104" s="29"/>
    </row>
    <row r="2105" spans="2:30">
      <c r="B2105" s="42"/>
      <c r="C2105" s="29"/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  <c r="W2105" s="29"/>
      <c r="X2105" s="29"/>
      <c r="Y2105" s="29"/>
      <c r="Z2105" s="29"/>
      <c r="AA2105" s="29"/>
      <c r="AB2105" s="29"/>
      <c r="AC2105" s="29"/>
      <c r="AD2105" s="29"/>
    </row>
    <row r="2106" spans="2:30">
      <c r="B2106" s="42"/>
      <c r="C2106" s="29"/>
      <c r="D2106" s="29"/>
      <c r="E2106" s="29"/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  <c r="X2106" s="29"/>
      <c r="Y2106" s="29"/>
      <c r="Z2106" s="29"/>
      <c r="AA2106" s="29"/>
      <c r="AB2106" s="29"/>
      <c r="AC2106" s="29"/>
      <c r="AD2106" s="29"/>
    </row>
    <row r="2107" spans="2:30">
      <c r="B2107" s="42"/>
      <c r="C2107" s="29"/>
      <c r="D2107" s="29"/>
      <c r="E2107" s="29"/>
      <c r="F2107" s="29"/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  <c r="X2107" s="29"/>
      <c r="Y2107" s="29"/>
      <c r="Z2107" s="29"/>
      <c r="AA2107" s="29"/>
      <c r="AB2107" s="29"/>
      <c r="AC2107" s="29"/>
      <c r="AD2107" s="29"/>
    </row>
    <row r="2108" spans="2:30">
      <c r="B2108" s="42"/>
      <c r="C2108" s="29"/>
      <c r="D2108" s="29"/>
      <c r="E2108" s="29"/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  <c r="X2108" s="29"/>
      <c r="Y2108" s="29"/>
      <c r="Z2108" s="29"/>
      <c r="AA2108" s="29"/>
      <c r="AB2108" s="29"/>
      <c r="AC2108" s="29"/>
      <c r="AD2108" s="29"/>
    </row>
    <row r="2109" spans="2:30">
      <c r="B2109" s="42"/>
      <c r="C2109" s="29"/>
      <c r="D2109" s="29"/>
      <c r="E2109" s="29"/>
      <c r="F2109" s="29"/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  <c r="V2109" s="29"/>
      <c r="W2109" s="29"/>
      <c r="X2109" s="29"/>
      <c r="Y2109" s="29"/>
      <c r="Z2109" s="29"/>
      <c r="AA2109" s="29"/>
      <c r="AB2109" s="29"/>
      <c r="AC2109" s="29"/>
      <c r="AD2109" s="29"/>
    </row>
    <row r="2110" spans="2:30">
      <c r="B2110" s="42"/>
      <c r="C2110" s="29"/>
      <c r="D2110" s="29"/>
      <c r="E2110" s="29"/>
      <c r="F2110" s="29"/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  <c r="X2110" s="29"/>
      <c r="Y2110" s="29"/>
      <c r="Z2110" s="29"/>
      <c r="AA2110" s="29"/>
      <c r="AB2110" s="29"/>
      <c r="AC2110" s="29"/>
      <c r="AD2110" s="29"/>
    </row>
    <row r="2111" spans="2:30">
      <c r="B2111" s="42"/>
      <c r="C2111" s="29"/>
      <c r="D2111" s="29"/>
      <c r="E2111" s="29"/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  <c r="X2111" s="29"/>
      <c r="Y2111" s="29"/>
      <c r="Z2111" s="29"/>
      <c r="AA2111" s="29"/>
      <c r="AB2111" s="29"/>
      <c r="AC2111" s="29"/>
      <c r="AD2111" s="29"/>
    </row>
    <row r="2112" spans="2:30">
      <c r="B2112" s="42"/>
      <c r="C2112" s="29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  <c r="X2112" s="29"/>
      <c r="Y2112" s="29"/>
      <c r="Z2112" s="29"/>
      <c r="AA2112" s="29"/>
      <c r="AB2112" s="29"/>
      <c r="AC2112" s="29"/>
      <c r="AD2112" s="29"/>
    </row>
    <row r="2113" spans="2:30">
      <c r="B2113" s="42"/>
      <c r="C2113" s="29"/>
      <c r="D2113" s="29"/>
      <c r="E2113" s="29"/>
      <c r="F2113" s="29"/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  <c r="X2113" s="29"/>
      <c r="Y2113" s="29"/>
      <c r="Z2113" s="29"/>
      <c r="AA2113" s="29"/>
      <c r="AB2113" s="29"/>
      <c r="AC2113" s="29"/>
      <c r="AD2113" s="29"/>
    </row>
    <row r="2114" spans="2:30">
      <c r="B2114" s="42"/>
      <c r="C2114" s="29"/>
      <c r="D2114" s="29"/>
      <c r="E2114" s="29"/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  <c r="X2114" s="29"/>
      <c r="Y2114" s="29"/>
      <c r="Z2114" s="29"/>
      <c r="AA2114" s="29"/>
      <c r="AB2114" s="29"/>
      <c r="AC2114" s="29"/>
      <c r="AD2114" s="29"/>
    </row>
    <row r="2115" spans="2:30">
      <c r="B2115" s="42"/>
      <c r="C2115" s="29"/>
      <c r="D2115" s="29"/>
      <c r="E2115" s="29"/>
      <c r="F2115" s="29"/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  <c r="X2115" s="29"/>
      <c r="Y2115" s="29"/>
      <c r="Z2115" s="29"/>
      <c r="AA2115" s="29"/>
      <c r="AB2115" s="29"/>
      <c r="AC2115" s="29"/>
      <c r="AD2115" s="29"/>
    </row>
    <row r="2116" spans="2:30">
      <c r="B2116" s="42"/>
      <c r="C2116" s="29"/>
      <c r="D2116" s="29"/>
      <c r="E2116" s="29"/>
      <c r="F2116" s="29"/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  <c r="X2116" s="29"/>
      <c r="Y2116" s="29"/>
      <c r="Z2116" s="29"/>
      <c r="AA2116" s="29"/>
      <c r="AB2116" s="29"/>
      <c r="AC2116" s="29"/>
      <c r="AD2116" s="29"/>
    </row>
    <row r="2117" spans="2:30">
      <c r="B2117" s="42"/>
      <c r="C2117" s="29"/>
      <c r="D2117" s="29"/>
      <c r="E2117" s="29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  <c r="X2117" s="29"/>
      <c r="Y2117" s="29"/>
      <c r="Z2117" s="29"/>
      <c r="AA2117" s="29"/>
      <c r="AB2117" s="29"/>
      <c r="AC2117" s="29"/>
      <c r="AD2117" s="29"/>
    </row>
    <row r="2118" spans="2:30">
      <c r="B2118" s="42"/>
      <c r="C2118" s="29"/>
      <c r="D2118" s="29"/>
      <c r="E2118" s="29"/>
      <c r="F2118" s="29"/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  <c r="W2118" s="29"/>
      <c r="X2118" s="29"/>
      <c r="Y2118" s="29"/>
      <c r="Z2118" s="29"/>
      <c r="AA2118" s="29"/>
      <c r="AB2118" s="29"/>
      <c r="AC2118" s="29"/>
      <c r="AD2118" s="29"/>
    </row>
    <row r="2119" spans="2:30">
      <c r="B2119" s="42"/>
      <c r="C2119" s="29"/>
      <c r="D2119" s="29"/>
      <c r="E2119" s="29"/>
      <c r="F2119" s="29"/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  <c r="W2119" s="29"/>
      <c r="X2119" s="29"/>
      <c r="Y2119" s="29"/>
      <c r="Z2119" s="29"/>
      <c r="AA2119" s="29"/>
      <c r="AB2119" s="29"/>
      <c r="AC2119" s="29"/>
      <c r="AD2119" s="29"/>
    </row>
    <row r="2120" spans="2:30">
      <c r="B2120" s="42"/>
      <c r="C2120" s="29"/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  <c r="X2120" s="29"/>
      <c r="Y2120" s="29"/>
      <c r="Z2120" s="29"/>
      <c r="AA2120" s="29"/>
      <c r="AB2120" s="29"/>
      <c r="AC2120" s="29"/>
      <c r="AD2120" s="29"/>
    </row>
    <row r="2121" spans="2:30">
      <c r="B2121" s="42"/>
      <c r="C2121" s="29"/>
      <c r="D2121" s="29"/>
      <c r="E2121" s="29"/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  <c r="X2121" s="29"/>
      <c r="Y2121" s="29"/>
      <c r="Z2121" s="29"/>
      <c r="AA2121" s="29"/>
      <c r="AB2121" s="29"/>
      <c r="AC2121" s="29"/>
      <c r="AD2121" s="29"/>
    </row>
    <row r="2122" spans="2:30">
      <c r="B2122" s="42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  <c r="V2122" s="29"/>
      <c r="W2122" s="29"/>
      <c r="X2122" s="29"/>
      <c r="Y2122" s="29"/>
      <c r="Z2122" s="29"/>
      <c r="AA2122" s="29"/>
      <c r="AB2122" s="29"/>
      <c r="AC2122" s="29"/>
      <c r="AD2122" s="29"/>
    </row>
    <row r="2123" spans="2:30">
      <c r="B2123" s="42"/>
      <c r="C2123" s="29"/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  <c r="V2123" s="29"/>
      <c r="W2123" s="29"/>
      <c r="X2123" s="29"/>
      <c r="Y2123" s="29"/>
      <c r="Z2123" s="29"/>
      <c r="AA2123" s="29"/>
      <c r="AB2123" s="29"/>
      <c r="AC2123" s="29"/>
      <c r="AD2123" s="29"/>
    </row>
    <row r="2124" spans="2:30">
      <c r="B2124" s="42"/>
      <c r="C2124" s="29"/>
      <c r="D2124" s="29"/>
      <c r="E2124" s="29"/>
      <c r="F2124" s="29"/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  <c r="X2124" s="29"/>
      <c r="Y2124" s="29"/>
      <c r="Z2124" s="29"/>
      <c r="AA2124" s="29"/>
      <c r="AB2124" s="29"/>
      <c r="AC2124" s="29"/>
      <c r="AD2124" s="29"/>
    </row>
    <row r="2125" spans="2:30">
      <c r="B2125" s="42"/>
      <c r="C2125" s="29"/>
      <c r="D2125" s="29"/>
      <c r="E2125" s="29"/>
      <c r="F2125" s="29"/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  <c r="X2125" s="29"/>
      <c r="Y2125" s="29"/>
      <c r="Z2125" s="29"/>
      <c r="AA2125" s="29"/>
      <c r="AB2125" s="29"/>
      <c r="AC2125" s="29"/>
      <c r="AD2125" s="29"/>
    </row>
    <row r="2126" spans="2:30">
      <c r="B2126" s="42"/>
      <c r="C2126" s="29"/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  <c r="X2126" s="29"/>
      <c r="Y2126" s="29"/>
      <c r="Z2126" s="29"/>
      <c r="AA2126" s="29"/>
      <c r="AB2126" s="29"/>
      <c r="AC2126" s="29"/>
      <c r="AD2126" s="29"/>
    </row>
    <row r="2127" spans="2:30">
      <c r="B2127" s="42"/>
      <c r="C2127" s="29"/>
      <c r="D2127" s="29"/>
      <c r="E2127" s="29"/>
      <c r="F2127" s="29"/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  <c r="X2127" s="29"/>
      <c r="Y2127" s="29"/>
      <c r="Z2127" s="29"/>
      <c r="AA2127" s="29"/>
      <c r="AB2127" s="29"/>
      <c r="AC2127" s="29"/>
      <c r="AD2127" s="29"/>
    </row>
    <row r="2128" spans="2:30">
      <c r="B2128" s="42"/>
      <c r="C2128" s="29"/>
      <c r="D2128" s="29"/>
      <c r="E2128" s="29"/>
      <c r="F2128" s="29"/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  <c r="X2128" s="29"/>
      <c r="Y2128" s="29"/>
      <c r="Z2128" s="29"/>
      <c r="AA2128" s="29"/>
      <c r="AB2128" s="29"/>
      <c r="AC2128" s="29"/>
      <c r="AD2128" s="29"/>
    </row>
    <row r="2129" spans="2:30">
      <c r="B2129" s="42"/>
      <c r="C2129" s="29"/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  <c r="X2129" s="29"/>
      <c r="Y2129" s="29"/>
      <c r="Z2129" s="29"/>
      <c r="AA2129" s="29"/>
      <c r="AB2129" s="29"/>
      <c r="AC2129" s="29"/>
      <c r="AD2129" s="29"/>
    </row>
    <row r="2130" spans="2:30">
      <c r="B2130" s="42"/>
      <c r="C2130" s="29"/>
      <c r="D2130" s="29"/>
      <c r="E2130" s="29"/>
      <c r="F2130" s="29"/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  <c r="X2130" s="29"/>
      <c r="Y2130" s="29"/>
      <c r="Z2130" s="29"/>
      <c r="AA2130" s="29"/>
      <c r="AB2130" s="29"/>
      <c r="AC2130" s="29"/>
      <c r="AD2130" s="29"/>
    </row>
    <row r="2131" spans="2:30">
      <c r="B2131" s="42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  <c r="X2131" s="29"/>
      <c r="Y2131" s="29"/>
      <c r="Z2131" s="29"/>
      <c r="AA2131" s="29"/>
      <c r="AB2131" s="29"/>
      <c r="AC2131" s="29"/>
      <c r="AD2131" s="29"/>
    </row>
    <row r="2132" spans="2:30">
      <c r="B2132" s="42"/>
      <c r="C2132" s="29"/>
      <c r="D2132" s="29"/>
      <c r="E2132" s="29"/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  <c r="W2132" s="29"/>
      <c r="X2132" s="29"/>
      <c r="Y2132" s="29"/>
      <c r="Z2132" s="29"/>
      <c r="AA2132" s="29"/>
      <c r="AB2132" s="29"/>
      <c r="AC2132" s="29"/>
      <c r="AD2132" s="29"/>
    </row>
    <row r="2133" spans="2:30">
      <c r="B2133" s="42"/>
      <c r="C2133" s="29"/>
      <c r="D2133" s="29"/>
      <c r="E2133" s="29"/>
      <c r="F2133" s="29"/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  <c r="X2133" s="29"/>
      <c r="Y2133" s="29"/>
      <c r="Z2133" s="29"/>
      <c r="AA2133" s="29"/>
      <c r="AB2133" s="29"/>
      <c r="AC2133" s="29"/>
      <c r="AD2133" s="29"/>
    </row>
    <row r="2134" spans="2:30">
      <c r="B2134" s="42"/>
      <c r="C2134" s="29"/>
      <c r="D2134" s="29"/>
      <c r="E2134" s="29"/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  <c r="X2134" s="29"/>
      <c r="Y2134" s="29"/>
      <c r="Z2134" s="29"/>
      <c r="AA2134" s="29"/>
      <c r="AB2134" s="29"/>
      <c r="AC2134" s="29"/>
      <c r="AD2134" s="29"/>
    </row>
    <row r="2135" spans="2:30">
      <c r="B2135" s="42"/>
      <c r="C2135" s="29"/>
      <c r="D2135" s="29"/>
      <c r="E2135" s="29"/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  <c r="X2135" s="29"/>
      <c r="Y2135" s="29"/>
      <c r="Z2135" s="29"/>
      <c r="AA2135" s="29"/>
      <c r="AB2135" s="29"/>
      <c r="AC2135" s="29"/>
      <c r="AD2135" s="29"/>
    </row>
    <row r="2136" spans="2:30">
      <c r="B2136" s="42"/>
      <c r="C2136" s="29"/>
      <c r="D2136" s="29"/>
      <c r="E2136" s="29"/>
      <c r="F2136" s="29"/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  <c r="V2136" s="29"/>
      <c r="W2136" s="29"/>
      <c r="X2136" s="29"/>
      <c r="Y2136" s="29"/>
      <c r="Z2136" s="29"/>
      <c r="AA2136" s="29"/>
      <c r="AB2136" s="29"/>
      <c r="AC2136" s="29"/>
      <c r="AD2136" s="29"/>
    </row>
    <row r="2137" spans="2:30">
      <c r="B2137" s="42"/>
      <c r="C2137" s="29"/>
      <c r="D2137" s="29"/>
      <c r="E2137" s="29"/>
      <c r="F2137" s="29"/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  <c r="X2137" s="29"/>
      <c r="Y2137" s="29"/>
      <c r="Z2137" s="29"/>
      <c r="AA2137" s="29"/>
      <c r="AB2137" s="29"/>
      <c r="AC2137" s="29"/>
      <c r="AD2137" s="29"/>
    </row>
    <row r="2138" spans="2:30">
      <c r="B2138" s="42"/>
      <c r="C2138" s="29"/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  <c r="X2138" s="29"/>
      <c r="Y2138" s="29"/>
      <c r="Z2138" s="29"/>
      <c r="AA2138" s="29"/>
      <c r="AB2138" s="29"/>
      <c r="AC2138" s="29"/>
      <c r="AD2138" s="29"/>
    </row>
    <row r="2139" spans="2:30">
      <c r="B2139" s="42"/>
      <c r="C2139" s="29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  <c r="X2139" s="29"/>
      <c r="Y2139" s="29"/>
      <c r="Z2139" s="29"/>
      <c r="AA2139" s="29"/>
      <c r="AB2139" s="29"/>
      <c r="AC2139" s="29"/>
      <c r="AD2139" s="29"/>
    </row>
    <row r="2140" spans="2:30">
      <c r="B2140" s="42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  <c r="X2140" s="29"/>
      <c r="Y2140" s="29"/>
      <c r="Z2140" s="29"/>
      <c r="AA2140" s="29"/>
      <c r="AB2140" s="29"/>
      <c r="AC2140" s="29"/>
      <c r="AD2140" s="29"/>
    </row>
    <row r="2141" spans="2:30">
      <c r="B2141" s="42"/>
      <c r="C2141" s="29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  <c r="X2141" s="29"/>
      <c r="Y2141" s="29"/>
      <c r="Z2141" s="29"/>
      <c r="AA2141" s="29"/>
      <c r="AB2141" s="29"/>
      <c r="AC2141" s="29"/>
      <c r="AD2141" s="29"/>
    </row>
    <row r="2142" spans="2:30">
      <c r="B2142" s="42"/>
      <c r="C2142" s="29"/>
      <c r="D2142" s="29"/>
      <c r="E2142" s="29"/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  <c r="X2142" s="29"/>
      <c r="Y2142" s="29"/>
      <c r="Z2142" s="29"/>
      <c r="AA2142" s="29"/>
      <c r="AB2142" s="29"/>
      <c r="AC2142" s="29"/>
      <c r="AD2142" s="29"/>
    </row>
    <row r="2143" spans="2:30">
      <c r="B2143" s="42"/>
      <c r="C2143" s="29"/>
      <c r="D2143" s="29"/>
      <c r="E2143" s="29"/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  <c r="X2143" s="29"/>
      <c r="Y2143" s="29"/>
      <c r="Z2143" s="29"/>
      <c r="AA2143" s="29"/>
      <c r="AB2143" s="29"/>
      <c r="AC2143" s="29"/>
      <c r="AD2143" s="29"/>
    </row>
    <row r="2144" spans="2:30">
      <c r="B2144" s="42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  <c r="X2144" s="29"/>
      <c r="Y2144" s="29"/>
      <c r="Z2144" s="29"/>
      <c r="AA2144" s="29"/>
      <c r="AB2144" s="29"/>
      <c r="AC2144" s="29"/>
      <c r="AD2144" s="29"/>
    </row>
    <row r="2145" spans="2:30">
      <c r="B2145" s="42"/>
      <c r="C2145" s="29"/>
      <c r="D2145" s="29"/>
      <c r="E2145" s="29"/>
      <c r="F2145" s="29"/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  <c r="W2145" s="29"/>
      <c r="X2145" s="29"/>
      <c r="Y2145" s="29"/>
      <c r="Z2145" s="29"/>
      <c r="AA2145" s="29"/>
      <c r="AB2145" s="29"/>
      <c r="AC2145" s="29"/>
      <c r="AD2145" s="29"/>
    </row>
    <row r="2146" spans="2:30">
      <c r="B2146" s="42"/>
      <c r="C2146" s="29"/>
      <c r="D2146" s="29"/>
      <c r="E2146" s="29"/>
      <c r="F2146" s="29"/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  <c r="X2146" s="29"/>
      <c r="Y2146" s="29"/>
      <c r="Z2146" s="29"/>
      <c r="AA2146" s="29"/>
      <c r="AB2146" s="29"/>
      <c r="AC2146" s="29"/>
      <c r="AD2146" s="29"/>
    </row>
    <row r="2147" spans="2:30">
      <c r="B2147" s="42"/>
      <c r="C2147" s="29"/>
      <c r="D2147" s="29"/>
      <c r="E2147" s="29"/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  <c r="X2147" s="29"/>
      <c r="Y2147" s="29"/>
      <c r="Z2147" s="29"/>
      <c r="AA2147" s="29"/>
      <c r="AB2147" s="29"/>
      <c r="AC2147" s="29"/>
      <c r="AD2147" s="29"/>
    </row>
    <row r="2148" spans="2:30">
      <c r="B2148" s="42"/>
      <c r="C2148" s="29"/>
      <c r="D2148" s="29"/>
      <c r="E2148" s="29"/>
      <c r="F2148" s="29"/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  <c r="X2148" s="29"/>
      <c r="Y2148" s="29"/>
      <c r="Z2148" s="29"/>
      <c r="AA2148" s="29"/>
      <c r="AB2148" s="29"/>
      <c r="AC2148" s="29"/>
      <c r="AD2148" s="29"/>
    </row>
    <row r="2149" spans="2:30">
      <c r="B2149" s="42"/>
      <c r="C2149" s="29"/>
      <c r="D2149" s="29"/>
      <c r="E2149" s="29"/>
      <c r="F2149" s="29"/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  <c r="V2149" s="29"/>
      <c r="W2149" s="29"/>
      <c r="X2149" s="29"/>
      <c r="Y2149" s="29"/>
      <c r="Z2149" s="29"/>
      <c r="AA2149" s="29"/>
      <c r="AB2149" s="29"/>
      <c r="AC2149" s="29"/>
      <c r="AD2149" s="29"/>
    </row>
    <row r="2150" spans="2:30">
      <c r="B2150" s="42"/>
      <c r="C2150" s="29"/>
      <c r="D2150" s="29"/>
      <c r="E2150" s="29"/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  <c r="X2150" s="29"/>
      <c r="Y2150" s="29"/>
      <c r="Z2150" s="29"/>
      <c r="AA2150" s="29"/>
      <c r="AB2150" s="29"/>
      <c r="AC2150" s="29"/>
      <c r="AD2150" s="29"/>
    </row>
    <row r="2151" spans="2:30">
      <c r="B2151" s="42"/>
      <c r="C2151" s="29"/>
      <c r="D2151" s="29"/>
      <c r="E2151" s="29"/>
      <c r="F2151" s="29"/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  <c r="X2151" s="29"/>
      <c r="Y2151" s="29"/>
      <c r="Z2151" s="29"/>
      <c r="AA2151" s="29"/>
      <c r="AB2151" s="29"/>
      <c r="AC2151" s="29"/>
      <c r="AD2151" s="29"/>
    </row>
    <row r="2152" spans="2:30">
      <c r="B2152" s="42"/>
      <c r="C2152" s="29"/>
      <c r="D2152" s="29"/>
      <c r="E2152" s="29"/>
      <c r="F2152" s="29"/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  <c r="X2152" s="29"/>
      <c r="Y2152" s="29"/>
      <c r="Z2152" s="29"/>
      <c r="AA2152" s="29"/>
      <c r="AB2152" s="29"/>
      <c r="AC2152" s="29"/>
      <c r="AD2152" s="29"/>
    </row>
    <row r="2153" spans="2:30">
      <c r="B2153" s="42"/>
      <c r="C2153" s="29"/>
      <c r="D2153" s="29"/>
      <c r="E2153" s="29"/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  <c r="X2153" s="29"/>
      <c r="Y2153" s="29"/>
      <c r="Z2153" s="29"/>
      <c r="AA2153" s="29"/>
      <c r="AB2153" s="29"/>
      <c r="AC2153" s="29"/>
      <c r="AD2153" s="29"/>
    </row>
    <row r="2154" spans="2:30">
      <c r="B2154" s="42"/>
      <c r="C2154" s="29"/>
      <c r="D2154" s="29"/>
      <c r="E2154" s="29"/>
      <c r="F2154" s="29"/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  <c r="X2154" s="29"/>
      <c r="Y2154" s="29"/>
      <c r="Z2154" s="29"/>
      <c r="AA2154" s="29"/>
      <c r="AB2154" s="29"/>
      <c r="AC2154" s="29"/>
      <c r="AD2154" s="29"/>
    </row>
    <row r="2155" spans="2:30">
      <c r="B2155" s="42"/>
      <c r="C2155" s="29"/>
      <c r="D2155" s="29"/>
      <c r="E2155" s="29"/>
      <c r="F2155" s="29"/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  <c r="X2155" s="29"/>
      <c r="Y2155" s="29"/>
      <c r="Z2155" s="29"/>
      <c r="AA2155" s="29"/>
      <c r="AB2155" s="29"/>
      <c r="AC2155" s="29"/>
      <c r="AD2155" s="29"/>
    </row>
    <row r="2156" spans="2:30">
      <c r="B2156" s="42"/>
      <c r="C2156" s="29"/>
      <c r="D2156" s="29"/>
      <c r="E2156" s="29"/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  <c r="X2156" s="29"/>
      <c r="Y2156" s="29"/>
      <c r="Z2156" s="29"/>
      <c r="AA2156" s="29"/>
      <c r="AB2156" s="29"/>
      <c r="AC2156" s="29"/>
      <c r="AD2156" s="29"/>
    </row>
    <row r="2157" spans="2:30">
      <c r="B2157" s="42"/>
      <c r="C2157" s="29"/>
      <c r="D2157" s="29"/>
      <c r="E2157" s="29"/>
      <c r="F2157" s="29"/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  <c r="X2157" s="29"/>
      <c r="Y2157" s="29"/>
      <c r="Z2157" s="29"/>
      <c r="AA2157" s="29"/>
      <c r="AB2157" s="29"/>
      <c r="AC2157" s="29"/>
      <c r="AD2157" s="29"/>
    </row>
    <row r="2158" spans="2:30">
      <c r="B2158" s="42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  <c r="W2158" s="29"/>
      <c r="X2158" s="29"/>
      <c r="Y2158" s="29"/>
      <c r="Z2158" s="29"/>
      <c r="AA2158" s="29"/>
      <c r="AB2158" s="29"/>
      <c r="AC2158" s="29"/>
      <c r="AD2158" s="29"/>
    </row>
    <row r="2159" spans="2:30">
      <c r="B2159" s="42"/>
      <c r="C2159" s="29"/>
      <c r="D2159" s="29"/>
      <c r="E2159" s="29"/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  <c r="X2159" s="29"/>
      <c r="Y2159" s="29"/>
      <c r="Z2159" s="29"/>
      <c r="AA2159" s="29"/>
      <c r="AB2159" s="29"/>
      <c r="AC2159" s="29"/>
      <c r="AD2159" s="29"/>
    </row>
    <row r="2160" spans="2:30">
      <c r="B2160" s="42"/>
      <c r="C2160" s="29"/>
      <c r="D2160" s="29"/>
      <c r="E2160" s="29"/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  <c r="X2160" s="29"/>
      <c r="Y2160" s="29"/>
      <c r="Z2160" s="29"/>
      <c r="AA2160" s="29"/>
      <c r="AB2160" s="29"/>
      <c r="AC2160" s="29"/>
      <c r="AD2160" s="29"/>
    </row>
    <row r="2161" spans="2:30">
      <c r="B2161" s="42"/>
      <c r="C2161" s="29"/>
      <c r="D2161" s="29"/>
      <c r="E2161" s="29"/>
      <c r="F2161" s="29"/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  <c r="X2161" s="29"/>
      <c r="Y2161" s="29"/>
      <c r="Z2161" s="29"/>
      <c r="AA2161" s="29"/>
      <c r="AB2161" s="29"/>
      <c r="AC2161" s="29"/>
      <c r="AD2161" s="29"/>
    </row>
    <row r="2162" spans="2:30">
      <c r="B2162" s="42"/>
      <c r="C2162" s="29"/>
      <c r="D2162" s="29"/>
      <c r="E2162" s="29"/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  <c r="V2162" s="29"/>
      <c r="W2162" s="29"/>
      <c r="X2162" s="29"/>
      <c r="Y2162" s="29"/>
      <c r="Z2162" s="29"/>
      <c r="AA2162" s="29"/>
      <c r="AB2162" s="29"/>
      <c r="AC2162" s="29"/>
      <c r="AD2162" s="29"/>
    </row>
    <row r="2163" spans="2:30">
      <c r="B2163" s="42"/>
      <c r="C2163" s="29"/>
      <c r="D2163" s="29"/>
      <c r="E2163" s="29"/>
      <c r="F2163" s="29"/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  <c r="X2163" s="29"/>
      <c r="Y2163" s="29"/>
      <c r="Z2163" s="29"/>
      <c r="AA2163" s="29"/>
      <c r="AB2163" s="29"/>
      <c r="AC2163" s="29"/>
      <c r="AD2163" s="29"/>
    </row>
    <row r="2164" spans="2:30">
      <c r="B2164" s="42"/>
      <c r="C2164" s="29"/>
      <c r="D2164" s="29"/>
      <c r="E2164" s="29"/>
      <c r="F2164" s="29"/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  <c r="X2164" s="29"/>
      <c r="Y2164" s="29"/>
      <c r="Z2164" s="29"/>
      <c r="AA2164" s="29"/>
      <c r="AB2164" s="29"/>
      <c r="AC2164" s="29"/>
      <c r="AD2164" s="29"/>
    </row>
    <row r="2165" spans="2:30">
      <c r="B2165" s="42"/>
      <c r="C2165" s="29"/>
      <c r="D2165" s="29"/>
      <c r="E2165" s="29"/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  <c r="X2165" s="29"/>
      <c r="Y2165" s="29"/>
      <c r="Z2165" s="29"/>
      <c r="AA2165" s="29"/>
      <c r="AB2165" s="29"/>
      <c r="AC2165" s="29"/>
      <c r="AD2165" s="29"/>
    </row>
    <row r="2166" spans="2:30">
      <c r="B2166" s="42"/>
      <c r="C2166" s="29"/>
      <c r="D2166" s="29"/>
      <c r="E2166" s="29"/>
      <c r="F2166" s="29"/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  <c r="X2166" s="29"/>
      <c r="Y2166" s="29"/>
      <c r="Z2166" s="29"/>
      <c r="AA2166" s="29"/>
      <c r="AB2166" s="29"/>
      <c r="AC2166" s="29"/>
      <c r="AD2166" s="29"/>
    </row>
    <row r="2167" spans="2:30">
      <c r="B2167" s="42"/>
      <c r="C2167" s="29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  <c r="X2167" s="29"/>
      <c r="Y2167" s="29"/>
      <c r="Z2167" s="29"/>
      <c r="AA2167" s="29"/>
      <c r="AB2167" s="29"/>
      <c r="AC2167" s="29"/>
      <c r="AD2167" s="29"/>
    </row>
    <row r="2168" spans="2:30">
      <c r="B2168" s="42"/>
      <c r="C2168" s="29"/>
      <c r="D2168" s="29"/>
      <c r="E2168" s="29"/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  <c r="X2168" s="29"/>
      <c r="Y2168" s="29"/>
      <c r="Z2168" s="29"/>
      <c r="AA2168" s="29"/>
      <c r="AB2168" s="29"/>
      <c r="AC2168" s="29"/>
      <c r="AD2168" s="29"/>
    </row>
    <row r="2169" spans="2:30">
      <c r="B2169" s="42"/>
      <c r="C2169" s="29"/>
      <c r="D2169" s="29"/>
      <c r="E2169" s="29"/>
      <c r="F2169" s="29"/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  <c r="X2169" s="29"/>
      <c r="Y2169" s="29"/>
      <c r="Z2169" s="29"/>
      <c r="AA2169" s="29"/>
      <c r="AB2169" s="29"/>
      <c r="AC2169" s="29"/>
      <c r="AD2169" s="29"/>
    </row>
    <row r="2170" spans="2:30">
      <c r="B2170" s="42"/>
      <c r="C2170" s="29"/>
      <c r="D2170" s="29"/>
      <c r="E2170" s="29"/>
      <c r="F2170" s="29"/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  <c r="X2170" s="29"/>
      <c r="Y2170" s="29"/>
      <c r="Z2170" s="29"/>
      <c r="AA2170" s="29"/>
      <c r="AB2170" s="29"/>
      <c r="AC2170" s="29"/>
      <c r="AD2170" s="29"/>
    </row>
    <row r="2171" spans="2:30">
      <c r="B2171" s="42"/>
      <c r="C2171" s="29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  <c r="W2171" s="29"/>
      <c r="X2171" s="29"/>
      <c r="Y2171" s="29"/>
      <c r="Z2171" s="29"/>
      <c r="AA2171" s="29"/>
      <c r="AB2171" s="29"/>
      <c r="AC2171" s="29"/>
      <c r="AD2171" s="29"/>
    </row>
    <row r="2172" spans="2:30">
      <c r="B2172" s="42"/>
      <c r="C2172" s="29"/>
      <c r="D2172" s="29"/>
      <c r="E2172" s="29"/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  <c r="X2172" s="29"/>
      <c r="Y2172" s="29"/>
      <c r="Z2172" s="29"/>
      <c r="AA2172" s="29"/>
      <c r="AB2172" s="29"/>
      <c r="AC2172" s="29"/>
      <c r="AD2172" s="29"/>
    </row>
    <row r="2173" spans="2:30">
      <c r="B2173" s="42"/>
      <c r="C2173" s="29"/>
      <c r="D2173" s="29"/>
      <c r="E2173" s="29"/>
      <c r="F2173" s="29"/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  <c r="X2173" s="29"/>
      <c r="Y2173" s="29"/>
      <c r="Z2173" s="29"/>
      <c r="AA2173" s="29"/>
      <c r="AB2173" s="29"/>
      <c r="AC2173" s="29"/>
      <c r="AD2173" s="29"/>
    </row>
    <row r="2174" spans="2:30">
      <c r="B2174" s="42"/>
      <c r="C2174" s="29"/>
      <c r="D2174" s="29"/>
      <c r="E2174" s="29"/>
      <c r="F2174" s="29"/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  <c r="X2174" s="29"/>
      <c r="Y2174" s="29"/>
      <c r="Z2174" s="29"/>
      <c r="AA2174" s="29"/>
      <c r="AB2174" s="29"/>
      <c r="AC2174" s="29"/>
      <c r="AD2174" s="29"/>
    </row>
    <row r="2175" spans="2:30">
      <c r="B2175" s="42"/>
      <c r="C2175" s="29"/>
      <c r="D2175" s="29"/>
      <c r="E2175" s="29"/>
      <c r="F2175" s="29"/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  <c r="V2175" s="29"/>
      <c r="W2175" s="29"/>
      <c r="X2175" s="29"/>
      <c r="Y2175" s="29"/>
      <c r="Z2175" s="29"/>
      <c r="AA2175" s="29"/>
      <c r="AB2175" s="29"/>
      <c r="AC2175" s="29"/>
      <c r="AD2175" s="29"/>
    </row>
    <row r="2176" spans="2:30">
      <c r="B2176" s="42"/>
      <c r="C2176" s="29"/>
      <c r="D2176" s="29"/>
      <c r="E2176" s="29"/>
      <c r="F2176" s="29"/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  <c r="X2176" s="29"/>
      <c r="Y2176" s="29"/>
      <c r="Z2176" s="29"/>
      <c r="AA2176" s="29"/>
      <c r="AB2176" s="29"/>
      <c r="AC2176" s="29"/>
      <c r="AD2176" s="29"/>
    </row>
    <row r="2177" spans="2:30">
      <c r="B2177" s="42"/>
      <c r="C2177" s="29"/>
      <c r="D2177" s="29"/>
      <c r="E2177" s="29"/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  <c r="X2177" s="29"/>
      <c r="Y2177" s="29"/>
      <c r="Z2177" s="29"/>
      <c r="AA2177" s="29"/>
      <c r="AB2177" s="29"/>
      <c r="AC2177" s="29"/>
      <c r="AD2177" s="29"/>
    </row>
    <row r="2178" spans="2:30">
      <c r="B2178" s="42"/>
      <c r="C2178" s="29"/>
      <c r="D2178" s="29"/>
      <c r="E2178" s="29"/>
      <c r="F2178" s="29"/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  <c r="X2178" s="29"/>
      <c r="Y2178" s="29"/>
      <c r="Z2178" s="29"/>
      <c r="AA2178" s="29"/>
      <c r="AB2178" s="29"/>
      <c r="AC2178" s="29"/>
      <c r="AD2178" s="29"/>
    </row>
    <row r="2179" spans="2:30">
      <c r="B2179" s="42"/>
      <c r="C2179" s="29"/>
      <c r="D2179" s="29"/>
      <c r="E2179" s="29"/>
      <c r="F2179" s="29"/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  <c r="X2179" s="29"/>
      <c r="Y2179" s="29"/>
      <c r="Z2179" s="29"/>
      <c r="AA2179" s="29"/>
      <c r="AB2179" s="29"/>
      <c r="AC2179" s="29"/>
      <c r="AD2179" s="29"/>
    </row>
    <row r="2180" spans="2:30">
      <c r="B2180" s="42"/>
      <c r="C2180" s="29"/>
      <c r="D2180" s="29"/>
      <c r="E2180" s="29"/>
      <c r="F2180" s="29"/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  <c r="X2180" s="29"/>
      <c r="Y2180" s="29"/>
      <c r="Z2180" s="29"/>
      <c r="AA2180" s="29"/>
      <c r="AB2180" s="29"/>
      <c r="AC2180" s="29"/>
      <c r="AD2180" s="29"/>
    </row>
    <row r="2181" spans="2:30">
      <c r="B2181" s="42"/>
      <c r="C2181" s="29"/>
      <c r="D2181" s="29"/>
      <c r="E2181" s="29"/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  <c r="X2181" s="29"/>
      <c r="Y2181" s="29"/>
      <c r="Z2181" s="29"/>
      <c r="AA2181" s="29"/>
      <c r="AB2181" s="29"/>
      <c r="AC2181" s="29"/>
      <c r="AD2181" s="29"/>
    </row>
    <row r="2182" spans="2:30">
      <c r="B2182" s="42"/>
      <c r="C2182" s="29"/>
      <c r="D2182" s="29"/>
      <c r="E2182" s="29"/>
      <c r="F2182" s="29"/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  <c r="X2182" s="29"/>
      <c r="Y2182" s="29"/>
      <c r="Z2182" s="29"/>
      <c r="AA2182" s="29"/>
      <c r="AB2182" s="29"/>
      <c r="AC2182" s="29"/>
      <c r="AD2182" s="29"/>
    </row>
    <row r="2183" spans="2:30">
      <c r="B2183" s="42"/>
      <c r="C2183" s="29"/>
      <c r="D2183" s="29"/>
      <c r="E2183" s="29"/>
      <c r="F2183" s="29"/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  <c r="X2183" s="29"/>
      <c r="Y2183" s="29"/>
      <c r="Z2183" s="29"/>
      <c r="AA2183" s="29"/>
      <c r="AB2183" s="29"/>
      <c r="AC2183" s="29"/>
      <c r="AD2183" s="29"/>
    </row>
    <row r="2184" spans="2:30">
      <c r="B2184" s="42"/>
      <c r="C2184" s="29"/>
      <c r="D2184" s="29"/>
      <c r="E2184" s="29"/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  <c r="W2184" s="29"/>
      <c r="X2184" s="29"/>
      <c r="Y2184" s="29"/>
      <c r="Z2184" s="29"/>
      <c r="AA2184" s="29"/>
      <c r="AB2184" s="29"/>
      <c r="AC2184" s="29"/>
      <c r="AD2184" s="29"/>
    </row>
    <row r="2185" spans="2:30">
      <c r="B2185" s="42"/>
      <c r="C2185" s="29"/>
      <c r="D2185" s="29"/>
      <c r="E2185" s="29"/>
      <c r="F2185" s="29"/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  <c r="X2185" s="29"/>
      <c r="Y2185" s="29"/>
      <c r="Z2185" s="29"/>
      <c r="AA2185" s="29"/>
      <c r="AB2185" s="29"/>
      <c r="AC2185" s="29"/>
      <c r="AD2185" s="29"/>
    </row>
    <row r="2186" spans="2:30">
      <c r="B2186" s="42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  <c r="X2186" s="29"/>
      <c r="Y2186" s="29"/>
      <c r="Z2186" s="29"/>
      <c r="AA2186" s="29"/>
      <c r="AB2186" s="29"/>
      <c r="AC2186" s="29"/>
      <c r="AD2186" s="29"/>
    </row>
    <row r="2187" spans="2:30">
      <c r="B2187" s="42"/>
      <c r="C2187" s="29"/>
      <c r="D2187" s="29"/>
      <c r="E2187" s="29"/>
      <c r="F2187" s="29"/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  <c r="X2187" s="29"/>
      <c r="Y2187" s="29"/>
      <c r="Z2187" s="29"/>
      <c r="AA2187" s="29"/>
      <c r="AB2187" s="29"/>
      <c r="AC2187" s="29"/>
      <c r="AD2187" s="29"/>
    </row>
    <row r="2188" spans="2:30">
      <c r="B2188" s="42"/>
      <c r="C2188" s="29"/>
      <c r="D2188" s="29"/>
      <c r="E2188" s="29"/>
      <c r="F2188" s="29"/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  <c r="V2188" s="29"/>
      <c r="W2188" s="29"/>
      <c r="X2188" s="29"/>
      <c r="Y2188" s="29"/>
      <c r="Z2188" s="29"/>
      <c r="AA2188" s="29"/>
      <c r="AB2188" s="29"/>
      <c r="AC2188" s="29"/>
      <c r="AD2188" s="29"/>
    </row>
    <row r="2189" spans="2:30">
      <c r="B2189" s="42"/>
      <c r="C2189" s="29"/>
      <c r="D2189" s="29"/>
      <c r="E2189" s="29"/>
      <c r="F2189" s="29"/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  <c r="X2189" s="29"/>
      <c r="Y2189" s="29"/>
      <c r="Z2189" s="29"/>
      <c r="AA2189" s="29"/>
      <c r="AB2189" s="29"/>
      <c r="AC2189" s="29"/>
      <c r="AD2189" s="29"/>
    </row>
    <row r="2190" spans="2:30">
      <c r="B2190" s="42"/>
      <c r="C2190" s="29"/>
      <c r="D2190" s="29"/>
      <c r="E2190" s="29"/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  <c r="X2190" s="29"/>
      <c r="Y2190" s="29"/>
      <c r="Z2190" s="29"/>
      <c r="AA2190" s="29"/>
      <c r="AB2190" s="29"/>
      <c r="AC2190" s="29"/>
      <c r="AD2190" s="29"/>
    </row>
    <row r="2191" spans="2:30">
      <c r="B2191" s="42"/>
      <c r="C2191" s="29"/>
      <c r="D2191" s="29"/>
      <c r="E2191" s="29"/>
      <c r="F2191" s="29"/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  <c r="X2191" s="29"/>
      <c r="Y2191" s="29"/>
      <c r="Z2191" s="29"/>
      <c r="AA2191" s="29"/>
      <c r="AB2191" s="29"/>
      <c r="AC2191" s="29"/>
      <c r="AD2191" s="29"/>
    </row>
    <row r="2192" spans="2:30">
      <c r="B2192" s="42"/>
      <c r="C2192" s="29"/>
      <c r="D2192" s="29"/>
      <c r="E2192" s="29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  <c r="X2192" s="29"/>
      <c r="Y2192" s="29"/>
      <c r="Z2192" s="29"/>
      <c r="AA2192" s="29"/>
      <c r="AB2192" s="29"/>
      <c r="AC2192" s="29"/>
      <c r="AD2192" s="29"/>
    </row>
    <row r="2193" spans="2:30">
      <c r="B2193" s="42"/>
      <c r="C2193" s="29"/>
      <c r="D2193" s="29"/>
      <c r="E2193" s="29"/>
      <c r="F2193" s="29"/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  <c r="X2193" s="29"/>
      <c r="Y2193" s="29"/>
      <c r="Z2193" s="29"/>
      <c r="AA2193" s="29"/>
      <c r="AB2193" s="29"/>
      <c r="AC2193" s="29"/>
      <c r="AD2193" s="29"/>
    </row>
    <row r="2194" spans="2:30">
      <c r="B2194" s="42"/>
      <c r="C2194" s="29"/>
      <c r="D2194" s="29"/>
      <c r="E2194" s="29"/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  <c r="X2194" s="29"/>
      <c r="Y2194" s="29"/>
      <c r="Z2194" s="29"/>
      <c r="AA2194" s="29"/>
      <c r="AB2194" s="29"/>
      <c r="AC2194" s="29"/>
      <c r="AD2194" s="29"/>
    </row>
    <row r="2195" spans="2:30">
      <c r="B2195" s="42"/>
      <c r="C2195" s="29"/>
      <c r="D2195" s="29"/>
      <c r="E2195" s="29"/>
      <c r="F2195" s="29"/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  <c r="X2195" s="29"/>
      <c r="Y2195" s="29"/>
      <c r="Z2195" s="29"/>
      <c r="AA2195" s="29"/>
      <c r="AB2195" s="29"/>
      <c r="AC2195" s="29"/>
      <c r="AD2195" s="29"/>
    </row>
    <row r="2196" spans="2:30">
      <c r="B2196" s="42"/>
      <c r="C2196" s="29"/>
      <c r="D2196" s="29"/>
      <c r="E2196" s="29"/>
      <c r="F2196" s="29"/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  <c r="X2196" s="29"/>
      <c r="Y2196" s="29"/>
      <c r="Z2196" s="29"/>
      <c r="AA2196" s="29"/>
      <c r="AB2196" s="29"/>
      <c r="AC2196" s="29"/>
      <c r="AD2196" s="29"/>
    </row>
    <row r="2197" spans="2:30">
      <c r="B2197" s="42"/>
      <c r="C2197" s="29"/>
      <c r="D2197" s="29"/>
      <c r="E2197" s="29"/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  <c r="W2197" s="29"/>
      <c r="X2197" s="29"/>
      <c r="Y2197" s="29"/>
      <c r="Z2197" s="29"/>
      <c r="AA2197" s="29"/>
      <c r="AB2197" s="29"/>
      <c r="AC2197" s="29"/>
      <c r="AD2197" s="29"/>
    </row>
    <row r="2198" spans="2:30">
      <c r="B2198" s="42"/>
      <c r="C2198" s="29"/>
      <c r="D2198" s="29"/>
      <c r="E2198" s="29"/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  <c r="X2198" s="29"/>
      <c r="Y2198" s="29"/>
      <c r="Z2198" s="29"/>
      <c r="AA2198" s="29"/>
      <c r="AB2198" s="29"/>
      <c r="AC2198" s="29"/>
      <c r="AD2198" s="29"/>
    </row>
    <row r="2199" spans="2:30">
      <c r="B2199" s="42"/>
      <c r="C2199" s="29"/>
      <c r="D2199" s="29"/>
      <c r="E2199" s="29"/>
      <c r="F2199" s="29"/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  <c r="X2199" s="29"/>
      <c r="Y2199" s="29"/>
      <c r="Z2199" s="29"/>
      <c r="AA2199" s="29"/>
      <c r="AB2199" s="29"/>
      <c r="AC2199" s="29"/>
      <c r="AD2199" s="29"/>
    </row>
    <row r="2200" spans="2:30">
      <c r="B2200" s="42"/>
      <c r="C2200" s="29"/>
      <c r="D2200" s="29"/>
      <c r="E2200" s="29"/>
      <c r="F2200" s="29"/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  <c r="X2200" s="29"/>
      <c r="Y2200" s="29"/>
      <c r="Z2200" s="29"/>
      <c r="AA2200" s="29"/>
      <c r="AB2200" s="29"/>
      <c r="AC2200" s="29"/>
      <c r="AD2200" s="29"/>
    </row>
    <row r="2201" spans="2:30">
      <c r="B2201" s="42"/>
      <c r="C2201" s="29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  <c r="W2201" s="29"/>
      <c r="X2201" s="29"/>
      <c r="Y2201" s="29"/>
      <c r="Z2201" s="29"/>
      <c r="AA2201" s="29"/>
      <c r="AB2201" s="29"/>
      <c r="AC2201" s="29"/>
      <c r="AD2201" s="29"/>
    </row>
    <row r="2202" spans="2:30">
      <c r="B2202" s="42"/>
      <c r="C2202" s="29"/>
      <c r="D2202" s="29"/>
      <c r="E2202" s="29"/>
      <c r="F2202" s="29"/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  <c r="X2202" s="29"/>
      <c r="Y2202" s="29"/>
      <c r="Z2202" s="29"/>
      <c r="AA2202" s="29"/>
      <c r="AB2202" s="29"/>
      <c r="AC2202" s="29"/>
      <c r="AD2202" s="29"/>
    </row>
    <row r="2203" spans="2:30">
      <c r="B2203" s="42"/>
      <c r="C2203" s="29"/>
      <c r="D2203" s="29"/>
      <c r="E2203" s="29"/>
      <c r="F2203" s="29"/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  <c r="X2203" s="29"/>
      <c r="Y2203" s="29"/>
      <c r="Z2203" s="29"/>
      <c r="AA2203" s="29"/>
      <c r="AB2203" s="29"/>
      <c r="AC2203" s="29"/>
      <c r="AD2203" s="29"/>
    </row>
    <row r="2204" spans="2:30">
      <c r="B2204" s="42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  <c r="X2204" s="29"/>
      <c r="Y2204" s="29"/>
      <c r="Z2204" s="29"/>
      <c r="AA2204" s="29"/>
      <c r="AB2204" s="29"/>
      <c r="AC2204" s="29"/>
      <c r="AD2204" s="29"/>
    </row>
    <row r="2205" spans="2:30">
      <c r="B2205" s="42"/>
      <c r="C2205" s="29"/>
      <c r="D2205" s="29"/>
      <c r="E2205" s="29"/>
      <c r="F2205" s="29"/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  <c r="X2205" s="29"/>
      <c r="Y2205" s="29"/>
      <c r="Z2205" s="29"/>
      <c r="AA2205" s="29"/>
      <c r="AB2205" s="29"/>
      <c r="AC2205" s="29"/>
      <c r="AD2205" s="29"/>
    </row>
    <row r="2206" spans="2:30">
      <c r="B2206" s="42"/>
      <c r="C2206" s="29"/>
      <c r="D2206" s="29"/>
      <c r="E2206" s="29"/>
      <c r="F2206" s="29"/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  <c r="X2206" s="29"/>
      <c r="Y2206" s="29"/>
      <c r="Z2206" s="29"/>
      <c r="AA2206" s="29"/>
      <c r="AB2206" s="29"/>
      <c r="AC2206" s="29"/>
      <c r="AD2206" s="29"/>
    </row>
    <row r="2207" spans="2:30">
      <c r="B2207" s="42"/>
      <c r="C2207" s="29"/>
      <c r="D2207" s="29"/>
      <c r="E2207" s="29"/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  <c r="X2207" s="29"/>
      <c r="Y2207" s="29"/>
      <c r="Z2207" s="29"/>
      <c r="AA2207" s="29"/>
      <c r="AB2207" s="29"/>
      <c r="AC2207" s="29"/>
      <c r="AD2207" s="29"/>
    </row>
    <row r="2208" spans="2:30">
      <c r="B2208" s="42"/>
      <c r="C2208" s="29"/>
      <c r="D2208" s="29"/>
      <c r="E2208" s="29"/>
      <c r="F2208" s="29"/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  <c r="X2208" s="29"/>
      <c r="Y2208" s="29"/>
      <c r="Z2208" s="29"/>
      <c r="AA2208" s="29"/>
      <c r="AB2208" s="29"/>
      <c r="AC2208" s="29"/>
      <c r="AD2208" s="29"/>
    </row>
    <row r="2209" spans="2:30">
      <c r="B2209" s="42"/>
      <c r="C2209" s="29"/>
      <c r="D2209" s="29"/>
      <c r="E2209" s="29"/>
      <c r="F2209" s="29"/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  <c r="X2209" s="29"/>
      <c r="Y2209" s="29"/>
      <c r="Z2209" s="29"/>
      <c r="AA2209" s="29"/>
      <c r="AB2209" s="29"/>
      <c r="AC2209" s="29"/>
      <c r="AD2209" s="29"/>
    </row>
    <row r="2210" spans="2:30">
      <c r="B2210" s="42"/>
      <c r="C2210" s="29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  <c r="X2210" s="29"/>
      <c r="Y2210" s="29"/>
      <c r="Z2210" s="29"/>
      <c r="AA2210" s="29"/>
      <c r="AB2210" s="29"/>
      <c r="AC2210" s="29"/>
      <c r="AD2210" s="29"/>
    </row>
    <row r="2211" spans="2:30">
      <c r="B2211" s="42"/>
      <c r="C2211" s="29"/>
      <c r="D2211" s="29"/>
      <c r="E2211" s="29"/>
      <c r="F2211" s="29"/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  <c r="X2211" s="29"/>
      <c r="Y2211" s="29"/>
      <c r="Z2211" s="29"/>
      <c r="AA2211" s="29"/>
      <c r="AB2211" s="29"/>
      <c r="AC2211" s="29"/>
      <c r="AD2211" s="29"/>
    </row>
    <row r="2212" spans="2:30">
      <c r="B2212" s="42"/>
      <c r="C2212" s="29"/>
      <c r="D2212" s="29"/>
      <c r="E2212" s="29"/>
      <c r="F2212" s="29"/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  <c r="X2212" s="29"/>
      <c r="Y2212" s="29"/>
      <c r="Z2212" s="29"/>
      <c r="AA2212" s="29"/>
      <c r="AB2212" s="29"/>
      <c r="AC2212" s="29"/>
      <c r="AD2212" s="29"/>
    </row>
    <row r="2213" spans="2:30">
      <c r="B2213" s="42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  <c r="X2213" s="29"/>
      <c r="Y2213" s="29"/>
      <c r="Z2213" s="29"/>
      <c r="AA2213" s="29"/>
      <c r="AB2213" s="29"/>
      <c r="AC2213" s="29"/>
      <c r="AD2213" s="29"/>
    </row>
    <row r="2214" spans="2:30">
      <c r="B2214" s="42"/>
      <c r="C2214" s="29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  <c r="V2214" s="29"/>
      <c r="W2214" s="29"/>
      <c r="X2214" s="29"/>
      <c r="Y2214" s="29"/>
      <c r="Z2214" s="29"/>
      <c r="AA2214" s="29"/>
      <c r="AB2214" s="29"/>
      <c r="AC2214" s="29"/>
      <c r="AD2214" s="29"/>
    </row>
    <row r="2215" spans="2:30">
      <c r="B2215" s="42"/>
      <c r="C2215" s="29"/>
      <c r="D2215" s="29"/>
      <c r="E2215" s="29"/>
      <c r="F2215" s="29"/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  <c r="X2215" s="29"/>
      <c r="Y2215" s="29"/>
      <c r="Z2215" s="29"/>
      <c r="AA2215" s="29"/>
      <c r="AB2215" s="29"/>
      <c r="AC2215" s="29"/>
      <c r="AD2215" s="29"/>
    </row>
    <row r="2216" spans="2:30">
      <c r="B2216" s="42"/>
      <c r="C2216" s="29"/>
      <c r="D2216" s="29"/>
      <c r="E2216" s="29"/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  <c r="X2216" s="29"/>
      <c r="Y2216" s="29"/>
      <c r="Z2216" s="29"/>
      <c r="AA2216" s="29"/>
      <c r="AB2216" s="29"/>
      <c r="AC2216" s="29"/>
      <c r="AD2216" s="29"/>
    </row>
    <row r="2217" spans="2:30">
      <c r="B2217" s="42"/>
      <c r="C2217" s="29"/>
      <c r="D2217" s="29"/>
      <c r="E2217" s="29"/>
      <c r="F2217" s="29"/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  <c r="X2217" s="29"/>
      <c r="Y2217" s="29"/>
      <c r="Z2217" s="29"/>
      <c r="AA2217" s="29"/>
      <c r="AB2217" s="29"/>
      <c r="AC2217" s="29"/>
      <c r="AD2217" s="29"/>
    </row>
    <row r="2218" spans="2:30">
      <c r="B2218" s="42"/>
      <c r="C2218" s="29"/>
      <c r="D2218" s="29"/>
      <c r="E2218" s="29"/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  <c r="X2218" s="29"/>
      <c r="Y2218" s="29"/>
      <c r="Z2218" s="29"/>
      <c r="AA2218" s="29"/>
      <c r="AB2218" s="29"/>
      <c r="AC2218" s="29"/>
      <c r="AD2218" s="29"/>
    </row>
    <row r="2219" spans="2:30">
      <c r="B2219" s="42"/>
      <c r="C2219" s="29"/>
      <c r="D2219" s="29"/>
      <c r="E2219" s="29"/>
      <c r="F2219" s="29"/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  <c r="X2219" s="29"/>
      <c r="Y2219" s="29"/>
      <c r="Z2219" s="29"/>
      <c r="AA2219" s="29"/>
      <c r="AB2219" s="29"/>
      <c r="AC2219" s="29"/>
      <c r="AD2219" s="29"/>
    </row>
    <row r="2220" spans="2:30">
      <c r="B2220" s="42"/>
      <c r="C2220" s="29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  <c r="X2220" s="29"/>
      <c r="Y2220" s="29"/>
      <c r="Z2220" s="29"/>
      <c r="AA2220" s="29"/>
      <c r="AB2220" s="29"/>
      <c r="AC2220" s="29"/>
      <c r="AD2220" s="29"/>
    </row>
    <row r="2221" spans="2:30">
      <c r="B2221" s="42"/>
      <c r="C2221" s="29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  <c r="X2221" s="29"/>
      <c r="Y2221" s="29"/>
      <c r="Z2221" s="29"/>
      <c r="AA2221" s="29"/>
      <c r="AB2221" s="29"/>
      <c r="AC2221" s="29"/>
      <c r="AD2221" s="29"/>
    </row>
    <row r="2222" spans="2:30">
      <c r="B2222" s="42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  <c r="X2222" s="29"/>
      <c r="Y2222" s="29"/>
      <c r="Z2222" s="29"/>
      <c r="AA2222" s="29"/>
      <c r="AB2222" s="29"/>
      <c r="AC2222" s="29"/>
      <c r="AD2222" s="29"/>
    </row>
    <row r="2223" spans="2:30">
      <c r="B2223" s="42"/>
      <c r="C2223" s="29"/>
      <c r="D2223" s="29"/>
      <c r="E2223" s="29"/>
      <c r="F2223" s="29"/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  <c r="W2223" s="29"/>
      <c r="X2223" s="29"/>
      <c r="Y2223" s="29"/>
      <c r="Z2223" s="29"/>
      <c r="AA2223" s="29"/>
      <c r="AB2223" s="29"/>
      <c r="AC2223" s="29"/>
      <c r="AD2223" s="29"/>
    </row>
    <row r="2224" spans="2:30">
      <c r="B2224" s="42"/>
      <c r="C2224" s="29"/>
      <c r="D2224" s="29"/>
      <c r="E2224" s="29"/>
      <c r="F2224" s="29"/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  <c r="X2224" s="29"/>
      <c r="Y2224" s="29"/>
      <c r="Z2224" s="29"/>
      <c r="AA2224" s="29"/>
      <c r="AB2224" s="29"/>
      <c r="AC2224" s="29"/>
      <c r="AD2224" s="29"/>
    </row>
    <row r="2225" spans="2:30">
      <c r="B2225" s="42"/>
      <c r="C2225" s="29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  <c r="X2225" s="29"/>
      <c r="Y2225" s="29"/>
      <c r="Z2225" s="29"/>
      <c r="AA2225" s="29"/>
      <c r="AB2225" s="29"/>
      <c r="AC2225" s="29"/>
      <c r="AD2225" s="29"/>
    </row>
    <row r="2226" spans="2:30">
      <c r="B2226" s="42"/>
      <c r="C2226" s="29"/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  <c r="X2226" s="29"/>
      <c r="Y2226" s="29"/>
      <c r="Z2226" s="29"/>
      <c r="AA2226" s="29"/>
      <c r="AB2226" s="29"/>
      <c r="AC2226" s="29"/>
      <c r="AD2226" s="29"/>
    </row>
    <row r="2227" spans="2:30">
      <c r="B2227" s="42"/>
      <c r="C2227" s="29"/>
      <c r="D2227" s="29"/>
      <c r="E2227" s="29"/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  <c r="W2227" s="29"/>
      <c r="X2227" s="29"/>
      <c r="Y2227" s="29"/>
      <c r="Z2227" s="29"/>
      <c r="AA2227" s="29"/>
      <c r="AB2227" s="29"/>
      <c r="AC2227" s="29"/>
      <c r="AD2227" s="29"/>
    </row>
    <row r="2228" spans="2:30">
      <c r="B2228" s="42"/>
      <c r="C2228" s="29"/>
      <c r="D2228" s="29"/>
      <c r="E2228" s="29"/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  <c r="X2228" s="29"/>
      <c r="Y2228" s="29"/>
      <c r="Z2228" s="29"/>
      <c r="AA2228" s="29"/>
      <c r="AB2228" s="29"/>
      <c r="AC2228" s="29"/>
      <c r="AD2228" s="29"/>
    </row>
    <row r="2229" spans="2:30">
      <c r="B2229" s="42"/>
      <c r="C2229" s="29"/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  <c r="X2229" s="29"/>
      <c r="Y2229" s="29"/>
      <c r="Z2229" s="29"/>
      <c r="AA2229" s="29"/>
      <c r="AB2229" s="29"/>
      <c r="AC2229" s="29"/>
      <c r="AD2229" s="29"/>
    </row>
    <row r="2230" spans="2:30">
      <c r="B2230" s="42"/>
      <c r="C2230" s="29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  <c r="X2230" s="29"/>
      <c r="Y2230" s="29"/>
      <c r="Z2230" s="29"/>
      <c r="AA2230" s="29"/>
      <c r="AB2230" s="29"/>
      <c r="AC2230" s="29"/>
      <c r="AD2230" s="29"/>
    </row>
    <row r="2231" spans="2:30">
      <c r="B2231" s="42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  <c r="X2231" s="29"/>
      <c r="Y2231" s="29"/>
      <c r="Z2231" s="29"/>
      <c r="AA2231" s="29"/>
      <c r="AB2231" s="29"/>
      <c r="AC2231" s="29"/>
      <c r="AD2231" s="29"/>
    </row>
    <row r="2232" spans="2:30">
      <c r="B2232" s="42"/>
      <c r="C2232" s="29"/>
      <c r="D2232" s="29"/>
      <c r="E2232" s="29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  <c r="X2232" s="29"/>
      <c r="Y2232" s="29"/>
      <c r="Z2232" s="29"/>
      <c r="AA2232" s="29"/>
      <c r="AB2232" s="29"/>
      <c r="AC2232" s="29"/>
      <c r="AD2232" s="29"/>
    </row>
    <row r="2233" spans="2:30">
      <c r="B2233" s="42"/>
      <c r="C2233" s="29"/>
      <c r="D2233" s="29"/>
      <c r="E2233" s="29"/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  <c r="X2233" s="29"/>
      <c r="Y2233" s="29"/>
      <c r="Z2233" s="29"/>
      <c r="AA2233" s="29"/>
      <c r="AB2233" s="29"/>
      <c r="AC2233" s="29"/>
      <c r="AD2233" s="29"/>
    </row>
    <row r="2234" spans="2:30">
      <c r="B2234" s="42"/>
      <c r="C2234" s="29"/>
      <c r="D2234" s="29"/>
      <c r="E2234" s="29"/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  <c r="X2234" s="29"/>
      <c r="Y2234" s="29"/>
      <c r="Z2234" s="29"/>
      <c r="AA2234" s="29"/>
      <c r="AB2234" s="29"/>
      <c r="AC2234" s="29"/>
      <c r="AD2234" s="29"/>
    </row>
    <row r="2235" spans="2:30">
      <c r="B2235" s="42"/>
      <c r="C2235" s="29"/>
      <c r="D2235" s="29"/>
      <c r="E2235" s="29"/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  <c r="X2235" s="29"/>
      <c r="Y2235" s="29"/>
      <c r="Z2235" s="29"/>
      <c r="AA2235" s="29"/>
      <c r="AB2235" s="29"/>
      <c r="AC2235" s="29"/>
      <c r="AD2235" s="29"/>
    </row>
    <row r="2236" spans="2:30">
      <c r="B2236" s="42"/>
      <c r="C2236" s="29"/>
      <c r="D2236" s="29"/>
      <c r="E2236" s="29"/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  <c r="X2236" s="29"/>
      <c r="Y2236" s="29"/>
      <c r="Z2236" s="29"/>
      <c r="AA2236" s="29"/>
      <c r="AB2236" s="29"/>
      <c r="AC2236" s="29"/>
      <c r="AD2236" s="29"/>
    </row>
    <row r="2237" spans="2:30">
      <c r="B2237" s="42"/>
      <c r="C2237" s="29"/>
      <c r="D2237" s="29"/>
      <c r="E2237" s="29"/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  <c r="X2237" s="29"/>
      <c r="Y2237" s="29"/>
      <c r="Z2237" s="29"/>
      <c r="AA2237" s="29"/>
      <c r="AB2237" s="29"/>
      <c r="AC2237" s="29"/>
      <c r="AD2237" s="29"/>
    </row>
    <row r="2238" spans="2:30">
      <c r="B2238" s="42"/>
      <c r="C2238" s="29"/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  <c r="X2238" s="29"/>
      <c r="Y2238" s="29"/>
      <c r="Z2238" s="29"/>
      <c r="AA2238" s="29"/>
      <c r="AB2238" s="29"/>
      <c r="AC2238" s="29"/>
      <c r="AD2238" s="29"/>
    </row>
    <row r="2239" spans="2:30">
      <c r="B2239" s="42"/>
      <c r="C2239" s="29"/>
      <c r="D2239" s="29"/>
      <c r="E2239" s="29"/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  <c r="X2239" s="29"/>
      <c r="Y2239" s="29"/>
      <c r="Z2239" s="29"/>
      <c r="AA2239" s="29"/>
      <c r="AB2239" s="29"/>
      <c r="AC2239" s="29"/>
      <c r="AD2239" s="29"/>
    </row>
    <row r="2240" spans="2:30">
      <c r="B2240" s="42"/>
      <c r="C2240" s="29"/>
      <c r="D2240" s="29"/>
      <c r="E2240" s="29"/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  <c r="W2240" s="29"/>
      <c r="X2240" s="29"/>
      <c r="Y2240" s="29"/>
      <c r="Z2240" s="29"/>
      <c r="AA2240" s="29"/>
      <c r="AB2240" s="29"/>
      <c r="AC2240" s="29"/>
      <c r="AD2240" s="29"/>
    </row>
    <row r="2241" spans="2:30">
      <c r="B2241" s="42"/>
      <c r="C2241" s="29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  <c r="X2241" s="29"/>
      <c r="Y2241" s="29"/>
      <c r="Z2241" s="29"/>
      <c r="AA2241" s="29"/>
      <c r="AB2241" s="29"/>
      <c r="AC2241" s="29"/>
      <c r="AD2241" s="29"/>
    </row>
    <row r="2242" spans="2:30">
      <c r="B2242" s="42"/>
      <c r="C2242" s="29"/>
      <c r="D2242" s="29"/>
      <c r="E2242" s="29"/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  <c r="X2242" s="29"/>
      <c r="Y2242" s="29"/>
      <c r="Z2242" s="29"/>
      <c r="AA2242" s="29"/>
      <c r="AB2242" s="29"/>
      <c r="AC2242" s="29"/>
      <c r="AD2242" s="29"/>
    </row>
    <row r="2243" spans="2:30">
      <c r="B2243" s="42"/>
      <c r="C2243" s="29"/>
      <c r="D2243" s="29"/>
      <c r="E2243" s="29"/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  <c r="X2243" s="29"/>
      <c r="Y2243" s="29"/>
      <c r="Z2243" s="29"/>
      <c r="AA2243" s="29"/>
      <c r="AB2243" s="29"/>
      <c r="AC2243" s="29"/>
      <c r="AD2243" s="29"/>
    </row>
    <row r="2244" spans="2:30">
      <c r="B2244" s="42"/>
      <c r="C2244" s="29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  <c r="X2244" s="29"/>
      <c r="Y2244" s="29"/>
      <c r="Z2244" s="29"/>
      <c r="AA2244" s="29"/>
      <c r="AB2244" s="29"/>
      <c r="AC2244" s="29"/>
      <c r="AD2244" s="29"/>
    </row>
    <row r="2245" spans="2:30">
      <c r="B2245" s="42"/>
      <c r="C2245" s="29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  <c r="X2245" s="29"/>
      <c r="Y2245" s="29"/>
      <c r="Z2245" s="29"/>
      <c r="AA2245" s="29"/>
      <c r="AB2245" s="29"/>
      <c r="AC2245" s="29"/>
      <c r="AD2245" s="29"/>
    </row>
    <row r="2246" spans="2:30">
      <c r="B2246" s="42"/>
      <c r="C2246" s="29"/>
      <c r="D2246" s="29"/>
      <c r="E2246" s="29"/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  <c r="X2246" s="29"/>
      <c r="Y2246" s="29"/>
      <c r="Z2246" s="29"/>
      <c r="AA2246" s="29"/>
      <c r="AB2246" s="29"/>
      <c r="AC2246" s="29"/>
      <c r="AD2246" s="29"/>
    </row>
    <row r="2247" spans="2:30">
      <c r="B2247" s="42"/>
      <c r="C2247" s="29"/>
      <c r="D2247" s="29"/>
      <c r="E2247" s="29"/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  <c r="X2247" s="29"/>
      <c r="Y2247" s="29"/>
      <c r="Z2247" s="29"/>
      <c r="AA2247" s="29"/>
      <c r="AB2247" s="29"/>
      <c r="AC2247" s="29"/>
      <c r="AD2247" s="29"/>
    </row>
    <row r="2248" spans="2:30">
      <c r="B2248" s="42"/>
      <c r="C2248" s="29"/>
      <c r="D2248" s="29"/>
      <c r="E2248" s="29"/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  <c r="X2248" s="29"/>
      <c r="Y2248" s="29"/>
      <c r="Z2248" s="29"/>
      <c r="AA2248" s="29"/>
      <c r="AB2248" s="29"/>
      <c r="AC2248" s="29"/>
      <c r="AD2248" s="29"/>
    </row>
    <row r="2249" spans="2:30">
      <c r="B2249" s="42"/>
      <c r="C2249" s="29"/>
      <c r="D2249" s="29"/>
      <c r="E2249" s="29"/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  <c r="X2249" s="29"/>
      <c r="Y2249" s="29"/>
      <c r="Z2249" s="29"/>
      <c r="AA2249" s="29"/>
      <c r="AB2249" s="29"/>
      <c r="AC2249" s="29"/>
      <c r="AD2249" s="29"/>
    </row>
    <row r="2250" spans="2:30">
      <c r="B2250" s="42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  <c r="X2250" s="29"/>
      <c r="Y2250" s="29"/>
      <c r="Z2250" s="29"/>
      <c r="AA2250" s="29"/>
      <c r="AB2250" s="29"/>
      <c r="AC2250" s="29"/>
      <c r="AD2250" s="29"/>
    </row>
    <row r="2251" spans="2:30">
      <c r="B2251" s="42"/>
      <c r="C2251" s="29"/>
      <c r="D2251" s="29"/>
      <c r="E2251" s="29"/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  <c r="X2251" s="29"/>
      <c r="Y2251" s="29"/>
      <c r="Z2251" s="29"/>
      <c r="AA2251" s="29"/>
      <c r="AB2251" s="29"/>
      <c r="AC2251" s="29"/>
      <c r="AD2251" s="29"/>
    </row>
    <row r="2252" spans="2:30">
      <c r="B2252" s="42"/>
      <c r="C2252" s="29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  <c r="X2252" s="29"/>
      <c r="Y2252" s="29"/>
      <c r="Z2252" s="29"/>
      <c r="AA2252" s="29"/>
      <c r="AB2252" s="29"/>
      <c r="AC2252" s="29"/>
      <c r="AD2252" s="29"/>
    </row>
    <row r="2253" spans="2:30">
      <c r="B2253" s="42"/>
      <c r="C2253" s="29"/>
      <c r="D2253" s="29"/>
      <c r="E2253" s="29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  <c r="W2253" s="29"/>
      <c r="X2253" s="29"/>
      <c r="Y2253" s="29"/>
      <c r="Z2253" s="29"/>
      <c r="AA2253" s="29"/>
      <c r="AB2253" s="29"/>
      <c r="AC2253" s="29"/>
      <c r="AD2253" s="29"/>
    </row>
    <row r="2254" spans="2:30">
      <c r="B2254" s="42"/>
      <c r="C2254" s="29"/>
      <c r="D2254" s="29"/>
      <c r="E2254" s="29"/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  <c r="X2254" s="29"/>
      <c r="Y2254" s="29"/>
      <c r="Z2254" s="29"/>
      <c r="AA2254" s="29"/>
      <c r="AB2254" s="29"/>
      <c r="AC2254" s="29"/>
      <c r="AD2254" s="29"/>
    </row>
    <row r="2255" spans="2:30">
      <c r="B2255" s="42"/>
      <c r="C2255" s="29"/>
      <c r="D2255" s="29"/>
      <c r="E2255" s="29"/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  <c r="X2255" s="29"/>
      <c r="Y2255" s="29"/>
      <c r="Z2255" s="29"/>
      <c r="AA2255" s="29"/>
      <c r="AB2255" s="29"/>
      <c r="AC2255" s="29"/>
      <c r="AD2255" s="29"/>
    </row>
    <row r="2256" spans="2:30">
      <c r="B2256" s="42"/>
      <c r="C2256" s="29"/>
      <c r="D2256" s="29"/>
      <c r="E2256" s="29"/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  <c r="X2256" s="29"/>
      <c r="Y2256" s="29"/>
      <c r="Z2256" s="29"/>
      <c r="AA2256" s="29"/>
      <c r="AB2256" s="29"/>
      <c r="AC2256" s="29"/>
      <c r="AD2256" s="29"/>
    </row>
    <row r="2257" spans="2:30">
      <c r="B2257" s="42"/>
      <c r="C2257" s="29"/>
      <c r="D2257" s="29"/>
      <c r="E2257" s="29"/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  <c r="X2257" s="29"/>
      <c r="Y2257" s="29"/>
      <c r="Z2257" s="29"/>
      <c r="AA2257" s="29"/>
      <c r="AB2257" s="29"/>
      <c r="AC2257" s="29"/>
      <c r="AD2257" s="29"/>
    </row>
    <row r="2258" spans="2:30">
      <c r="B2258" s="42"/>
      <c r="C2258" s="29"/>
      <c r="D2258" s="29"/>
      <c r="E2258" s="29"/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  <c r="X2258" s="29"/>
      <c r="Y2258" s="29"/>
      <c r="Z2258" s="29"/>
      <c r="AA2258" s="29"/>
      <c r="AB2258" s="29"/>
      <c r="AC2258" s="29"/>
      <c r="AD2258" s="29"/>
    </row>
    <row r="2259" spans="2:30">
      <c r="B2259" s="42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  <c r="X2259" s="29"/>
      <c r="Y2259" s="29"/>
      <c r="Z2259" s="29"/>
      <c r="AA2259" s="29"/>
      <c r="AB2259" s="29"/>
      <c r="AC2259" s="29"/>
      <c r="AD2259" s="29"/>
    </row>
    <row r="2260" spans="2:30">
      <c r="B2260" s="42"/>
      <c r="C2260" s="29"/>
      <c r="D2260" s="29"/>
      <c r="E2260" s="29"/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  <c r="X2260" s="29"/>
      <c r="Y2260" s="29"/>
      <c r="Z2260" s="29"/>
      <c r="AA2260" s="29"/>
      <c r="AB2260" s="29"/>
      <c r="AC2260" s="29"/>
      <c r="AD2260" s="29"/>
    </row>
    <row r="2261" spans="2:30">
      <c r="B2261" s="42"/>
      <c r="C2261" s="29"/>
      <c r="D2261" s="29"/>
      <c r="E2261" s="29"/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  <c r="X2261" s="29"/>
      <c r="Y2261" s="29"/>
      <c r="Z2261" s="29"/>
      <c r="AA2261" s="29"/>
      <c r="AB2261" s="29"/>
      <c r="AC2261" s="29"/>
      <c r="AD2261" s="29"/>
    </row>
    <row r="2262" spans="2:30">
      <c r="B2262" s="42"/>
      <c r="C2262" s="29"/>
      <c r="D2262" s="29"/>
      <c r="E2262" s="29"/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  <c r="X2262" s="29"/>
      <c r="Y2262" s="29"/>
      <c r="Z2262" s="29"/>
      <c r="AA2262" s="29"/>
      <c r="AB2262" s="29"/>
      <c r="AC2262" s="29"/>
      <c r="AD2262" s="29"/>
    </row>
    <row r="2263" spans="2:30">
      <c r="B2263" s="42"/>
      <c r="C2263" s="29"/>
      <c r="D2263" s="29"/>
      <c r="E2263" s="29"/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  <c r="X2263" s="29"/>
      <c r="Y2263" s="29"/>
      <c r="Z2263" s="29"/>
      <c r="AA2263" s="29"/>
      <c r="AB2263" s="29"/>
      <c r="AC2263" s="29"/>
      <c r="AD2263" s="29"/>
    </row>
    <row r="2264" spans="2:30">
      <c r="B2264" s="42"/>
      <c r="C2264" s="29"/>
      <c r="D2264" s="29"/>
      <c r="E2264" s="29"/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  <c r="X2264" s="29"/>
      <c r="Y2264" s="29"/>
      <c r="Z2264" s="29"/>
      <c r="AA2264" s="29"/>
      <c r="AB2264" s="29"/>
      <c r="AC2264" s="29"/>
      <c r="AD2264" s="29"/>
    </row>
    <row r="2265" spans="2:30">
      <c r="B2265" s="42"/>
      <c r="C2265" s="29"/>
      <c r="D2265" s="29"/>
      <c r="E2265" s="29"/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  <c r="X2265" s="29"/>
      <c r="Y2265" s="29"/>
      <c r="Z2265" s="29"/>
      <c r="AA2265" s="29"/>
      <c r="AB2265" s="29"/>
      <c r="AC2265" s="29"/>
      <c r="AD2265" s="29"/>
    </row>
    <row r="2266" spans="2:30">
      <c r="B2266" s="42"/>
      <c r="C2266" s="29"/>
      <c r="D2266" s="29"/>
      <c r="E2266" s="29"/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  <c r="W2266" s="29"/>
      <c r="X2266" s="29"/>
      <c r="Y2266" s="29"/>
      <c r="Z2266" s="29"/>
      <c r="AA2266" s="29"/>
      <c r="AB2266" s="29"/>
      <c r="AC2266" s="29"/>
      <c r="AD2266" s="29"/>
    </row>
    <row r="2267" spans="2:30">
      <c r="B2267" s="42"/>
      <c r="C2267" s="29"/>
      <c r="D2267" s="29"/>
      <c r="E2267" s="29"/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  <c r="X2267" s="29"/>
      <c r="Y2267" s="29"/>
      <c r="Z2267" s="29"/>
      <c r="AA2267" s="29"/>
      <c r="AB2267" s="29"/>
      <c r="AC2267" s="29"/>
      <c r="AD2267" s="29"/>
    </row>
    <row r="2268" spans="2:30">
      <c r="B2268" s="42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  <c r="X2268" s="29"/>
      <c r="Y2268" s="29"/>
      <c r="Z2268" s="29"/>
      <c r="AA2268" s="29"/>
      <c r="AB2268" s="29"/>
      <c r="AC2268" s="29"/>
      <c r="AD2268" s="29"/>
    </row>
    <row r="2269" spans="2:30">
      <c r="B2269" s="42"/>
      <c r="C2269" s="29"/>
      <c r="D2269" s="29"/>
      <c r="E2269" s="29"/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  <c r="X2269" s="29"/>
      <c r="Y2269" s="29"/>
      <c r="Z2269" s="29"/>
      <c r="AA2269" s="29"/>
      <c r="AB2269" s="29"/>
      <c r="AC2269" s="29"/>
      <c r="AD2269" s="29"/>
    </row>
    <row r="2270" spans="2:30">
      <c r="B2270" s="42"/>
      <c r="C2270" s="29"/>
      <c r="D2270" s="29"/>
      <c r="E2270" s="29"/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  <c r="X2270" s="29"/>
      <c r="Y2270" s="29"/>
      <c r="Z2270" s="29"/>
      <c r="AA2270" s="29"/>
      <c r="AB2270" s="29"/>
      <c r="AC2270" s="29"/>
      <c r="AD2270" s="29"/>
    </row>
    <row r="2271" spans="2:30">
      <c r="B2271" s="42"/>
      <c r="C2271" s="29"/>
      <c r="D2271" s="29"/>
      <c r="E2271" s="29"/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  <c r="X2271" s="29"/>
      <c r="Y2271" s="29"/>
      <c r="Z2271" s="29"/>
      <c r="AA2271" s="29"/>
      <c r="AB2271" s="29"/>
      <c r="AC2271" s="29"/>
      <c r="AD2271" s="29"/>
    </row>
    <row r="2272" spans="2:30">
      <c r="B2272" s="42"/>
      <c r="C2272" s="29"/>
      <c r="D2272" s="29"/>
      <c r="E2272" s="29"/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  <c r="X2272" s="29"/>
      <c r="Y2272" s="29"/>
      <c r="Z2272" s="29"/>
      <c r="AA2272" s="29"/>
      <c r="AB2272" s="29"/>
      <c r="AC2272" s="29"/>
      <c r="AD2272" s="29"/>
    </row>
    <row r="2273" spans="2:30">
      <c r="B2273" s="42"/>
      <c r="C2273" s="29"/>
      <c r="D2273" s="29"/>
      <c r="E2273" s="29"/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  <c r="X2273" s="29"/>
      <c r="Y2273" s="29"/>
      <c r="Z2273" s="29"/>
      <c r="AA2273" s="29"/>
      <c r="AB2273" s="29"/>
      <c r="AC2273" s="29"/>
      <c r="AD2273" s="29"/>
    </row>
    <row r="2274" spans="2:30">
      <c r="B2274" s="42"/>
      <c r="C2274" s="29"/>
      <c r="D2274" s="29"/>
      <c r="E2274" s="29"/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  <c r="X2274" s="29"/>
      <c r="Y2274" s="29"/>
      <c r="Z2274" s="29"/>
      <c r="AA2274" s="29"/>
      <c r="AB2274" s="29"/>
      <c r="AC2274" s="29"/>
      <c r="AD2274" s="29"/>
    </row>
    <row r="2275" spans="2:30">
      <c r="B2275" s="42"/>
      <c r="C2275" s="29"/>
      <c r="D2275" s="29"/>
      <c r="E2275" s="29"/>
      <c r="F2275" s="29"/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  <c r="X2275" s="29"/>
      <c r="Y2275" s="29"/>
      <c r="Z2275" s="29"/>
      <c r="AA2275" s="29"/>
      <c r="AB2275" s="29"/>
      <c r="AC2275" s="29"/>
      <c r="AD2275" s="29"/>
    </row>
    <row r="2276" spans="2:30">
      <c r="B2276" s="42"/>
      <c r="C2276" s="29"/>
      <c r="D2276" s="29"/>
      <c r="E2276" s="29"/>
      <c r="F2276" s="29"/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  <c r="W2276" s="29"/>
      <c r="X2276" s="29"/>
      <c r="Y2276" s="29"/>
      <c r="Z2276" s="29"/>
      <c r="AA2276" s="29"/>
      <c r="AB2276" s="29"/>
      <c r="AC2276" s="29"/>
      <c r="AD2276" s="29"/>
    </row>
    <row r="2277" spans="2:30">
      <c r="B2277" s="42"/>
      <c r="C2277" s="29"/>
      <c r="D2277" s="29"/>
      <c r="E2277" s="29"/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  <c r="X2277" s="29"/>
      <c r="Y2277" s="29"/>
      <c r="Z2277" s="29"/>
      <c r="AA2277" s="29"/>
      <c r="AB2277" s="29"/>
      <c r="AC2277" s="29"/>
      <c r="AD2277" s="29"/>
    </row>
    <row r="2278" spans="2:30">
      <c r="B2278" s="42"/>
      <c r="C2278" s="29"/>
      <c r="D2278" s="29"/>
      <c r="E2278" s="29"/>
      <c r="F2278" s="29"/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  <c r="X2278" s="29"/>
      <c r="Y2278" s="29"/>
      <c r="Z2278" s="29"/>
      <c r="AA2278" s="29"/>
      <c r="AB2278" s="29"/>
      <c r="AC2278" s="29"/>
      <c r="AD2278" s="29"/>
    </row>
    <row r="2279" spans="2:30">
      <c r="B2279" s="42"/>
      <c r="C2279" s="29"/>
      <c r="D2279" s="29"/>
      <c r="E2279" s="29"/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  <c r="V2279" s="29"/>
      <c r="W2279" s="29"/>
      <c r="X2279" s="29"/>
      <c r="Y2279" s="29"/>
      <c r="Z2279" s="29"/>
      <c r="AA2279" s="29"/>
      <c r="AB2279" s="29"/>
      <c r="AC2279" s="29"/>
      <c r="AD2279" s="29"/>
    </row>
    <row r="2280" spans="2:30">
      <c r="B2280" s="42"/>
      <c r="C2280" s="29"/>
      <c r="D2280" s="29"/>
      <c r="E2280" s="29"/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  <c r="V2280" s="29"/>
      <c r="W2280" s="29"/>
      <c r="X2280" s="29"/>
      <c r="Y2280" s="29"/>
      <c r="Z2280" s="29"/>
      <c r="AA2280" s="29"/>
      <c r="AB2280" s="29"/>
      <c r="AC2280" s="29"/>
      <c r="AD2280" s="29"/>
    </row>
    <row r="2281" spans="2:30">
      <c r="B2281" s="42"/>
      <c r="C2281" s="29"/>
      <c r="D2281" s="29"/>
      <c r="E2281" s="29"/>
      <c r="F2281" s="29"/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  <c r="X2281" s="29"/>
      <c r="Y2281" s="29"/>
      <c r="Z2281" s="29"/>
      <c r="AA2281" s="29"/>
      <c r="AB2281" s="29"/>
      <c r="AC2281" s="29"/>
      <c r="AD2281" s="29"/>
    </row>
    <row r="2282" spans="2:30">
      <c r="B2282" s="42"/>
      <c r="C2282" s="29"/>
      <c r="D2282" s="29"/>
      <c r="E2282" s="29"/>
      <c r="F2282" s="29"/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  <c r="X2282" s="29"/>
      <c r="Y2282" s="29"/>
      <c r="Z2282" s="29"/>
      <c r="AA2282" s="29"/>
      <c r="AB2282" s="29"/>
      <c r="AC2282" s="29"/>
      <c r="AD2282" s="29"/>
    </row>
    <row r="2283" spans="2:30">
      <c r="B2283" s="42"/>
      <c r="C2283" s="29"/>
      <c r="D2283" s="29"/>
      <c r="E2283" s="29"/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  <c r="X2283" s="29"/>
      <c r="Y2283" s="29"/>
      <c r="Z2283" s="29"/>
      <c r="AA2283" s="29"/>
      <c r="AB2283" s="29"/>
      <c r="AC2283" s="29"/>
      <c r="AD2283" s="29"/>
    </row>
    <row r="2284" spans="2:30">
      <c r="B2284" s="42"/>
      <c r="C2284" s="29"/>
      <c r="D2284" s="29"/>
      <c r="E2284" s="29"/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  <c r="X2284" s="29"/>
      <c r="Y2284" s="29"/>
      <c r="Z2284" s="29"/>
      <c r="AA2284" s="29"/>
      <c r="AB2284" s="29"/>
      <c r="AC2284" s="29"/>
      <c r="AD2284" s="29"/>
    </row>
    <row r="2285" spans="2:30">
      <c r="B2285" s="42"/>
      <c r="C2285" s="29"/>
      <c r="D2285" s="29"/>
      <c r="E2285" s="29"/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  <c r="X2285" s="29"/>
      <c r="Y2285" s="29"/>
      <c r="Z2285" s="29"/>
      <c r="AA2285" s="29"/>
      <c r="AB2285" s="29"/>
      <c r="AC2285" s="29"/>
      <c r="AD2285" s="29"/>
    </row>
    <row r="2286" spans="2:30">
      <c r="B2286" s="42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  <c r="X2286" s="29"/>
      <c r="Y2286" s="29"/>
      <c r="Z2286" s="29"/>
      <c r="AA2286" s="29"/>
      <c r="AB2286" s="29"/>
      <c r="AC2286" s="29"/>
      <c r="AD2286" s="29"/>
    </row>
    <row r="2287" spans="2:30">
      <c r="B2287" s="42"/>
      <c r="C2287" s="29"/>
      <c r="D2287" s="29"/>
      <c r="E2287" s="29"/>
      <c r="F2287" s="29"/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  <c r="X2287" s="29"/>
      <c r="Y2287" s="29"/>
      <c r="Z2287" s="29"/>
      <c r="AA2287" s="29"/>
      <c r="AB2287" s="29"/>
      <c r="AC2287" s="29"/>
      <c r="AD2287" s="29"/>
    </row>
    <row r="2288" spans="2:30">
      <c r="B2288" s="42"/>
      <c r="C2288" s="29"/>
      <c r="D2288" s="29"/>
      <c r="E2288" s="29"/>
      <c r="F2288" s="29"/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  <c r="W2288" s="29"/>
      <c r="X2288" s="29"/>
      <c r="Y2288" s="29"/>
      <c r="Z2288" s="29"/>
      <c r="AA2288" s="29"/>
      <c r="AB2288" s="29"/>
      <c r="AC2288" s="29"/>
      <c r="AD2288" s="29"/>
    </row>
    <row r="2289" spans="2:30">
      <c r="B2289" s="42"/>
      <c r="C2289" s="29"/>
      <c r="D2289" s="29"/>
      <c r="E2289" s="29"/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  <c r="X2289" s="29"/>
      <c r="Y2289" s="29"/>
      <c r="Z2289" s="29"/>
      <c r="AA2289" s="29"/>
      <c r="AB2289" s="29"/>
      <c r="AC2289" s="29"/>
      <c r="AD2289" s="29"/>
    </row>
    <row r="2290" spans="2:30">
      <c r="B2290" s="42"/>
      <c r="C2290" s="29"/>
      <c r="D2290" s="29"/>
      <c r="E2290" s="29"/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  <c r="X2290" s="29"/>
      <c r="Y2290" s="29"/>
      <c r="Z2290" s="29"/>
      <c r="AA2290" s="29"/>
      <c r="AB2290" s="29"/>
      <c r="AC2290" s="29"/>
      <c r="AD2290" s="29"/>
    </row>
    <row r="2291" spans="2:30">
      <c r="B2291" s="42"/>
      <c r="C2291" s="29"/>
      <c r="D2291" s="29"/>
      <c r="E2291" s="29"/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  <c r="X2291" s="29"/>
      <c r="Y2291" s="29"/>
      <c r="Z2291" s="29"/>
      <c r="AA2291" s="29"/>
      <c r="AB2291" s="29"/>
      <c r="AC2291" s="29"/>
      <c r="AD2291" s="29"/>
    </row>
    <row r="2292" spans="2:30">
      <c r="B2292" s="42"/>
      <c r="C2292" s="29"/>
      <c r="D2292" s="29"/>
      <c r="E2292" s="29"/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  <c r="W2292" s="29"/>
      <c r="X2292" s="29"/>
      <c r="Y2292" s="29"/>
      <c r="Z2292" s="29"/>
      <c r="AA2292" s="29"/>
      <c r="AB2292" s="29"/>
      <c r="AC2292" s="29"/>
      <c r="AD2292" s="29"/>
    </row>
    <row r="2293" spans="2:30">
      <c r="B2293" s="42"/>
      <c r="C2293" s="29"/>
      <c r="D2293" s="29"/>
      <c r="E2293" s="29"/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  <c r="X2293" s="29"/>
      <c r="Y2293" s="29"/>
      <c r="Z2293" s="29"/>
      <c r="AA2293" s="29"/>
      <c r="AB2293" s="29"/>
      <c r="AC2293" s="29"/>
      <c r="AD2293" s="29"/>
    </row>
    <row r="2294" spans="2:30">
      <c r="B2294" s="42"/>
      <c r="C2294" s="29"/>
      <c r="D2294" s="29"/>
      <c r="E2294" s="29"/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  <c r="X2294" s="29"/>
      <c r="Y2294" s="29"/>
      <c r="Z2294" s="29"/>
      <c r="AA2294" s="29"/>
      <c r="AB2294" s="29"/>
      <c r="AC2294" s="29"/>
      <c r="AD2294" s="29"/>
    </row>
    <row r="2295" spans="2:30">
      <c r="B2295" s="42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  <c r="X2295" s="29"/>
      <c r="Y2295" s="29"/>
      <c r="Z2295" s="29"/>
      <c r="AA2295" s="29"/>
      <c r="AB2295" s="29"/>
      <c r="AC2295" s="29"/>
      <c r="AD2295" s="29"/>
    </row>
    <row r="2296" spans="2:30">
      <c r="B2296" s="42"/>
      <c r="C2296" s="29"/>
      <c r="D2296" s="29"/>
      <c r="E2296" s="29"/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  <c r="X2296" s="29"/>
      <c r="Y2296" s="29"/>
      <c r="Z2296" s="29"/>
      <c r="AA2296" s="29"/>
      <c r="AB2296" s="29"/>
      <c r="AC2296" s="29"/>
      <c r="AD2296" s="29"/>
    </row>
    <row r="2297" spans="2:30">
      <c r="B2297" s="42"/>
      <c r="C2297" s="29"/>
      <c r="D2297" s="29"/>
      <c r="E2297" s="29"/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  <c r="X2297" s="29"/>
      <c r="Y2297" s="29"/>
      <c r="Z2297" s="29"/>
      <c r="AA2297" s="29"/>
      <c r="AB2297" s="29"/>
      <c r="AC2297" s="29"/>
      <c r="AD2297" s="29"/>
    </row>
    <row r="2298" spans="2:30">
      <c r="B2298" s="42"/>
      <c r="C2298" s="29"/>
      <c r="D2298" s="29"/>
      <c r="E2298" s="29"/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  <c r="X2298" s="29"/>
      <c r="Y2298" s="29"/>
      <c r="Z2298" s="29"/>
      <c r="AA2298" s="29"/>
      <c r="AB2298" s="29"/>
      <c r="AC2298" s="29"/>
      <c r="AD2298" s="29"/>
    </row>
    <row r="2299" spans="2:30">
      <c r="B2299" s="42"/>
      <c r="C2299" s="29"/>
      <c r="D2299" s="29"/>
      <c r="E2299" s="29"/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  <c r="X2299" s="29"/>
      <c r="Y2299" s="29"/>
      <c r="Z2299" s="29"/>
      <c r="AA2299" s="29"/>
      <c r="AB2299" s="29"/>
      <c r="AC2299" s="29"/>
      <c r="AD2299" s="29"/>
    </row>
    <row r="2300" spans="2:30">
      <c r="B2300" s="42"/>
      <c r="C2300" s="29"/>
      <c r="D2300" s="29"/>
      <c r="E2300" s="29"/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  <c r="X2300" s="29"/>
      <c r="Y2300" s="29"/>
      <c r="Z2300" s="29"/>
      <c r="AA2300" s="29"/>
      <c r="AB2300" s="29"/>
      <c r="AC2300" s="29"/>
      <c r="AD2300" s="29"/>
    </row>
    <row r="2301" spans="2:30">
      <c r="B2301" s="42"/>
      <c r="C2301" s="29"/>
      <c r="D2301" s="29"/>
      <c r="E2301" s="29"/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  <c r="X2301" s="29"/>
      <c r="Y2301" s="29"/>
      <c r="Z2301" s="29"/>
      <c r="AA2301" s="29"/>
      <c r="AB2301" s="29"/>
      <c r="AC2301" s="29"/>
      <c r="AD2301" s="29"/>
    </row>
    <row r="2302" spans="2:30">
      <c r="B2302" s="42"/>
      <c r="C2302" s="29"/>
      <c r="D2302" s="29"/>
      <c r="E2302" s="29"/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  <c r="X2302" s="29"/>
      <c r="Y2302" s="29"/>
      <c r="Z2302" s="29"/>
      <c r="AA2302" s="29"/>
      <c r="AB2302" s="29"/>
      <c r="AC2302" s="29"/>
      <c r="AD2302" s="29"/>
    </row>
    <row r="2303" spans="2:30">
      <c r="B2303" s="42"/>
      <c r="C2303" s="29"/>
      <c r="D2303" s="29"/>
      <c r="E2303" s="29"/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  <c r="X2303" s="29"/>
      <c r="Y2303" s="29"/>
      <c r="Z2303" s="29"/>
      <c r="AA2303" s="29"/>
      <c r="AB2303" s="29"/>
      <c r="AC2303" s="29"/>
      <c r="AD2303" s="29"/>
    </row>
    <row r="2304" spans="2:30">
      <c r="B2304" s="42"/>
      <c r="C2304" s="29"/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  <c r="X2304" s="29"/>
      <c r="Y2304" s="29"/>
      <c r="Z2304" s="29"/>
      <c r="AA2304" s="29"/>
      <c r="AB2304" s="29"/>
      <c r="AC2304" s="29"/>
      <c r="AD2304" s="29"/>
    </row>
    <row r="2305" spans="2:30">
      <c r="B2305" s="42"/>
      <c r="C2305" s="29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  <c r="W2305" s="29"/>
      <c r="X2305" s="29"/>
      <c r="Y2305" s="29"/>
      <c r="Z2305" s="29"/>
      <c r="AA2305" s="29"/>
      <c r="AB2305" s="29"/>
      <c r="AC2305" s="29"/>
      <c r="AD2305" s="29"/>
    </row>
    <row r="2306" spans="2:30">
      <c r="B2306" s="42"/>
      <c r="C2306" s="29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  <c r="X2306" s="29"/>
      <c r="Y2306" s="29"/>
      <c r="Z2306" s="29"/>
      <c r="AA2306" s="29"/>
      <c r="AB2306" s="29"/>
      <c r="AC2306" s="29"/>
      <c r="AD2306" s="29"/>
    </row>
    <row r="2307" spans="2:30">
      <c r="B2307" s="42"/>
      <c r="C2307" s="29"/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  <c r="X2307" s="29"/>
      <c r="Y2307" s="29"/>
      <c r="Z2307" s="29"/>
      <c r="AA2307" s="29"/>
      <c r="AB2307" s="29"/>
      <c r="AC2307" s="29"/>
      <c r="AD2307" s="29"/>
    </row>
    <row r="2308" spans="2:30">
      <c r="B2308" s="42"/>
      <c r="C2308" s="29"/>
      <c r="D2308" s="29"/>
      <c r="E2308" s="29"/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  <c r="X2308" s="29"/>
      <c r="Y2308" s="29"/>
      <c r="Z2308" s="29"/>
      <c r="AA2308" s="29"/>
      <c r="AB2308" s="29"/>
      <c r="AC2308" s="29"/>
      <c r="AD2308" s="29"/>
    </row>
    <row r="2309" spans="2:30">
      <c r="B2309" s="42"/>
      <c r="C2309" s="29"/>
      <c r="D2309" s="29"/>
      <c r="E2309" s="29"/>
      <c r="F2309" s="29"/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  <c r="X2309" s="29"/>
      <c r="Y2309" s="29"/>
      <c r="Z2309" s="29"/>
      <c r="AA2309" s="29"/>
      <c r="AB2309" s="29"/>
      <c r="AC2309" s="29"/>
      <c r="AD2309" s="29"/>
    </row>
    <row r="2310" spans="2:30">
      <c r="B2310" s="42"/>
      <c r="C2310" s="29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  <c r="X2310" s="29"/>
      <c r="Y2310" s="29"/>
      <c r="Z2310" s="29"/>
      <c r="AA2310" s="29"/>
      <c r="AB2310" s="29"/>
      <c r="AC2310" s="29"/>
      <c r="AD2310" s="29"/>
    </row>
    <row r="2311" spans="2:30">
      <c r="B2311" s="42"/>
      <c r="C2311" s="29"/>
      <c r="D2311" s="29"/>
      <c r="E2311" s="29"/>
      <c r="F2311" s="29"/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  <c r="X2311" s="29"/>
      <c r="Y2311" s="29"/>
      <c r="Z2311" s="29"/>
      <c r="AA2311" s="29"/>
      <c r="AB2311" s="29"/>
      <c r="AC2311" s="29"/>
      <c r="AD2311" s="29"/>
    </row>
    <row r="2312" spans="2:30">
      <c r="B2312" s="42"/>
      <c r="C2312" s="29"/>
      <c r="D2312" s="29"/>
      <c r="E2312" s="29"/>
      <c r="F2312" s="29"/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  <c r="X2312" s="29"/>
      <c r="Y2312" s="29"/>
      <c r="Z2312" s="29"/>
      <c r="AA2312" s="29"/>
      <c r="AB2312" s="29"/>
      <c r="AC2312" s="29"/>
      <c r="AD2312" s="29"/>
    </row>
    <row r="2313" spans="2:30">
      <c r="B2313" s="42"/>
      <c r="C2313" s="29"/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  <c r="X2313" s="29"/>
      <c r="Y2313" s="29"/>
      <c r="Z2313" s="29"/>
      <c r="AA2313" s="29"/>
      <c r="AB2313" s="29"/>
      <c r="AC2313" s="29"/>
      <c r="AD2313" s="29"/>
    </row>
    <row r="2314" spans="2:30">
      <c r="B2314" s="42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  <c r="W2314" s="29"/>
      <c r="X2314" s="29"/>
      <c r="Y2314" s="29"/>
      <c r="Z2314" s="29"/>
      <c r="AA2314" s="29"/>
      <c r="AB2314" s="29"/>
      <c r="AC2314" s="29"/>
      <c r="AD2314" s="29"/>
    </row>
    <row r="2315" spans="2:30">
      <c r="B2315" s="42"/>
      <c r="C2315" s="29"/>
      <c r="D2315" s="29"/>
      <c r="E2315" s="29"/>
      <c r="F2315" s="29"/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  <c r="X2315" s="29"/>
      <c r="Y2315" s="29"/>
      <c r="Z2315" s="29"/>
      <c r="AA2315" s="29"/>
      <c r="AB2315" s="29"/>
      <c r="AC2315" s="29"/>
      <c r="AD2315" s="29"/>
    </row>
    <row r="2316" spans="2:30">
      <c r="B2316" s="42"/>
      <c r="C2316" s="29"/>
      <c r="D2316" s="29"/>
      <c r="E2316" s="29"/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  <c r="X2316" s="29"/>
      <c r="Y2316" s="29"/>
      <c r="Z2316" s="29"/>
      <c r="AA2316" s="29"/>
      <c r="AB2316" s="29"/>
      <c r="AC2316" s="29"/>
      <c r="AD2316" s="29"/>
    </row>
    <row r="2317" spans="2:30">
      <c r="B2317" s="42"/>
      <c r="C2317" s="29"/>
      <c r="D2317" s="29"/>
      <c r="E2317" s="29"/>
      <c r="F2317" s="29"/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  <c r="X2317" s="29"/>
      <c r="Y2317" s="29"/>
      <c r="Z2317" s="29"/>
      <c r="AA2317" s="29"/>
      <c r="AB2317" s="29"/>
      <c r="AC2317" s="29"/>
      <c r="AD2317" s="29"/>
    </row>
    <row r="2318" spans="2:30">
      <c r="B2318" s="42"/>
      <c r="C2318" s="29"/>
      <c r="D2318" s="29"/>
      <c r="E2318" s="29"/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  <c r="V2318" s="29"/>
      <c r="W2318" s="29"/>
      <c r="X2318" s="29"/>
      <c r="Y2318" s="29"/>
      <c r="Z2318" s="29"/>
      <c r="AA2318" s="29"/>
      <c r="AB2318" s="29"/>
      <c r="AC2318" s="29"/>
      <c r="AD2318" s="29"/>
    </row>
    <row r="2319" spans="2:30">
      <c r="B2319" s="42"/>
      <c r="C2319" s="29"/>
      <c r="D2319" s="29"/>
      <c r="E2319" s="29"/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  <c r="X2319" s="29"/>
      <c r="Y2319" s="29"/>
      <c r="Z2319" s="29"/>
      <c r="AA2319" s="29"/>
      <c r="AB2319" s="29"/>
      <c r="AC2319" s="29"/>
      <c r="AD2319" s="29"/>
    </row>
    <row r="2320" spans="2:30">
      <c r="B2320" s="42"/>
      <c r="C2320" s="29"/>
      <c r="D2320" s="29"/>
      <c r="E2320" s="29"/>
      <c r="F2320" s="29"/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  <c r="X2320" s="29"/>
      <c r="Y2320" s="29"/>
      <c r="Z2320" s="29"/>
      <c r="AA2320" s="29"/>
      <c r="AB2320" s="29"/>
      <c r="AC2320" s="29"/>
      <c r="AD2320" s="29"/>
    </row>
    <row r="2321" spans="2:30">
      <c r="B2321" s="42"/>
      <c r="C2321" s="29"/>
      <c r="D2321" s="29"/>
      <c r="E2321" s="29"/>
      <c r="F2321" s="29"/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  <c r="X2321" s="29"/>
      <c r="Y2321" s="29"/>
      <c r="Z2321" s="29"/>
      <c r="AA2321" s="29"/>
      <c r="AB2321" s="29"/>
      <c r="AC2321" s="29"/>
      <c r="AD2321" s="29"/>
    </row>
    <row r="2322" spans="2:30">
      <c r="B2322" s="42"/>
      <c r="C2322" s="29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  <c r="X2322" s="29"/>
      <c r="Y2322" s="29"/>
      <c r="Z2322" s="29"/>
      <c r="AA2322" s="29"/>
      <c r="AB2322" s="29"/>
      <c r="AC2322" s="29"/>
      <c r="AD2322" s="29"/>
    </row>
    <row r="2323" spans="2:30">
      <c r="B2323" s="42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  <c r="X2323" s="29"/>
      <c r="Y2323" s="29"/>
      <c r="Z2323" s="29"/>
      <c r="AA2323" s="29"/>
      <c r="AB2323" s="29"/>
      <c r="AC2323" s="29"/>
      <c r="AD2323" s="29"/>
    </row>
    <row r="2324" spans="2:30">
      <c r="B2324" s="42"/>
      <c r="C2324" s="29"/>
      <c r="D2324" s="29"/>
      <c r="E2324" s="29"/>
      <c r="F2324" s="29"/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  <c r="X2324" s="29"/>
      <c r="Y2324" s="29"/>
      <c r="Z2324" s="29"/>
      <c r="AA2324" s="29"/>
      <c r="AB2324" s="29"/>
      <c r="AC2324" s="29"/>
      <c r="AD2324" s="29"/>
    </row>
    <row r="2325" spans="2:30">
      <c r="B2325" s="42"/>
      <c r="C2325" s="29"/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  <c r="X2325" s="29"/>
      <c r="Y2325" s="29"/>
      <c r="Z2325" s="29"/>
      <c r="AA2325" s="29"/>
      <c r="AB2325" s="29"/>
      <c r="AC2325" s="29"/>
      <c r="AD2325" s="29"/>
    </row>
    <row r="2326" spans="2:30">
      <c r="B2326" s="42"/>
      <c r="C2326" s="29"/>
      <c r="D2326" s="29"/>
      <c r="E2326" s="29"/>
      <c r="F2326" s="29"/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  <c r="X2326" s="29"/>
      <c r="Y2326" s="29"/>
      <c r="Z2326" s="29"/>
      <c r="AA2326" s="29"/>
      <c r="AB2326" s="29"/>
      <c r="AC2326" s="29"/>
      <c r="AD2326" s="29"/>
    </row>
    <row r="2327" spans="2:30">
      <c r="B2327" s="42"/>
      <c r="C2327" s="29"/>
      <c r="D2327" s="29"/>
      <c r="E2327" s="29"/>
      <c r="F2327" s="29"/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  <c r="X2327" s="29"/>
      <c r="Y2327" s="29"/>
      <c r="Z2327" s="29"/>
      <c r="AA2327" s="29"/>
      <c r="AB2327" s="29"/>
      <c r="AC2327" s="29"/>
      <c r="AD2327" s="29"/>
    </row>
    <row r="2328" spans="2:30">
      <c r="B2328" s="42"/>
      <c r="C2328" s="29"/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  <c r="W2328" s="29"/>
      <c r="X2328" s="29"/>
      <c r="Y2328" s="29"/>
      <c r="Z2328" s="29"/>
      <c r="AA2328" s="29"/>
      <c r="AB2328" s="29"/>
      <c r="AC2328" s="29"/>
      <c r="AD2328" s="29"/>
    </row>
    <row r="2329" spans="2:30">
      <c r="B2329" s="42"/>
      <c r="C2329" s="29"/>
      <c r="D2329" s="29"/>
      <c r="E2329" s="29"/>
      <c r="F2329" s="29"/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  <c r="X2329" s="29"/>
      <c r="Y2329" s="29"/>
      <c r="Z2329" s="29"/>
      <c r="AA2329" s="29"/>
      <c r="AB2329" s="29"/>
      <c r="AC2329" s="29"/>
      <c r="AD2329" s="29"/>
    </row>
    <row r="2330" spans="2:30">
      <c r="B2330" s="42"/>
      <c r="C2330" s="29"/>
      <c r="D2330" s="29"/>
      <c r="E2330" s="29"/>
      <c r="F2330" s="29"/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  <c r="X2330" s="29"/>
      <c r="Y2330" s="29"/>
      <c r="Z2330" s="29"/>
      <c r="AA2330" s="29"/>
      <c r="AB2330" s="29"/>
      <c r="AC2330" s="29"/>
      <c r="AD2330" s="29"/>
    </row>
    <row r="2331" spans="2:30">
      <c r="B2331" s="42"/>
      <c r="C2331" s="29"/>
      <c r="D2331" s="29"/>
      <c r="E2331" s="29"/>
      <c r="F2331" s="29"/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  <c r="X2331" s="29"/>
      <c r="Y2331" s="29"/>
      <c r="Z2331" s="29"/>
      <c r="AA2331" s="29"/>
      <c r="AB2331" s="29"/>
      <c r="AC2331" s="29"/>
      <c r="AD2331" s="29"/>
    </row>
    <row r="2332" spans="2:30">
      <c r="B2332" s="42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  <c r="V2332" s="29"/>
      <c r="W2332" s="29"/>
      <c r="X2332" s="29"/>
      <c r="Y2332" s="29"/>
      <c r="Z2332" s="29"/>
      <c r="AA2332" s="29"/>
      <c r="AB2332" s="29"/>
      <c r="AC2332" s="29"/>
      <c r="AD2332" s="29"/>
    </row>
    <row r="2333" spans="2:30">
      <c r="B2333" s="42"/>
      <c r="C2333" s="29"/>
      <c r="D2333" s="29"/>
      <c r="E2333" s="29"/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  <c r="X2333" s="29"/>
      <c r="Y2333" s="29"/>
      <c r="Z2333" s="29"/>
      <c r="AA2333" s="29"/>
      <c r="AB2333" s="29"/>
      <c r="AC2333" s="29"/>
      <c r="AD2333" s="29"/>
    </row>
    <row r="2334" spans="2:30">
      <c r="B2334" s="42"/>
      <c r="C2334" s="29"/>
      <c r="D2334" s="29"/>
      <c r="E2334" s="29"/>
      <c r="F2334" s="29"/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  <c r="X2334" s="29"/>
      <c r="Y2334" s="29"/>
      <c r="Z2334" s="29"/>
      <c r="AA2334" s="29"/>
      <c r="AB2334" s="29"/>
      <c r="AC2334" s="29"/>
      <c r="AD2334" s="29"/>
    </row>
    <row r="2335" spans="2:30">
      <c r="B2335" s="42"/>
      <c r="C2335" s="29"/>
      <c r="D2335" s="29"/>
      <c r="E2335" s="29"/>
      <c r="F2335" s="29"/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  <c r="X2335" s="29"/>
      <c r="Y2335" s="29"/>
      <c r="Z2335" s="29"/>
      <c r="AA2335" s="29"/>
      <c r="AB2335" s="29"/>
      <c r="AC2335" s="29"/>
      <c r="AD2335" s="29"/>
    </row>
    <row r="2336" spans="2:30">
      <c r="B2336" s="42"/>
      <c r="C2336" s="29"/>
      <c r="D2336" s="29"/>
      <c r="E2336" s="29"/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  <c r="X2336" s="29"/>
      <c r="Y2336" s="29"/>
      <c r="Z2336" s="29"/>
      <c r="AA2336" s="29"/>
      <c r="AB2336" s="29"/>
      <c r="AC2336" s="29"/>
      <c r="AD2336" s="29"/>
    </row>
    <row r="2337" spans="2:30">
      <c r="B2337" s="42"/>
      <c r="C2337" s="29"/>
      <c r="D2337" s="29"/>
      <c r="E2337" s="29"/>
      <c r="F2337" s="29"/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  <c r="X2337" s="29"/>
      <c r="Y2337" s="29"/>
      <c r="Z2337" s="29"/>
      <c r="AA2337" s="29"/>
      <c r="AB2337" s="29"/>
      <c r="AC2337" s="29"/>
      <c r="AD2337" s="29"/>
    </row>
    <row r="2338" spans="2:30">
      <c r="B2338" s="42"/>
      <c r="C2338" s="29"/>
      <c r="D2338" s="29"/>
      <c r="E2338" s="29"/>
      <c r="F2338" s="29"/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  <c r="X2338" s="29"/>
      <c r="Y2338" s="29"/>
      <c r="Z2338" s="29"/>
      <c r="AA2338" s="29"/>
      <c r="AB2338" s="29"/>
      <c r="AC2338" s="29"/>
      <c r="AD2338" s="29"/>
    </row>
    <row r="2339" spans="2:30">
      <c r="B2339" s="42"/>
      <c r="C2339" s="29"/>
      <c r="D2339" s="29"/>
      <c r="E2339" s="29"/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  <c r="X2339" s="29"/>
      <c r="Y2339" s="29"/>
      <c r="Z2339" s="29"/>
      <c r="AA2339" s="29"/>
      <c r="AB2339" s="29"/>
      <c r="AC2339" s="29"/>
      <c r="AD2339" s="29"/>
    </row>
    <row r="2340" spans="2:30">
      <c r="B2340" s="42"/>
      <c r="C2340" s="29"/>
      <c r="D2340" s="29"/>
      <c r="E2340" s="29"/>
      <c r="F2340" s="29"/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  <c r="X2340" s="29"/>
      <c r="Y2340" s="29"/>
      <c r="Z2340" s="29"/>
      <c r="AA2340" s="29"/>
      <c r="AB2340" s="29"/>
      <c r="AC2340" s="29"/>
      <c r="AD2340" s="29"/>
    </row>
    <row r="2341" spans="2:30">
      <c r="B2341" s="42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  <c r="W2341" s="29"/>
      <c r="X2341" s="29"/>
      <c r="Y2341" s="29"/>
      <c r="Z2341" s="29"/>
      <c r="AA2341" s="29"/>
      <c r="AB2341" s="29"/>
      <c r="AC2341" s="29"/>
      <c r="AD2341" s="29"/>
    </row>
  </sheetData>
  <mergeCells count="7">
    <mergeCell ref="BH34:BH35"/>
    <mergeCell ref="F28:G28"/>
    <mergeCell ref="AD34:AD35"/>
    <mergeCell ref="F25:G25"/>
    <mergeCell ref="F26:G26"/>
    <mergeCell ref="F27:G27"/>
    <mergeCell ref="F29:G29"/>
  </mergeCells>
  <phoneticPr fontId="1"/>
  <pageMargins left="0.70866141732283472" right="0.70866141732283472" top="0.74803149606299213" bottom="0.74803149606299213" header="0.31496062992125984" footer="0.31496062992125984"/>
  <pageSetup paperSize="8" scale="2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抗原エスケープモデル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skimura</dc:creator>
  <cp:lastModifiedBy>skimu</cp:lastModifiedBy>
  <cp:lastPrinted>2013-05-01T07:55:20Z</cp:lastPrinted>
  <dcterms:created xsi:type="dcterms:W3CDTF">2012-12-13T08:59:25Z</dcterms:created>
  <dcterms:modified xsi:type="dcterms:W3CDTF">2021-08-18T01:36:28Z</dcterms:modified>
</cp:coreProperties>
</file>