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mu\OneDrive\デスクトップ\デスクトップアイコン（仮収納）\"/>
    </mc:Choice>
  </mc:AlternateContent>
  <xr:revisionPtr revIDLastSave="0" documentId="8_{6FE10702-0F37-4E60-A54A-6604A0A42A74}" xr6:coauthVersionLast="47" xr6:coauthVersionMax="47" xr10:uidLastSave="{00000000-0000-0000-0000-000000000000}"/>
  <bookViews>
    <workbookView xWindow="33720" yWindow="-120" windowWidth="29040" windowHeight="15840" tabRatio="626" xr2:uid="{00000000-000D-0000-FFFF-FFFF00000000}"/>
  </bookViews>
  <sheets>
    <sheet name="抗原エスケープモデル" sheetId="7" r:id="rId1"/>
  </sheets>
  <externalReferences>
    <externalReference r:id="rId2"/>
  </externalReferences>
  <definedNames>
    <definedName name="_Hlk80188961" localSheetId="0">抗原エスケープモデル!$K$14</definedName>
    <definedName name="_Hlk80189253" localSheetId="0">抗原エスケープモデル!#REF!</definedName>
    <definedName name="_xlchart.v1.0" hidden="1">抗原エスケープモデル!$AD$243</definedName>
    <definedName name="_xlchart.v1.1" hidden="1">抗原エスケープモデル!$AD$244:$AD$264</definedName>
    <definedName name="_xlchart.v1.2" hidden="1">抗原エスケープモデル!$B$244:$B$264</definedName>
    <definedName name="_xlchart.v1.3" hidden="1">抗原エスケープモデル!$AD$243</definedName>
    <definedName name="_xlchart.v1.4" hidden="1">抗原エスケープモデル!$AD$244:$AD$264</definedName>
    <definedName name="_xlchart.v1.5" hidden="1">抗原エスケープモデル!$B$244:$B$264</definedName>
    <definedName name="steps">[1]Ode1!$E$6</definedName>
    <definedName name="tend">[1]Ode1!$E$8</definedName>
    <definedName name="tnot">[1]Ode1!$E$7</definedName>
    <definedName name="Y0">[1]Ode1!$E$10</definedName>
    <definedName name="Z0">[1]Ode1!$E$11</definedName>
  </definedNames>
  <calcPr calcId="181029"/>
</workbook>
</file>

<file path=xl/calcChain.xml><?xml version="1.0" encoding="utf-8"?>
<calcChain xmlns="http://schemas.openxmlformats.org/spreadsheetml/2006/main">
  <c r="AC265" i="7" l="1"/>
  <c r="C265" i="7"/>
  <c r="C264" i="7"/>
  <c r="AC264" i="7"/>
  <c r="AE264" i="7"/>
  <c r="AG264" i="7"/>
  <c r="BG264" i="7"/>
  <c r="C263" i="7"/>
  <c r="AC263" i="7"/>
  <c r="AE263" i="7"/>
  <c r="AG263" i="7"/>
  <c r="BG263" i="7"/>
  <c r="C262" i="7"/>
  <c r="AC262" i="7"/>
  <c r="AE262" i="7"/>
  <c r="AG262" i="7"/>
  <c r="BG262" i="7"/>
  <c r="C261" i="7"/>
  <c r="AC261" i="7"/>
  <c r="AE261" i="7"/>
  <c r="AG261" i="7"/>
  <c r="BG261" i="7"/>
  <c r="C260" i="7"/>
  <c r="AC260" i="7"/>
  <c r="AE260" i="7"/>
  <c r="AG260" i="7"/>
  <c r="BG260" i="7"/>
  <c r="C259" i="7"/>
  <c r="AC259" i="7"/>
  <c r="AE259" i="7"/>
  <c r="AG259" i="7"/>
  <c r="BG259" i="7"/>
  <c r="C258" i="7"/>
  <c r="AC258" i="7"/>
  <c r="AE258" i="7"/>
  <c r="AG258" i="7"/>
  <c r="BG258" i="7"/>
  <c r="C257" i="7"/>
  <c r="AC257" i="7"/>
  <c r="AE257" i="7"/>
  <c r="AG257" i="7"/>
  <c r="BG257" i="7"/>
  <c r="C256" i="7"/>
  <c r="AC256" i="7"/>
  <c r="AG256" i="7"/>
  <c r="BG256" i="7"/>
  <c r="C255" i="7"/>
  <c r="AC255" i="7"/>
  <c r="AG255" i="7"/>
  <c r="BG255" i="7"/>
  <c r="C254" i="7"/>
  <c r="AC254" i="7"/>
  <c r="AG254" i="7"/>
  <c r="BG254" i="7"/>
  <c r="C253" i="7"/>
  <c r="AC253" i="7"/>
  <c r="AG253" i="7"/>
  <c r="BG253" i="7"/>
  <c r="C252" i="7"/>
  <c r="AC252" i="7"/>
  <c r="AG252" i="7"/>
  <c r="BG252" i="7"/>
  <c r="C251" i="7"/>
  <c r="AC251" i="7"/>
  <c r="AG251" i="7"/>
  <c r="BG251" i="7"/>
  <c r="C250" i="7"/>
  <c r="AC250" i="7"/>
  <c r="AG250" i="7"/>
  <c r="BG250" i="7"/>
  <c r="C249" i="7"/>
  <c r="AC249" i="7"/>
  <c r="AG249" i="7"/>
  <c r="BG249" i="7"/>
  <c r="C248" i="7"/>
  <c r="AC248" i="7"/>
  <c r="AG248" i="7"/>
  <c r="BG248" i="7"/>
  <c r="C247" i="7"/>
  <c r="AC247" i="7"/>
  <c r="AG247" i="7"/>
  <c r="BG247" i="7"/>
  <c r="C246" i="7"/>
  <c r="AC246" i="7"/>
  <c r="AG246" i="7"/>
  <c r="BG246" i="7"/>
  <c r="B244" i="7"/>
  <c r="C244" i="7"/>
  <c r="D244" i="7"/>
  <c r="E244" i="7"/>
  <c r="F244" i="7"/>
  <c r="G244" i="7"/>
  <c r="H244" i="7"/>
  <c r="I244" i="7"/>
  <c r="J244" i="7"/>
  <c r="K244" i="7"/>
  <c r="L244" i="7"/>
  <c r="M244" i="7"/>
  <c r="N244" i="7"/>
  <c r="P244" i="7"/>
  <c r="Q244" i="7"/>
  <c r="R244" i="7"/>
  <c r="S244" i="7"/>
  <c r="T244" i="7"/>
  <c r="U244" i="7"/>
  <c r="V244" i="7"/>
  <c r="W244" i="7"/>
  <c r="X244" i="7"/>
  <c r="Y244" i="7"/>
  <c r="Z244" i="7"/>
  <c r="AA244" i="7"/>
  <c r="AB244" i="7"/>
  <c r="AC244" i="7"/>
  <c r="AF244" i="7"/>
  <c r="AG244" i="7"/>
  <c r="AH244" i="7"/>
  <c r="AI244" i="7"/>
  <c r="AJ244" i="7"/>
  <c r="AK244" i="7"/>
  <c r="AL244" i="7"/>
  <c r="AM244" i="7"/>
  <c r="AN244" i="7"/>
  <c r="AO244" i="7"/>
  <c r="AP244" i="7"/>
  <c r="AQ244" i="7"/>
  <c r="AR244" i="7"/>
  <c r="AT244" i="7"/>
  <c r="AU244" i="7"/>
  <c r="AV244" i="7"/>
  <c r="AW244" i="7"/>
  <c r="AX244" i="7"/>
  <c r="AY244" i="7"/>
  <c r="AZ244" i="7"/>
  <c r="BA244" i="7"/>
  <c r="BB244" i="7"/>
  <c r="BC244" i="7"/>
  <c r="BD244" i="7"/>
  <c r="BE244" i="7"/>
  <c r="BF244" i="7"/>
  <c r="BG244" i="7"/>
  <c r="C245" i="7"/>
  <c r="AC245" i="7"/>
  <c r="AG245" i="7"/>
  <c r="BG245" i="7"/>
  <c r="BI245" i="7"/>
  <c r="BJ245" i="7"/>
  <c r="BK245" i="7"/>
  <c r="BL245" i="7"/>
  <c r="BM245" i="7"/>
  <c r="BN245" i="7"/>
  <c r="BO245" i="7"/>
  <c r="BP245" i="7"/>
  <c r="C243" i="7"/>
  <c r="BA243" i="7"/>
  <c r="AZ243" i="7"/>
  <c r="AY243" i="7"/>
  <c r="AX243" i="7"/>
  <c r="AW243" i="7"/>
  <c r="AV243" i="7"/>
  <c r="AU243" i="7"/>
  <c r="AT243" i="7"/>
  <c r="AS243" i="7"/>
  <c r="AR243" i="7"/>
  <c r="AQ243" i="7"/>
  <c r="AP243" i="7"/>
  <c r="AO243" i="7"/>
  <c r="AN243" i="7"/>
  <c r="AM243" i="7"/>
  <c r="AL243" i="7"/>
  <c r="AK243" i="7"/>
  <c r="AJ243" i="7"/>
  <c r="AI243" i="7"/>
  <c r="AH243" i="7"/>
  <c r="AG243" i="7"/>
  <c r="AF243" i="7"/>
  <c r="G33" i="7"/>
  <c r="G34" i="7" s="1"/>
  <c r="G35" i="7" s="1"/>
  <c r="AS38" i="7"/>
  <c r="BH38" i="7" s="1"/>
  <c r="BH244" i="7" s="1"/>
  <c r="O38" i="7"/>
  <c r="AD38" i="7" s="1"/>
  <c r="H25" i="7"/>
  <c r="H29" i="7"/>
  <c r="AI39" i="7" s="1"/>
  <c r="AF39" i="7"/>
  <c r="AF40" i="7" s="1"/>
  <c r="AF41" i="7" s="1"/>
  <c r="AF42" i="7" s="1"/>
  <c r="AF43" i="7" s="1"/>
  <c r="AF44" i="7" s="1"/>
  <c r="AF45" i="7" s="1"/>
  <c r="AF46" i="7" s="1"/>
  <c r="AF47" i="7" s="1"/>
  <c r="AF48" i="7" s="1"/>
  <c r="AF49" i="7" s="1"/>
  <c r="AF50" i="7" s="1"/>
  <c r="AF51" i="7" s="1"/>
  <c r="AF52" i="7" s="1"/>
  <c r="AF53" i="7" s="1"/>
  <c r="AF54" i="7" s="1"/>
  <c r="AF55" i="7" s="1"/>
  <c r="AF56" i="7" s="1"/>
  <c r="AF57" i="7" s="1"/>
  <c r="AF58" i="7" s="1"/>
  <c r="AF59" i="7" s="1"/>
  <c r="AF60" i="7" s="1"/>
  <c r="AF61" i="7" s="1"/>
  <c r="AF62" i="7" s="1"/>
  <c r="AF63" i="7" s="1"/>
  <c r="AF64" i="7" s="1"/>
  <c r="AF65" i="7" s="1"/>
  <c r="AF66" i="7" s="1"/>
  <c r="AF67" i="7" s="1"/>
  <c r="AF68" i="7" s="1"/>
  <c r="AF69" i="7" s="1"/>
  <c r="AF70" i="7" s="1"/>
  <c r="AF71" i="7" s="1"/>
  <c r="AF72" i="7" s="1"/>
  <c r="AF73" i="7" s="1"/>
  <c r="AF74" i="7" s="1"/>
  <c r="AF75" i="7" s="1"/>
  <c r="AF76" i="7" s="1"/>
  <c r="AF77" i="7" s="1"/>
  <c r="AF78" i="7" s="1"/>
  <c r="AH37" i="7"/>
  <c r="AI37" i="7" s="1"/>
  <c r="AJ37" i="7" s="1"/>
  <c r="AK37" i="7" s="1"/>
  <c r="AL37" i="7" s="1"/>
  <c r="AM37" i="7" s="1"/>
  <c r="AN37" i="7" s="1"/>
  <c r="AO37" i="7" s="1"/>
  <c r="AP37" i="7" s="1"/>
  <c r="AQ37" i="7" s="1"/>
  <c r="AR37" i="7" s="1"/>
  <c r="AS37" i="7" s="1"/>
  <c r="AT37" i="7" s="1"/>
  <c r="AU37" i="7" s="1"/>
  <c r="AV37" i="7" s="1"/>
  <c r="AW37" i="7" s="1"/>
  <c r="AX37" i="7" s="1"/>
  <c r="AY37" i="7" s="1"/>
  <c r="AZ37" i="7" s="1"/>
  <c r="BA37" i="7" s="1"/>
  <c r="BB37" i="7" s="1"/>
  <c r="BC37" i="7" s="1"/>
  <c r="BD37" i="7" s="1"/>
  <c r="BE37" i="7" s="1"/>
  <c r="BF37" i="7" s="1"/>
  <c r="BG37" i="7" s="1"/>
  <c r="H27" i="7"/>
  <c r="H28" i="7" s="1"/>
  <c r="H26" i="7"/>
  <c r="AF246" i="7" l="1"/>
  <c r="AS244" i="7"/>
  <c r="AF79" i="7"/>
  <c r="AF80" i="7" s="1"/>
  <c r="AF81" i="7" s="1"/>
  <c r="AF82" i="7" s="1"/>
  <c r="AF83" i="7" s="1"/>
  <c r="AF84" i="7" s="1"/>
  <c r="AF85" i="7" s="1"/>
  <c r="AF86" i="7" s="1"/>
  <c r="AF87" i="7" s="1"/>
  <c r="AF88" i="7" s="1"/>
  <c r="AF248" i="7"/>
  <c r="AF247" i="7"/>
  <c r="AF245" i="7"/>
  <c r="O244" i="7"/>
  <c r="AD244" i="7" s="1"/>
  <c r="AG265" i="7"/>
  <c r="BC39" i="7"/>
  <c r="AW39" i="7"/>
  <c r="AQ39" i="7"/>
  <c r="AL39" i="7"/>
  <c r="BA39" i="7"/>
  <c r="AV39" i="7"/>
  <c r="AP39" i="7"/>
  <c r="AJ39" i="7"/>
  <c r="BD39" i="7"/>
  <c r="AY39" i="7"/>
  <c r="AR39" i="7"/>
  <c r="AM39" i="7"/>
  <c r="AH39" i="7"/>
  <c r="BE39" i="7"/>
  <c r="AZ39" i="7"/>
  <c r="AU39" i="7"/>
  <c r="AN39" i="7"/>
  <c r="BF39" i="7"/>
  <c r="BB39" i="7"/>
  <c r="AX39" i="7"/>
  <c r="AT39" i="7"/>
  <c r="AO39" i="7"/>
  <c r="AK39" i="7"/>
  <c r="W39" i="7"/>
  <c r="AA39" i="7"/>
  <c r="J39" i="7"/>
  <c r="S39" i="7"/>
  <c r="F39" i="7"/>
  <c r="AJ40" i="7" s="1"/>
  <c r="N39" i="7"/>
  <c r="I39" i="7"/>
  <c r="Z39" i="7"/>
  <c r="R39" i="7"/>
  <c r="L39" i="7"/>
  <c r="H39" i="7"/>
  <c r="D39" i="7"/>
  <c r="Y39" i="7"/>
  <c r="U39" i="7"/>
  <c r="Q39" i="7"/>
  <c r="M39" i="7"/>
  <c r="AQ40" i="7" s="1"/>
  <c r="E39" i="7"/>
  <c r="AI40" i="7" s="1"/>
  <c r="V39" i="7"/>
  <c r="O39" i="7"/>
  <c r="K39" i="7"/>
  <c r="G39" i="7"/>
  <c r="AB39" i="7"/>
  <c r="X39" i="7"/>
  <c r="T39" i="7"/>
  <c r="P39" i="7"/>
  <c r="AS39" i="7"/>
  <c r="AC39" i="7"/>
  <c r="C27" i="7"/>
  <c r="D37" i="7"/>
  <c r="B39" i="7"/>
  <c r="B40" i="7" s="1"/>
  <c r="B41" i="7" s="1"/>
  <c r="B42" i="7" s="1"/>
  <c r="B43" i="7" s="1"/>
  <c r="B44" i="7" s="1"/>
  <c r="B45" i="7" s="1"/>
  <c r="B46" i="7" s="1"/>
  <c r="B47" i="7" s="1"/>
  <c r="B48" i="7" s="1"/>
  <c r="AN40" i="7" l="1"/>
  <c r="B49" i="7"/>
  <c r="B50" i="7" s="1"/>
  <c r="B51" i="7" s="1"/>
  <c r="B52" i="7" s="1"/>
  <c r="B53" i="7" s="1"/>
  <c r="B54" i="7" s="1"/>
  <c r="B55" i="7" s="1"/>
  <c r="B56" i="7" s="1"/>
  <c r="B57" i="7" s="1"/>
  <c r="B58" i="7" s="1"/>
  <c r="B245" i="7"/>
  <c r="E37" i="7"/>
  <c r="D243" i="7"/>
  <c r="AK40" i="7"/>
  <c r="AF89" i="7"/>
  <c r="AF90" i="7" s="1"/>
  <c r="AF91" i="7" s="1"/>
  <c r="AF92" i="7" s="1"/>
  <c r="AF93" i="7" s="1"/>
  <c r="AF94" i="7" s="1"/>
  <c r="AF95" i="7" s="1"/>
  <c r="AF96" i="7" s="1"/>
  <c r="AF97" i="7" s="1"/>
  <c r="AF98" i="7" s="1"/>
  <c r="AF249" i="7"/>
  <c r="AZ40" i="7"/>
  <c r="AP40" i="7"/>
  <c r="AR40" i="7"/>
  <c r="AU40" i="7"/>
  <c r="AL40" i="7"/>
  <c r="AM40" i="7"/>
  <c r="BE40" i="7"/>
  <c r="BC40" i="7"/>
  <c r="AV40" i="7"/>
  <c r="BA40" i="7"/>
  <c r="BF40" i="7"/>
  <c r="AY40" i="7"/>
  <c r="AO40" i="7"/>
  <c r="AH40" i="7"/>
  <c r="BD40" i="7"/>
  <c r="AW40" i="7"/>
  <c r="AS40" i="7"/>
  <c r="AX40" i="7"/>
  <c r="R40" i="7"/>
  <c r="X40" i="7"/>
  <c r="BB40" i="7"/>
  <c r="P40" i="7"/>
  <c r="AT40" i="7"/>
  <c r="O40" i="7"/>
  <c r="F40" i="7"/>
  <c r="AJ41" i="7" s="1"/>
  <c r="W40" i="7"/>
  <c r="V40" i="7"/>
  <c r="AB40" i="7"/>
  <c r="Z40" i="7"/>
  <c r="G40" i="7"/>
  <c r="AK41" i="7" s="1"/>
  <c r="Q40" i="7"/>
  <c r="H40" i="7"/>
  <c r="S40" i="7"/>
  <c r="K40" i="7"/>
  <c r="E40" i="7"/>
  <c r="AI41" i="7" s="1"/>
  <c r="L40" i="7"/>
  <c r="N40" i="7"/>
  <c r="AA40" i="7"/>
  <c r="T40" i="7"/>
  <c r="M40" i="7"/>
  <c r="AQ41" i="7" s="1"/>
  <c r="U40" i="7"/>
  <c r="J40" i="7"/>
  <c r="D40" i="7"/>
  <c r="Y40" i="7"/>
  <c r="I40" i="7"/>
  <c r="BH39" i="7"/>
  <c r="AN41" i="7" l="1"/>
  <c r="AF99" i="7"/>
  <c r="AF100" i="7" s="1"/>
  <c r="AF101" i="7" s="1"/>
  <c r="AF102" i="7" s="1"/>
  <c r="AF103" i="7" s="1"/>
  <c r="AF104" i="7" s="1"/>
  <c r="AF105" i="7" s="1"/>
  <c r="AF106" i="7" s="1"/>
  <c r="AF107" i="7" s="1"/>
  <c r="AF108" i="7" s="1"/>
  <c r="AF250" i="7"/>
  <c r="F37" i="7"/>
  <c r="E243" i="7"/>
  <c r="B59" i="7"/>
  <c r="B60" i="7" s="1"/>
  <c r="B61" i="7" s="1"/>
  <c r="B62" i="7" s="1"/>
  <c r="B63" i="7" s="1"/>
  <c r="B64" i="7" s="1"/>
  <c r="B65" i="7" s="1"/>
  <c r="B66" i="7" s="1"/>
  <c r="B67" i="7" s="1"/>
  <c r="B68" i="7" s="1"/>
  <c r="B246" i="7"/>
  <c r="AZ41" i="7"/>
  <c r="AP41" i="7"/>
  <c r="AM41" i="7"/>
  <c r="AR41" i="7"/>
  <c r="AL41" i="7"/>
  <c r="AV41" i="7"/>
  <c r="AO41" i="7"/>
  <c r="AH41" i="7"/>
  <c r="BA41" i="7"/>
  <c r="AY41" i="7"/>
  <c r="AW41" i="7"/>
  <c r="BD41" i="7"/>
  <c r="BC41" i="7"/>
  <c r="BF41" i="7"/>
  <c r="AX41" i="7"/>
  <c r="Q41" i="7"/>
  <c r="AS41" i="7"/>
  <c r="AT41" i="7"/>
  <c r="AA41" i="7"/>
  <c r="BE41" i="7"/>
  <c r="BB41" i="7"/>
  <c r="P41" i="7"/>
  <c r="AT42" i="7" s="1"/>
  <c r="AU41" i="7"/>
  <c r="O41" i="7"/>
  <c r="N41" i="7"/>
  <c r="F41" i="7"/>
  <c r="AJ42" i="7" s="1"/>
  <c r="G41" i="7"/>
  <c r="AK42" i="7" s="1"/>
  <c r="AB41" i="7"/>
  <c r="L41" i="7"/>
  <c r="X41" i="7"/>
  <c r="T41" i="7"/>
  <c r="AX42" i="7" s="1"/>
  <c r="S41" i="7"/>
  <c r="E41" i="7"/>
  <c r="AI42" i="7" s="1"/>
  <c r="Y41" i="7"/>
  <c r="U41" i="7"/>
  <c r="W41" i="7"/>
  <c r="R41" i="7"/>
  <c r="K41" i="7"/>
  <c r="J41" i="7"/>
  <c r="Z41" i="7"/>
  <c r="BD42" i="7" s="1"/>
  <c r="I41" i="7"/>
  <c r="H41" i="7"/>
  <c r="V41" i="7"/>
  <c r="D41" i="7"/>
  <c r="AH42" i="7" s="1"/>
  <c r="M41" i="7"/>
  <c r="AQ42" i="7" s="1"/>
  <c r="BH40" i="7"/>
  <c r="AD39" i="7"/>
  <c r="AN42" i="7" l="1"/>
  <c r="AZ42" i="7"/>
  <c r="G37" i="7"/>
  <c r="F243" i="7"/>
  <c r="B69" i="7"/>
  <c r="B70" i="7" s="1"/>
  <c r="B71" i="7" s="1"/>
  <c r="B72" i="7" s="1"/>
  <c r="B73" i="7" s="1"/>
  <c r="B74" i="7" s="1"/>
  <c r="B75" i="7" s="1"/>
  <c r="B76" i="7" s="1"/>
  <c r="B77" i="7" s="1"/>
  <c r="B78" i="7" s="1"/>
  <c r="B247" i="7"/>
  <c r="AF109" i="7"/>
  <c r="AF110" i="7" s="1"/>
  <c r="AF111" i="7" s="1"/>
  <c r="AF112" i="7" s="1"/>
  <c r="AF113" i="7" s="1"/>
  <c r="AF114" i="7" s="1"/>
  <c r="AF115" i="7" s="1"/>
  <c r="AF116" i="7" s="1"/>
  <c r="AF117" i="7" s="1"/>
  <c r="AF118" i="7" s="1"/>
  <c r="AF251" i="7"/>
  <c r="AY42" i="7"/>
  <c r="AM42" i="7"/>
  <c r="AP42" i="7"/>
  <c r="BA42" i="7"/>
  <c r="AL42" i="7"/>
  <c r="BC42" i="7"/>
  <c r="AR42" i="7"/>
  <c r="AV42" i="7"/>
  <c r="AO42" i="7"/>
  <c r="AU42" i="7"/>
  <c r="AW42" i="7"/>
  <c r="BF42" i="7"/>
  <c r="AS42" i="7"/>
  <c r="G42" i="7"/>
  <c r="AK43" i="7" s="1"/>
  <c r="O42" i="7"/>
  <c r="AB42" i="7"/>
  <c r="S42" i="7"/>
  <c r="P42" i="7"/>
  <c r="AT43" i="7" s="1"/>
  <c r="BB42" i="7"/>
  <c r="BE42" i="7"/>
  <c r="M42" i="7"/>
  <c r="AQ43" i="7" s="1"/>
  <c r="BH41" i="7"/>
  <c r="AA42" i="7"/>
  <c r="R42" i="7"/>
  <c r="AV43" i="7" s="1"/>
  <c r="X42" i="7"/>
  <c r="D42" i="7"/>
  <c r="AH43" i="7" s="1"/>
  <c r="H42" i="7"/>
  <c r="Q42" i="7"/>
  <c r="Z42" i="7"/>
  <c r="BD43" i="7" s="1"/>
  <c r="Y42" i="7"/>
  <c r="BC43" i="7" s="1"/>
  <c r="L42" i="7"/>
  <c r="AP43" i="7" s="1"/>
  <c r="K42" i="7"/>
  <c r="E42" i="7"/>
  <c r="AI43" i="7" s="1"/>
  <c r="T42" i="7"/>
  <c r="AX43" i="7" s="1"/>
  <c r="F42" i="7"/>
  <c r="AJ43" i="7" s="1"/>
  <c r="V42" i="7"/>
  <c r="W42" i="7"/>
  <c r="N42" i="7"/>
  <c r="U42" i="7"/>
  <c r="J42" i="7"/>
  <c r="I42" i="7"/>
  <c r="AD40" i="7"/>
  <c r="AZ43" i="7" l="1"/>
  <c r="AN43" i="7"/>
  <c r="B79" i="7"/>
  <c r="B80" i="7" s="1"/>
  <c r="B81" i="7" s="1"/>
  <c r="B82" i="7" s="1"/>
  <c r="B83" i="7" s="1"/>
  <c r="B84" i="7" s="1"/>
  <c r="B85" i="7" s="1"/>
  <c r="B86" i="7" s="1"/>
  <c r="B87" i="7" s="1"/>
  <c r="B88" i="7" s="1"/>
  <c r="B248" i="7"/>
  <c r="AF119" i="7"/>
  <c r="AF120" i="7" s="1"/>
  <c r="AF121" i="7" s="1"/>
  <c r="AF122" i="7" s="1"/>
  <c r="AF123" i="7" s="1"/>
  <c r="AF124" i="7" s="1"/>
  <c r="AF125" i="7" s="1"/>
  <c r="AF126" i="7" s="1"/>
  <c r="AF127" i="7" s="1"/>
  <c r="AF128" i="7" s="1"/>
  <c r="AF252" i="7"/>
  <c r="H37" i="7"/>
  <c r="G243" i="7"/>
  <c r="BA43" i="7"/>
  <c r="AY43" i="7"/>
  <c r="AL43" i="7"/>
  <c r="AO43" i="7"/>
  <c r="AU43" i="7"/>
  <c r="AW43" i="7"/>
  <c r="BF43" i="7"/>
  <c r="AB43" i="7"/>
  <c r="BE43" i="7"/>
  <c r="AS43" i="7"/>
  <c r="G43" i="7"/>
  <c r="AK44" i="7" s="1"/>
  <c r="D43" i="7"/>
  <c r="AH44" i="7" s="1"/>
  <c r="BH42" i="7"/>
  <c r="BB43" i="7"/>
  <c r="AA43" i="7"/>
  <c r="P43" i="7"/>
  <c r="AT44" i="7" s="1"/>
  <c r="H43" i="7"/>
  <c r="AM43" i="7"/>
  <c r="O43" i="7"/>
  <c r="AR43" i="7"/>
  <c r="Q43" i="7"/>
  <c r="AU44" i="7" s="1"/>
  <c r="R43" i="7"/>
  <c r="AV44" i="7" s="1"/>
  <c r="Z43" i="7"/>
  <c r="BD44" i="7" s="1"/>
  <c r="E43" i="7"/>
  <c r="AI44" i="7" s="1"/>
  <c r="L43" i="7"/>
  <c r="AP44" i="7" s="1"/>
  <c r="F43" i="7"/>
  <c r="AJ44" i="7" s="1"/>
  <c r="S43" i="7"/>
  <c r="Y43" i="7"/>
  <c r="BC44" i="7" s="1"/>
  <c r="W43" i="7"/>
  <c r="BA44" i="7" s="1"/>
  <c r="U43" i="7"/>
  <c r="AY44" i="7" s="1"/>
  <c r="V43" i="7"/>
  <c r="AZ44" i="7" s="1"/>
  <c r="N43" i="7"/>
  <c r="AR44" i="7" s="1"/>
  <c r="X43" i="7"/>
  <c r="T43" i="7"/>
  <c r="AX44" i="7" s="1"/>
  <c r="M43" i="7"/>
  <c r="J43" i="7"/>
  <c r="AN44" i="7" s="1"/>
  <c r="K43" i="7"/>
  <c r="I43" i="7"/>
  <c r="AD41" i="7"/>
  <c r="AF129" i="7" l="1"/>
  <c r="AF130" i="7" s="1"/>
  <c r="AF131" i="7" s="1"/>
  <c r="AF132" i="7" s="1"/>
  <c r="AF133" i="7" s="1"/>
  <c r="AF134" i="7" s="1"/>
  <c r="AF135" i="7" s="1"/>
  <c r="AF136" i="7" s="1"/>
  <c r="AF137" i="7" s="1"/>
  <c r="AF138" i="7" s="1"/>
  <c r="AF253" i="7"/>
  <c r="AL44" i="7"/>
  <c r="I37" i="7"/>
  <c r="H243" i="7"/>
  <c r="B89" i="7"/>
  <c r="B90" i="7" s="1"/>
  <c r="B91" i="7" s="1"/>
  <c r="B92" i="7" s="1"/>
  <c r="B93" i="7" s="1"/>
  <c r="B94" i="7" s="1"/>
  <c r="B95" i="7" s="1"/>
  <c r="B96" i="7" s="1"/>
  <c r="B97" i="7" s="1"/>
  <c r="B98" i="7" s="1"/>
  <c r="B249" i="7"/>
  <c r="AO44" i="7"/>
  <c r="AB44" i="7"/>
  <c r="AW44" i="7"/>
  <c r="BF44" i="7"/>
  <c r="BE44" i="7"/>
  <c r="AS44" i="7"/>
  <c r="AM44" i="7"/>
  <c r="AA44" i="7"/>
  <c r="P44" i="7"/>
  <c r="AT45" i="7" s="1"/>
  <c r="Q44" i="7"/>
  <c r="AU45" i="7" s="1"/>
  <c r="BH43" i="7"/>
  <c r="O44" i="7"/>
  <c r="X44" i="7"/>
  <c r="BB44" i="7"/>
  <c r="G44" i="7"/>
  <c r="AK45" i="7" s="1"/>
  <c r="M44" i="7"/>
  <c r="AQ44" i="7"/>
  <c r="R44" i="7"/>
  <c r="AV45" i="7" s="1"/>
  <c r="E44" i="7"/>
  <c r="AI45" i="7" s="1"/>
  <c r="Z44" i="7"/>
  <c r="BD45" i="7" s="1"/>
  <c r="D44" i="7"/>
  <c r="AH45" i="7" s="1"/>
  <c r="S44" i="7"/>
  <c r="F44" i="7"/>
  <c r="AJ45" i="7" s="1"/>
  <c r="I44" i="7"/>
  <c r="T44" i="7"/>
  <c r="AX45" i="7" s="1"/>
  <c r="Y44" i="7"/>
  <c r="BC45" i="7" s="1"/>
  <c r="V44" i="7"/>
  <c r="U44" i="7"/>
  <c r="AY45" i="7" s="1"/>
  <c r="L44" i="7"/>
  <c r="AP45" i="7" s="1"/>
  <c r="W44" i="7"/>
  <c r="BA45" i="7" s="1"/>
  <c r="N44" i="7"/>
  <c r="K44" i="7"/>
  <c r="H44" i="7"/>
  <c r="J44" i="7"/>
  <c r="AN45" i="7" s="1"/>
  <c r="AD42" i="7"/>
  <c r="AL45" i="7" l="1"/>
  <c r="J37" i="7"/>
  <c r="I243" i="7"/>
  <c r="B99" i="7"/>
  <c r="B100" i="7" s="1"/>
  <c r="B101" i="7" s="1"/>
  <c r="B102" i="7" s="1"/>
  <c r="B103" i="7" s="1"/>
  <c r="B104" i="7" s="1"/>
  <c r="B105" i="7" s="1"/>
  <c r="B106" i="7" s="1"/>
  <c r="B107" i="7" s="1"/>
  <c r="B108" i="7" s="1"/>
  <c r="B250" i="7"/>
  <c r="AF139" i="7"/>
  <c r="AF140" i="7" s="1"/>
  <c r="AF141" i="7" s="1"/>
  <c r="AF142" i="7" s="1"/>
  <c r="AF143" i="7" s="1"/>
  <c r="AF144" i="7" s="1"/>
  <c r="AF145" i="7" s="1"/>
  <c r="AF146" i="7" s="1"/>
  <c r="AF147" i="7" s="1"/>
  <c r="AF148" i="7" s="1"/>
  <c r="AF254" i="7"/>
  <c r="AO45" i="7"/>
  <c r="BF45" i="7"/>
  <c r="AW45" i="7"/>
  <c r="AM45" i="7"/>
  <c r="BE45" i="7"/>
  <c r="AB45" i="7"/>
  <c r="BF46" i="7" s="1"/>
  <c r="AS45" i="7"/>
  <c r="P45" i="7"/>
  <c r="AT46" i="7" s="1"/>
  <c r="E45" i="7"/>
  <c r="AI46" i="7" s="1"/>
  <c r="D45" i="7"/>
  <c r="AH46" i="7" s="1"/>
  <c r="BH44" i="7"/>
  <c r="F45" i="7"/>
  <c r="AJ46" i="7" s="1"/>
  <c r="Z45" i="7"/>
  <c r="BD46" i="7" s="1"/>
  <c r="X45" i="7"/>
  <c r="AA45" i="7"/>
  <c r="R45" i="7"/>
  <c r="AV46" i="7" s="1"/>
  <c r="BB45" i="7"/>
  <c r="N45" i="7"/>
  <c r="AR45" i="7"/>
  <c r="S45" i="7"/>
  <c r="V45" i="7"/>
  <c r="AZ45" i="7"/>
  <c r="AQ45" i="7"/>
  <c r="Q45" i="7"/>
  <c r="AU46" i="7" s="1"/>
  <c r="H45" i="7"/>
  <c r="J45" i="7"/>
  <c r="AN46" i="7" s="1"/>
  <c r="W45" i="7"/>
  <c r="BA46" i="7" s="1"/>
  <c r="U45" i="7"/>
  <c r="T45" i="7"/>
  <c r="AX46" i="7" s="1"/>
  <c r="Y45" i="7"/>
  <c r="BC46" i="7" s="1"/>
  <c r="O45" i="7"/>
  <c r="AS46" i="7" s="1"/>
  <c r="G45" i="7"/>
  <c r="I45" i="7"/>
  <c r="M45" i="7"/>
  <c r="K45" i="7"/>
  <c r="L45" i="7"/>
  <c r="AP46" i="7" s="1"/>
  <c r="AD43" i="7"/>
  <c r="AL46" i="7" l="1"/>
  <c r="B109" i="7"/>
  <c r="B110" i="7" s="1"/>
  <c r="B111" i="7" s="1"/>
  <c r="B112" i="7" s="1"/>
  <c r="B113" i="7" s="1"/>
  <c r="B114" i="7" s="1"/>
  <c r="B115" i="7" s="1"/>
  <c r="B116" i="7" s="1"/>
  <c r="B117" i="7" s="1"/>
  <c r="B118" i="7" s="1"/>
  <c r="B251" i="7"/>
  <c r="AF149" i="7"/>
  <c r="AF150" i="7" s="1"/>
  <c r="AF151" i="7" s="1"/>
  <c r="AF152" i="7" s="1"/>
  <c r="AF153" i="7" s="1"/>
  <c r="AF154" i="7" s="1"/>
  <c r="AF155" i="7" s="1"/>
  <c r="AF156" i="7" s="1"/>
  <c r="AF157" i="7" s="1"/>
  <c r="AF158" i="7" s="1"/>
  <c r="AF255" i="7"/>
  <c r="K37" i="7"/>
  <c r="J243" i="7"/>
  <c r="AO46" i="7"/>
  <c r="AM46" i="7"/>
  <c r="AW46" i="7"/>
  <c r="AB46" i="7"/>
  <c r="BF47" i="7" s="1"/>
  <c r="D46" i="7"/>
  <c r="AH47" i="7" s="1"/>
  <c r="BH45" i="7"/>
  <c r="AQ46" i="7"/>
  <c r="Y46" i="7"/>
  <c r="BC47" i="7" s="1"/>
  <c r="G46" i="7"/>
  <c r="E46" i="7"/>
  <c r="AI47" i="7" s="1"/>
  <c r="T46" i="7"/>
  <c r="AX47" i="7" s="1"/>
  <c r="BE46" i="7"/>
  <c r="AA46" i="7"/>
  <c r="S46" i="7"/>
  <c r="Z46" i="7"/>
  <c r="BD47" i="7" s="1"/>
  <c r="AZ46" i="7"/>
  <c r="BB46" i="7"/>
  <c r="R46" i="7"/>
  <c r="AV47" i="7" s="1"/>
  <c r="X46" i="7"/>
  <c r="F46" i="7"/>
  <c r="AJ47" i="7" s="1"/>
  <c r="AK46" i="7"/>
  <c r="Q46" i="7"/>
  <c r="AU47" i="7" s="1"/>
  <c r="V46" i="7"/>
  <c r="AY46" i="7"/>
  <c r="AR46" i="7"/>
  <c r="U46" i="7"/>
  <c r="O46" i="7"/>
  <c r="P46" i="7"/>
  <c r="AT47" i="7" s="1"/>
  <c r="N46" i="7"/>
  <c r="AR47" i="7" s="1"/>
  <c r="W46" i="7"/>
  <c r="BA47" i="7" s="1"/>
  <c r="M46" i="7"/>
  <c r="AQ47" i="7" s="1"/>
  <c r="H46" i="7"/>
  <c r="J46" i="7"/>
  <c r="AN47" i="7" s="1"/>
  <c r="I46" i="7"/>
  <c r="AM47" i="7" s="1"/>
  <c r="L46" i="7"/>
  <c r="AP47" i="7" s="1"/>
  <c r="K46" i="7"/>
  <c r="AD44" i="7"/>
  <c r="AL47" i="7" l="1"/>
  <c r="AB47" i="7"/>
  <c r="BF48" i="7" s="1"/>
  <c r="BF245" i="7" s="1"/>
  <c r="AF256" i="7"/>
  <c r="AF159" i="7"/>
  <c r="AF160" i="7" s="1"/>
  <c r="AF161" i="7" s="1"/>
  <c r="AF162" i="7" s="1"/>
  <c r="AF163" i="7" s="1"/>
  <c r="AF164" i="7" s="1"/>
  <c r="AF165" i="7" s="1"/>
  <c r="AF166" i="7" s="1"/>
  <c r="AF167" i="7" s="1"/>
  <c r="AF168" i="7" s="1"/>
  <c r="AF265" i="7"/>
  <c r="L37" i="7"/>
  <c r="K243" i="7"/>
  <c r="B119" i="7"/>
  <c r="B120" i="7" s="1"/>
  <c r="B121" i="7" s="1"/>
  <c r="B122" i="7" s="1"/>
  <c r="B123" i="7" s="1"/>
  <c r="B124" i="7" s="1"/>
  <c r="B125" i="7" s="1"/>
  <c r="B126" i="7" s="1"/>
  <c r="B127" i="7" s="1"/>
  <c r="B128" i="7" s="1"/>
  <c r="B252" i="7"/>
  <c r="AO47" i="7"/>
  <c r="AW47" i="7"/>
  <c r="AZ47" i="7"/>
  <c r="Q47" i="7"/>
  <c r="AU48" i="7" s="1"/>
  <c r="AU245" i="7" s="1"/>
  <c r="D47" i="7"/>
  <c r="AH48" i="7" s="1"/>
  <c r="AH245" i="7" s="1"/>
  <c r="R47" i="7"/>
  <c r="AV48" i="7" s="1"/>
  <c r="AV245" i="7" s="1"/>
  <c r="Y47" i="7"/>
  <c r="BC48" i="7" s="1"/>
  <c r="BC245" i="7" s="1"/>
  <c r="G47" i="7"/>
  <c r="S47" i="7"/>
  <c r="AY47" i="7"/>
  <c r="AK47" i="7"/>
  <c r="BB47" i="7"/>
  <c r="E47" i="7"/>
  <c r="AI48" i="7" s="1"/>
  <c r="AI245" i="7" s="1"/>
  <c r="X47" i="7"/>
  <c r="Z47" i="7"/>
  <c r="BD48" i="7" s="1"/>
  <c r="BD245" i="7" s="1"/>
  <c r="BE47" i="7"/>
  <c r="AA47" i="7"/>
  <c r="AB48" i="7" s="1"/>
  <c r="O47" i="7"/>
  <c r="U47" i="7"/>
  <c r="V47" i="7"/>
  <c r="W47" i="7"/>
  <c r="BA48" i="7" s="1"/>
  <c r="BA245" i="7" s="1"/>
  <c r="F47" i="7"/>
  <c r="AJ48" i="7" s="1"/>
  <c r="AJ245" i="7" s="1"/>
  <c r="N47" i="7"/>
  <c r="AR48" i="7" s="1"/>
  <c r="AR245" i="7" s="1"/>
  <c r="AS47" i="7"/>
  <c r="BH46" i="7"/>
  <c r="P47" i="7"/>
  <c r="AT48" i="7" s="1"/>
  <c r="AT245" i="7" s="1"/>
  <c r="T47" i="7"/>
  <c r="AX48" i="7" s="1"/>
  <c r="AX245" i="7" s="1"/>
  <c r="H47" i="7"/>
  <c r="AL48" i="7" s="1"/>
  <c r="AL245" i="7" s="1"/>
  <c r="I47" i="7"/>
  <c r="AM48" i="7" s="1"/>
  <c r="AM245" i="7" s="1"/>
  <c r="L47" i="7"/>
  <c r="AP48" i="7" s="1"/>
  <c r="AP245" i="7" s="1"/>
  <c r="K47" i="7"/>
  <c r="J47" i="7"/>
  <c r="AN48" i="7" s="1"/>
  <c r="AN245" i="7" s="1"/>
  <c r="M47" i="7"/>
  <c r="AD45" i="7"/>
  <c r="AF169" i="7" l="1"/>
  <c r="AF170" i="7" s="1"/>
  <c r="AF171" i="7" s="1"/>
  <c r="AF172" i="7" s="1"/>
  <c r="AF173" i="7" s="1"/>
  <c r="AF174" i="7" s="1"/>
  <c r="AF175" i="7" s="1"/>
  <c r="AF176" i="7" s="1"/>
  <c r="AF177" i="7" s="1"/>
  <c r="AF178" i="7" s="1"/>
  <c r="AF257" i="7"/>
  <c r="B129" i="7"/>
  <c r="B130" i="7" s="1"/>
  <c r="B131" i="7" s="1"/>
  <c r="B132" i="7" s="1"/>
  <c r="B133" i="7" s="1"/>
  <c r="B134" i="7" s="1"/>
  <c r="B135" i="7" s="1"/>
  <c r="B136" i="7" s="1"/>
  <c r="B137" i="7" s="1"/>
  <c r="B138" i="7" s="1"/>
  <c r="B253" i="7"/>
  <c r="BF49" i="7"/>
  <c r="AB245" i="7"/>
  <c r="AO48" i="7"/>
  <c r="AO245" i="7" s="1"/>
  <c r="M37" i="7"/>
  <c r="L243" i="7"/>
  <c r="AW48" i="7"/>
  <c r="AW245" i="7" s="1"/>
  <c r="AZ48" i="7"/>
  <c r="AZ245" i="7" s="1"/>
  <c r="D48" i="7"/>
  <c r="R48" i="7"/>
  <c r="E48" i="7"/>
  <c r="AY48" i="7"/>
  <c r="AY245" i="7" s="1"/>
  <c r="AK48" i="7"/>
  <c r="AK245" i="7" s="1"/>
  <c r="Z48" i="7"/>
  <c r="BB48" i="7"/>
  <c r="BB245" i="7" s="1"/>
  <c r="Y48" i="7"/>
  <c r="F48" i="7"/>
  <c r="BH47" i="7"/>
  <c r="AA48" i="7"/>
  <c r="O48" i="7"/>
  <c r="O245" i="7" s="1"/>
  <c r="G48" i="7"/>
  <c r="V48" i="7"/>
  <c r="V245" i="7" s="1"/>
  <c r="P48" i="7"/>
  <c r="W48" i="7"/>
  <c r="BE48" i="7"/>
  <c r="BE245" i="7" s="1"/>
  <c r="T48" i="7"/>
  <c r="Q48" i="7"/>
  <c r="X48" i="7"/>
  <c r="X245" i="7" s="1"/>
  <c r="M48" i="7"/>
  <c r="M245" i="7" s="1"/>
  <c r="AQ48" i="7"/>
  <c r="AQ245" i="7" s="1"/>
  <c r="U48" i="7"/>
  <c r="U245" i="7" s="1"/>
  <c r="AS48" i="7"/>
  <c r="AS245" i="7" s="1"/>
  <c r="S48" i="7"/>
  <c r="H48" i="7"/>
  <c r="N48" i="7"/>
  <c r="N245" i="7" s="1"/>
  <c r="I48" i="7"/>
  <c r="I245" i="7" s="1"/>
  <c r="J48" i="7"/>
  <c r="L48" i="7"/>
  <c r="K48" i="7"/>
  <c r="AD46" i="7"/>
  <c r="AF179" i="7" l="1"/>
  <c r="AF180" i="7" s="1"/>
  <c r="AF181" i="7" s="1"/>
  <c r="AF182" i="7" s="1"/>
  <c r="AF183" i="7" s="1"/>
  <c r="AF184" i="7" s="1"/>
  <c r="AF185" i="7" s="1"/>
  <c r="AF186" i="7" s="1"/>
  <c r="AF187" i="7" s="1"/>
  <c r="AF188" i="7" s="1"/>
  <c r="AF258" i="7"/>
  <c r="AW49" i="7"/>
  <c r="S245" i="7"/>
  <c r="AJ49" i="7"/>
  <c r="F245" i="7"/>
  <c r="BA49" i="7"/>
  <c r="W245" i="7"/>
  <c r="BC49" i="7"/>
  <c r="Y245" i="7"/>
  <c r="N37" i="7"/>
  <c r="M243" i="7"/>
  <c r="AH49" i="7"/>
  <c r="D245" i="7"/>
  <c r="AT49" i="7"/>
  <c r="P245" i="7"/>
  <c r="AB49" i="7"/>
  <c r="BF50" i="7" s="1"/>
  <c r="AA245" i="7"/>
  <c r="AI49" i="7"/>
  <c r="E245" i="7"/>
  <c r="B139" i="7"/>
  <c r="B140" i="7" s="1"/>
  <c r="B141" i="7" s="1"/>
  <c r="B142" i="7" s="1"/>
  <c r="B143" i="7" s="1"/>
  <c r="B144" i="7" s="1"/>
  <c r="B145" i="7" s="1"/>
  <c r="B146" i="7" s="1"/>
  <c r="B147" i="7" s="1"/>
  <c r="B148" i="7" s="1"/>
  <c r="B254" i="7"/>
  <c r="AN49" i="7"/>
  <c r="J245" i="7"/>
  <c r="AK49" i="7"/>
  <c r="G245" i="7"/>
  <c r="AO49" i="7"/>
  <c r="K245" i="7"/>
  <c r="AU49" i="7"/>
  <c r="Q245" i="7"/>
  <c r="AP49" i="7"/>
  <c r="L245" i="7"/>
  <c r="AL49" i="7"/>
  <c r="H245" i="7"/>
  <c r="AX49" i="7"/>
  <c r="T245" i="7"/>
  <c r="BD49" i="7"/>
  <c r="Z245" i="7"/>
  <c r="AV49" i="7"/>
  <c r="R245" i="7"/>
  <c r="AZ49" i="7"/>
  <c r="D49" i="7"/>
  <c r="AY49" i="7"/>
  <c r="BB49" i="7"/>
  <c r="Y49" i="7"/>
  <c r="BC50" i="7" s="1"/>
  <c r="X49" i="7"/>
  <c r="BH48" i="7"/>
  <c r="BH245" i="7" s="1"/>
  <c r="AA49" i="7"/>
  <c r="BE49" i="7"/>
  <c r="Z49" i="7"/>
  <c r="F49" i="7"/>
  <c r="E49" i="7"/>
  <c r="P49" i="7"/>
  <c r="G49" i="7"/>
  <c r="U49" i="7"/>
  <c r="AY50" i="7" s="1"/>
  <c r="AQ49" i="7"/>
  <c r="V49" i="7"/>
  <c r="AZ50" i="7" s="1"/>
  <c r="T49" i="7"/>
  <c r="W49" i="7"/>
  <c r="BA50" i="7" s="1"/>
  <c r="AS49" i="7"/>
  <c r="S49" i="7"/>
  <c r="O49" i="7"/>
  <c r="AR49" i="7"/>
  <c r="R49" i="7"/>
  <c r="Q49" i="7"/>
  <c r="AU50" i="7" s="1"/>
  <c r="H49" i="7"/>
  <c r="AM49" i="7"/>
  <c r="I49" i="7"/>
  <c r="N49" i="7"/>
  <c r="L49" i="7"/>
  <c r="K49" i="7"/>
  <c r="AO50" i="7" s="1"/>
  <c r="J49" i="7"/>
  <c r="M49" i="7"/>
  <c r="AD47" i="7"/>
  <c r="AW50" i="7" l="1"/>
  <c r="AT50" i="7"/>
  <c r="AN50" i="7"/>
  <c r="AV50" i="7"/>
  <c r="AF189" i="7"/>
  <c r="AF190" i="7" s="1"/>
  <c r="AF191" i="7" s="1"/>
  <c r="AF192" i="7" s="1"/>
  <c r="AF193" i="7" s="1"/>
  <c r="AF194" i="7" s="1"/>
  <c r="AF195" i="7" s="1"/>
  <c r="AF196" i="7" s="1"/>
  <c r="AF197" i="7" s="1"/>
  <c r="AF198" i="7" s="1"/>
  <c r="AF259" i="7"/>
  <c r="AB50" i="7"/>
  <c r="BF51" i="7" s="1"/>
  <c r="AJ50" i="7"/>
  <c r="AP50" i="7"/>
  <c r="AX50" i="7"/>
  <c r="AK50" i="7"/>
  <c r="BD50" i="7"/>
  <c r="AH50" i="7"/>
  <c r="AD245" i="7"/>
  <c r="AI50" i="7"/>
  <c r="B149" i="7"/>
  <c r="B150" i="7" s="1"/>
  <c r="B151" i="7" s="1"/>
  <c r="B152" i="7" s="1"/>
  <c r="B153" i="7" s="1"/>
  <c r="B154" i="7" s="1"/>
  <c r="B155" i="7" s="1"/>
  <c r="B156" i="7" s="1"/>
  <c r="B157" i="7" s="1"/>
  <c r="B158" i="7" s="1"/>
  <c r="B255" i="7"/>
  <c r="O37" i="7"/>
  <c r="N243" i="7"/>
  <c r="AL50" i="7"/>
  <c r="BB50" i="7"/>
  <c r="F50" i="7"/>
  <c r="AR50" i="7"/>
  <c r="Y50" i="7"/>
  <c r="BC51" i="7" s="1"/>
  <c r="D50" i="7"/>
  <c r="AH51" i="7" s="1"/>
  <c r="Z50" i="7"/>
  <c r="BE50" i="7"/>
  <c r="P50" i="7"/>
  <c r="AT51" i="7" s="1"/>
  <c r="E50" i="7"/>
  <c r="AA50" i="7"/>
  <c r="G50" i="7"/>
  <c r="AK51" i="7" s="1"/>
  <c r="X50" i="7"/>
  <c r="O50" i="7"/>
  <c r="U50" i="7"/>
  <c r="AY51" i="7" s="1"/>
  <c r="R50" i="7"/>
  <c r="Q50" i="7"/>
  <c r="AU51" i="7" s="1"/>
  <c r="W50" i="7"/>
  <c r="BA51" i="7" s="1"/>
  <c r="V50" i="7"/>
  <c r="AZ51" i="7" s="1"/>
  <c r="BH49" i="7"/>
  <c r="S50" i="7"/>
  <c r="AW51" i="7" s="1"/>
  <c r="T50" i="7"/>
  <c r="AS50" i="7"/>
  <c r="M50" i="7"/>
  <c r="AQ50" i="7"/>
  <c r="H50" i="7"/>
  <c r="AM50" i="7"/>
  <c r="I50" i="7"/>
  <c r="N50" i="7"/>
  <c r="L50" i="7"/>
  <c r="AP51" i="7" s="1"/>
  <c r="K50" i="7"/>
  <c r="AO51" i="7" s="1"/>
  <c r="J50" i="7"/>
  <c r="AN51" i="7" s="1"/>
  <c r="AD48" i="7"/>
  <c r="AV51" i="7" l="1"/>
  <c r="AB51" i="7"/>
  <c r="BF52" i="7" s="1"/>
  <c r="AI51" i="7"/>
  <c r="AJ51" i="7"/>
  <c r="AF199" i="7"/>
  <c r="AF200" i="7" s="1"/>
  <c r="AF201" i="7" s="1"/>
  <c r="AF202" i="7" s="1"/>
  <c r="AF203" i="7" s="1"/>
  <c r="AF204" i="7" s="1"/>
  <c r="AF205" i="7" s="1"/>
  <c r="AF206" i="7" s="1"/>
  <c r="AF207" i="7" s="1"/>
  <c r="AF208" i="7" s="1"/>
  <c r="AF260" i="7"/>
  <c r="B256" i="7"/>
  <c r="B159" i="7"/>
  <c r="B160" i="7" s="1"/>
  <c r="B161" i="7" s="1"/>
  <c r="B162" i="7" s="1"/>
  <c r="B163" i="7" s="1"/>
  <c r="B164" i="7" s="1"/>
  <c r="B165" i="7" s="1"/>
  <c r="B166" i="7" s="1"/>
  <c r="B167" i="7" s="1"/>
  <c r="B168" i="7" s="1"/>
  <c r="AL51" i="7"/>
  <c r="AX51" i="7"/>
  <c r="P37" i="7"/>
  <c r="O243" i="7"/>
  <c r="BB51" i="7"/>
  <c r="E51" i="7"/>
  <c r="H51" i="7"/>
  <c r="D51" i="7"/>
  <c r="AH52" i="7" s="1"/>
  <c r="G51" i="7"/>
  <c r="AK52" i="7" s="1"/>
  <c r="Z51" i="7"/>
  <c r="F51" i="7"/>
  <c r="BD51" i="7"/>
  <c r="Y51" i="7"/>
  <c r="BC52" i="7" s="1"/>
  <c r="AS51" i="7"/>
  <c r="AA51" i="7"/>
  <c r="BE51" i="7"/>
  <c r="Q51" i="7"/>
  <c r="AU52" i="7" s="1"/>
  <c r="BH50" i="7"/>
  <c r="P51" i="7"/>
  <c r="AT52" i="7" s="1"/>
  <c r="AM51" i="7"/>
  <c r="U51" i="7"/>
  <c r="AY52" i="7" s="1"/>
  <c r="W51" i="7"/>
  <c r="BA52" i="7" s="1"/>
  <c r="T51" i="7"/>
  <c r="X51" i="7"/>
  <c r="V51" i="7"/>
  <c r="AZ52" i="7" s="1"/>
  <c r="R51" i="7"/>
  <c r="AV52" i="7" s="1"/>
  <c r="S51" i="7"/>
  <c r="AW52" i="7" s="1"/>
  <c r="N51" i="7"/>
  <c r="AR51" i="7"/>
  <c r="AQ51" i="7"/>
  <c r="J51" i="7"/>
  <c r="AN52" i="7" s="1"/>
  <c r="M51" i="7"/>
  <c r="O51" i="7"/>
  <c r="L51" i="7"/>
  <c r="I51" i="7"/>
  <c r="K51" i="7"/>
  <c r="AD49" i="7"/>
  <c r="AB52" i="7" l="1"/>
  <c r="BF53" i="7" s="1"/>
  <c r="AI52" i="7"/>
  <c r="AJ52" i="7"/>
  <c r="AF209" i="7"/>
  <c r="AF210" i="7" s="1"/>
  <c r="AF211" i="7" s="1"/>
  <c r="AF212" i="7" s="1"/>
  <c r="AF213" i="7" s="1"/>
  <c r="AF214" i="7" s="1"/>
  <c r="AF215" i="7" s="1"/>
  <c r="AF216" i="7" s="1"/>
  <c r="AF217" i="7" s="1"/>
  <c r="AF218" i="7" s="1"/>
  <c r="AF261" i="7"/>
  <c r="B169" i="7"/>
  <c r="B170" i="7" s="1"/>
  <c r="B171" i="7" s="1"/>
  <c r="B172" i="7" s="1"/>
  <c r="B173" i="7" s="1"/>
  <c r="B174" i="7" s="1"/>
  <c r="B175" i="7" s="1"/>
  <c r="B176" i="7" s="1"/>
  <c r="B177" i="7" s="1"/>
  <c r="B178" i="7" s="1"/>
  <c r="B257" i="7"/>
  <c r="AX52" i="7"/>
  <c r="AL52" i="7"/>
  <c r="Q37" i="7"/>
  <c r="P243" i="7"/>
  <c r="BD52" i="7"/>
  <c r="E52" i="7"/>
  <c r="F52" i="7"/>
  <c r="G52" i="7"/>
  <c r="AK53" i="7" s="1"/>
  <c r="D52" i="7"/>
  <c r="AH53" i="7" s="1"/>
  <c r="AA52" i="7"/>
  <c r="AB53" i="7" s="1"/>
  <c r="BF54" i="7" s="1"/>
  <c r="AQ52" i="7"/>
  <c r="S52" i="7"/>
  <c r="AW53" i="7" s="1"/>
  <c r="BE52" i="7"/>
  <c r="P52" i="7"/>
  <c r="AT53" i="7" s="1"/>
  <c r="X52" i="7"/>
  <c r="Z52" i="7"/>
  <c r="Q52" i="7"/>
  <c r="AU53" i="7" s="1"/>
  <c r="T52" i="7"/>
  <c r="R52" i="7"/>
  <c r="AV53" i="7" s="1"/>
  <c r="BH51" i="7"/>
  <c r="BB52" i="7"/>
  <c r="Y52" i="7"/>
  <c r="U52" i="7"/>
  <c r="AY53" i="7" s="1"/>
  <c r="V52" i="7"/>
  <c r="AZ53" i="7" s="1"/>
  <c r="W52" i="7"/>
  <c r="BA53" i="7" s="1"/>
  <c r="N52" i="7"/>
  <c r="M52" i="7"/>
  <c r="AQ53" i="7" s="1"/>
  <c r="AP52" i="7"/>
  <c r="AR52" i="7"/>
  <c r="K52" i="7"/>
  <c r="AO52" i="7"/>
  <c r="I52" i="7"/>
  <c r="AM52" i="7"/>
  <c r="O52" i="7"/>
  <c r="AS52" i="7"/>
  <c r="H52" i="7"/>
  <c r="J52" i="7"/>
  <c r="L52" i="7"/>
  <c r="AD50" i="7"/>
  <c r="AX53" i="7" l="1"/>
  <c r="AI53" i="7"/>
  <c r="AJ53" i="7"/>
  <c r="B179" i="7"/>
  <c r="B180" i="7" s="1"/>
  <c r="B181" i="7" s="1"/>
  <c r="B182" i="7" s="1"/>
  <c r="B183" i="7" s="1"/>
  <c r="B184" i="7" s="1"/>
  <c r="B185" i="7" s="1"/>
  <c r="B186" i="7" s="1"/>
  <c r="B187" i="7" s="1"/>
  <c r="B188" i="7" s="1"/>
  <c r="B258" i="7"/>
  <c r="AF219" i="7"/>
  <c r="AF220" i="7" s="1"/>
  <c r="AF221" i="7" s="1"/>
  <c r="AF222" i="7" s="1"/>
  <c r="AF223" i="7" s="1"/>
  <c r="AF224" i="7" s="1"/>
  <c r="AF225" i="7" s="1"/>
  <c r="AF226" i="7" s="1"/>
  <c r="AF227" i="7" s="1"/>
  <c r="AF228" i="7" s="1"/>
  <c r="AF262" i="7"/>
  <c r="R37" i="7"/>
  <c r="Q243" i="7"/>
  <c r="S53" i="7"/>
  <c r="AW54" i="7" s="1"/>
  <c r="F53" i="7"/>
  <c r="AJ54" i="7" s="1"/>
  <c r="Q53" i="7"/>
  <c r="AU54" i="7" s="1"/>
  <c r="AA53" i="7"/>
  <c r="BE53" i="7"/>
  <c r="D53" i="7"/>
  <c r="AH54" i="7" s="1"/>
  <c r="E53" i="7"/>
  <c r="R53" i="7"/>
  <c r="AV54" i="7" s="1"/>
  <c r="O53" i="7"/>
  <c r="P53" i="7"/>
  <c r="AT54" i="7" s="1"/>
  <c r="BD53" i="7"/>
  <c r="X53" i="7"/>
  <c r="BB53" i="7"/>
  <c r="W53" i="7"/>
  <c r="BA54" i="7" s="1"/>
  <c r="T53" i="7"/>
  <c r="AX54" i="7" s="1"/>
  <c r="BH52" i="7"/>
  <c r="AR53" i="7"/>
  <c r="BC53" i="7"/>
  <c r="Z53" i="7"/>
  <c r="Y53" i="7"/>
  <c r="AS53" i="7"/>
  <c r="V53" i="7"/>
  <c r="AZ54" i="7" s="1"/>
  <c r="U53" i="7"/>
  <c r="AY54" i="7" s="1"/>
  <c r="H53" i="7"/>
  <c r="AL53" i="7"/>
  <c r="J53" i="7"/>
  <c r="AN53" i="7"/>
  <c r="AM53" i="7"/>
  <c r="L53" i="7"/>
  <c r="AP53" i="7"/>
  <c r="N53" i="7"/>
  <c r="AO53" i="7"/>
  <c r="M53" i="7"/>
  <c r="G53" i="7"/>
  <c r="K53" i="7"/>
  <c r="I53" i="7"/>
  <c r="AD51" i="7"/>
  <c r="AI54" i="7" l="1"/>
  <c r="AF229" i="7"/>
  <c r="AF230" i="7" s="1"/>
  <c r="AF231" i="7" s="1"/>
  <c r="AF232" i="7" s="1"/>
  <c r="AF233" i="7" s="1"/>
  <c r="AF234" i="7" s="1"/>
  <c r="AF235" i="7" s="1"/>
  <c r="AF236" i="7" s="1"/>
  <c r="AF237" i="7" s="1"/>
  <c r="AF238" i="7" s="1"/>
  <c r="AF264" i="7" s="1"/>
  <c r="AF263" i="7"/>
  <c r="B189" i="7"/>
  <c r="B190" i="7" s="1"/>
  <c r="B191" i="7" s="1"/>
  <c r="B192" i="7" s="1"/>
  <c r="B193" i="7" s="1"/>
  <c r="B194" i="7" s="1"/>
  <c r="B195" i="7" s="1"/>
  <c r="B196" i="7" s="1"/>
  <c r="B197" i="7" s="1"/>
  <c r="B198" i="7" s="1"/>
  <c r="B259" i="7"/>
  <c r="S37" i="7"/>
  <c r="R243" i="7"/>
  <c r="BE54" i="7"/>
  <c r="R54" i="7"/>
  <c r="P54" i="7"/>
  <c r="AT55" i="7" s="1"/>
  <c r="AS54" i="7"/>
  <c r="AB54" i="7"/>
  <c r="BF55" i="7" s="1"/>
  <c r="BB54" i="7"/>
  <c r="E54" i="7"/>
  <c r="H54" i="7"/>
  <c r="D54" i="7"/>
  <c r="AH55" i="7" s="1"/>
  <c r="Y54" i="7"/>
  <c r="X54" i="7"/>
  <c r="W54" i="7"/>
  <c r="BA55" i="7" s="1"/>
  <c r="Q54" i="7"/>
  <c r="AU55" i="7" s="1"/>
  <c r="AR54" i="7"/>
  <c r="U54" i="7"/>
  <c r="AY55" i="7" s="1"/>
  <c r="J54" i="7"/>
  <c r="F54" i="7"/>
  <c r="AJ55" i="7" s="1"/>
  <c r="S54" i="7"/>
  <c r="AW55" i="7" s="1"/>
  <c r="T54" i="7"/>
  <c r="AX55" i="7" s="1"/>
  <c r="BC54" i="7"/>
  <c r="BD54" i="7"/>
  <c r="Z54" i="7"/>
  <c r="AA54" i="7"/>
  <c r="V54" i="7"/>
  <c r="AZ55" i="7" s="1"/>
  <c r="K54" i="7"/>
  <c r="AO54" i="7"/>
  <c r="AN54" i="7"/>
  <c r="L54" i="7"/>
  <c r="G54" i="7"/>
  <c r="AK54" i="7"/>
  <c r="BH53" i="7"/>
  <c r="N54" i="7"/>
  <c r="I54" i="7"/>
  <c r="AM54" i="7"/>
  <c r="O54" i="7"/>
  <c r="M54" i="7"/>
  <c r="AQ54" i="7"/>
  <c r="AP54" i="7"/>
  <c r="AL54" i="7"/>
  <c r="AD52" i="7"/>
  <c r="AI55" i="7" l="1"/>
  <c r="B199" i="7"/>
  <c r="B200" i="7" s="1"/>
  <c r="B201" i="7" s="1"/>
  <c r="B202" i="7" s="1"/>
  <c r="B203" i="7" s="1"/>
  <c r="B204" i="7" s="1"/>
  <c r="B205" i="7" s="1"/>
  <c r="B206" i="7" s="1"/>
  <c r="B207" i="7" s="1"/>
  <c r="B208" i="7" s="1"/>
  <c r="B260" i="7"/>
  <c r="T37" i="7"/>
  <c r="S243" i="7"/>
  <c r="D55" i="7"/>
  <c r="AH56" i="7" s="1"/>
  <c r="BB55" i="7"/>
  <c r="AL55" i="7"/>
  <c r="AS55" i="7"/>
  <c r="Q55" i="7"/>
  <c r="AU56" i="7" s="1"/>
  <c r="AV55" i="7"/>
  <c r="F55" i="7"/>
  <c r="AJ56" i="7" s="1"/>
  <c r="X55" i="7"/>
  <c r="BC55" i="7"/>
  <c r="E55" i="7"/>
  <c r="M55" i="7"/>
  <c r="V55" i="7"/>
  <c r="AZ56" i="7" s="1"/>
  <c r="Y55" i="7"/>
  <c r="AM55" i="7"/>
  <c r="R55" i="7"/>
  <c r="S55" i="7"/>
  <c r="AW56" i="7" s="1"/>
  <c r="G55" i="7"/>
  <c r="BD55" i="7"/>
  <c r="T55" i="7"/>
  <c r="AX56" i="7" s="1"/>
  <c r="K55" i="7"/>
  <c r="Z55" i="7"/>
  <c r="U55" i="7"/>
  <c r="AY56" i="7" s="1"/>
  <c r="AK55" i="7"/>
  <c r="BE55" i="7"/>
  <c r="AA55" i="7"/>
  <c r="AB55" i="7"/>
  <c r="W55" i="7"/>
  <c r="BA56" i="7" s="1"/>
  <c r="O55" i="7"/>
  <c r="AS56" i="7" s="1"/>
  <c r="J55" i="7"/>
  <c r="L55" i="7"/>
  <c r="AP55" i="7"/>
  <c r="AQ55" i="7"/>
  <c r="N55" i="7"/>
  <c r="AR55" i="7"/>
  <c r="BH54" i="7"/>
  <c r="AN55" i="7"/>
  <c r="AO55" i="7"/>
  <c r="I55" i="7"/>
  <c r="P55" i="7"/>
  <c r="AT56" i="7" s="1"/>
  <c r="H55" i="7"/>
  <c r="AD53" i="7"/>
  <c r="AL56" i="7" l="1"/>
  <c r="AI56" i="7"/>
  <c r="B209" i="7"/>
  <c r="B210" i="7" s="1"/>
  <c r="B211" i="7" s="1"/>
  <c r="B212" i="7" s="1"/>
  <c r="B213" i="7" s="1"/>
  <c r="B214" i="7" s="1"/>
  <c r="B215" i="7" s="1"/>
  <c r="B216" i="7" s="1"/>
  <c r="B217" i="7" s="1"/>
  <c r="B218" i="7" s="1"/>
  <c r="B261" i="7"/>
  <c r="U37" i="7"/>
  <c r="T243" i="7"/>
  <c r="D56" i="7"/>
  <c r="AH57" i="7" s="1"/>
  <c r="BB56" i="7"/>
  <c r="V56" i="7"/>
  <c r="AZ57" i="7" s="1"/>
  <c r="AV56" i="7"/>
  <c r="E56" i="7"/>
  <c r="AQ56" i="7"/>
  <c r="BD56" i="7"/>
  <c r="T56" i="7"/>
  <c r="AX57" i="7" s="1"/>
  <c r="U56" i="7"/>
  <c r="AY57" i="7" s="1"/>
  <c r="S56" i="7"/>
  <c r="F56" i="7"/>
  <c r="AJ57" i="7" s="1"/>
  <c r="R56" i="7"/>
  <c r="AV57" i="7" s="1"/>
  <c r="X56" i="7"/>
  <c r="L56" i="7"/>
  <c r="W56" i="7"/>
  <c r="BA57" i="7" s="1"/>
  <c r="BC56" i="7"/>
  <c r="Z56" i="7"/>
  <c r="N56" i="7"/>
  <c r="AK56" i="7"/>
  <c r="AA56" i="7"/>
  <c r="K56" i="7"/>
  <c r="Q56" i="7"/>
  <c r="AU57" i="7" s="1"/>
  <c r="AP56" i="7"/>
  <c r="Y56" i="7"/>
  <c r="AN56" i="7"/>
  <c r="M56" i="7"/>
  <c r="AQ57" i="7" s="1"/>
  <c r="BF56" i="7"/>
  <c r="AB56" i="7"/>
  <c r="BE56" i="7"/>
  <c r="AR56" i="7"/>
  <c r="J56" i="7"/>
  <c r="BH55" i="7"/>
  <c r="P56" i="7"/>
  <c r="I56" i="7"/>
  <c r="AM56" i="7"/>
  <c r="AO56" i="7"/>
  <c r="G56" i="7"/>
  <c r="H56" i="7"/>
  <c r="O56" i="7"/>
  <c r="AD54" i="7"/>
  <c r="AL57" i="7" l="1"/>
  <c r="AI57" i="7"/>
  <c r="B219" i="7"/>
  <c r="B220" i="7" s="1"/>
  <c r="B221" i="7" s="1"/>
  <c r="B222" i="7" s="1"/>
  <c r="B223" i="7" s="1"/>
  <c r="B224" i="7" s="1"/>
  <c r="B225" i="7" s="1"/>
  <c r="B226" i="7" s="1"/>
  <c r="B227" i="7" s="1"/>
  <c r="B228" i="7" s="1"/>
  <c r="B262" i="7"/>
  <c r="V37" i="7"/>
  <c r="U243" i="7"/>
  <c r="AK57" i="7"/>
  <c r="BB57" i="7"/>
  <c r="D57" i="7"/>
  <c r="AH58" i="7" s="1"/>
  <c r="AH246" i="7" s="1"/>
  <c r="Z57" i="7"/>
  <c r="BD57" i="7"/>
  <c r="Q57" i="7"/>
  <c r="AU58" i="7" s="1"/>
  <c r="AU246" i="7" s="1"/>
  <c r="S57" i="7"/>
  <c r="U57" i="7"/>
  <c r="AY58" i="7" s="1"/>
  <c r="AY246" i="7" s="1"/>
  <c r="T57" i="7"/>
  <c r="AX58" i="7" s="1"/>
  <c r="AX246" i="7" s="1"/>
  <c r="AW57" i="7"/>
  <c r="Y57" i="7"/>
  <c r="E57" i="7"/>
  <c r="AI58" i="7" s="1"/>
  <c r="AI246" i="7" s="1"/>
  <c r="BC57" i="7"/>
  <c r="AB57" i="7"/>
  <c r="AP57" i="7"/>
  <c r="V57" i="7"/>
  <c r="AZ58" i="7" s="1"/>
  <c r="AZ246" i="7" s="1"/>
  <c r="X57" i="7"/>
  <c r="W57" i="7"/>
  <c r="BA58" i="7" s="1"/>
  <c r="BA246" i="7" s="1"/>
  <c r="AA57" i="7"/>
  <c r="M57" i="7"/>
  <c r="AQ58" i="7" s="1"/>
  <c r="AQ246" i="7" s="1"/>
  <c r="R57" i="7"/>
  <c r="BF57" i="7"/>
  <c r="AO57" i="7"/>
  <c r="BH56" i="7"/>
  <c r="K57" i="7"/>
  <c r="L57" i="7"/>
  <c r="BE57" i="7"/>
  <c r="AM57" i="7"/>
  <c r="N57" i="7"/>
  <c r="I57" i="7"/>
  <c r="AS57" i="7"/>
  <c r="O57" i="7"/>
  <c r="H57" i="7"/>
  <c r="AL58" i="7" s="1"/>
  <c r="AL246" i="7" s="1"/>
  <c r="F57" i="7"/>
  <c r="AJ58" i="7" s="1"/>
  <c r="AJ246" i="7" s="1"/>
  <c r="AR57" i="7"/>
  <c r="G57" i="7"/>
  <c r="P57" i="7"/>
  <c r="AT57" i="7"/>
  <c r="AN57" i="7"/>
  <c r="J57" i="7"/>
  <c r="AD55" i="7"/>
  <c r="B229" i="7" l="1"/>
  <c r="B230" i="7" s="1"/>
  <c r="B231" i="7" s="1"/>
  <c r="B232" i="7" s="1"/>
  <c r="B233" i="7" s="1"/>
  <c r="B234" i="7" s="1"/>
  <c r="B235" i="7" s="1"/>
  <c r="B236" i="7" s="1"/>
  <c r="B237" i="7" s="1"/>
  <c r="B238" i="7" s="1"/>
  <c r="B264" i="7" s="1"/>
  <c r="B263" i="7"/>
  <c r="W37" i="7"/>
  <c r="V243" i="7"/>
  <c r="AK58" i="7"/>
  <c r="AK246" i="7" s="1"/>
  <c r="BE58" i="7"/>
  <c r="BE246" i="7" s="1"/>
  <c r="AP58" i="7"/>
  <c r="AP246" i="7" s="1"/>
  <c r="BB58" i="7"/>
  <c r="BB246" i="7" s="1"/>
  <c r="BC58" i="7"/>
  <c r="BC246" i="7" s="1"/>
  <c r="AW58" i="7"/>
  <c r="AW246" i="7" s="1"/>
  <c r="Z58" i="7"/>
  <c r="Z246" i="7" s="1"/>
  <c r="D58" i="7"/>
  <c r="BF58" i="7"/>
  <c r="BF246" i="7" s="1"/>
  <c r="V58" i="7"/>
  <c r="R58" i="7"/>
  <c r="R246" i="7" s="1"/>
  <c r="BD58" i="7"/>
  <c r="BD246" i="7" s="1"/>
  <c r="AM58" i="7"/>
  <c r="AM246" i="7" s="1"/>
  <c r="AV58" i="7"/>
  <c r="AV246" i="7" s="1"/>
  <c r="Y58" i="7"/>
  <c r="Y246" i="7" s="1"/>
  <c r="S58" i="7"/>
  <c r="S246" i="7" s="1"/>
  <c r="T58" i="7"/>
  <c r="W58" i="7"/>
  <c r="U58" i="7"/>
  <c r="U246" i="7" s="1"/>
  <c r="X58" i="7"/>
  <c r="AR58" i="7"/>
  <c r="AR246" i="7" s="1"/>
  <c r="L58" i="7"/>
  <c r="L246" i="7" s="1"/>
  <c r="E58" i="7"/>
  <c r="AB58" i="7"/>
  <c r="AB246" i="7" s="1"/>
  <c r="AO58" i="7"/>
  <c r="AO246" i="7" s="1"/>
  <c r="AA58" i="7"/>
  <c r="F58" i="7"/>
  <c r="F246" i="7" s="1"/>
  <c r="J58" i="7"/>
  <c r="J246" i="7" s="1"/>
  <c r="M58" i="7"/>
  <c r="K58" i="7"/>
  <c r="K246" i="7" s="1"/>
  <c r="G58" i="7"/>
  <c r="G246" i="7" s="1"/>
  <c r="I58" i="7"/>
  <c r="I246" i="7" s="1"/>
  <c r="H58" i="7"/>
  <c r="N58" i="7"/>
  <c r="N246" i="7" s="1"/>
  <c r="AT58" i="7"/>
  <c r="AT246" i="7" s="1"/>
  <c r="P58" i="7"/>
  <c r="P246" i="7" s="1"/>
  <c r="BH57" i="7"/>
  <c r="AS58" i="7"/>
  <c r="AS246" i="7" s="1"/>
  <c r="O58" i="7"/>
  <c r="O246" i="7" s="1"/>
  <c r="AN58" i="7"/>
  <c r="AN246" i="7" s="1"/>
  <c r="Q58" i="7"/>
  <c r="AD56" i="7"/>
  <c r="AI59" i="7" l="1"/>
  <c r="E246" i="7"/>
  <c r="X37" i="7"/>
  <c r="W243" i="7"/>
  <c r="BB59" i="7"/>
  <c r="X246" i="7"/>
  <c r="BE59" i="7"/>
  <c r="AA246" i="7"/>
  <c r="BA59" i="7"/>
  <c r="W246" i="7"/>
  <c r="AZ59" i="7"/>
  <c r="V246" i="7"/>
  <c r="AH59" i="7"/>
  <c r="D246" i="7"/>
  <c r="AU59" i="7"/>
  <c r="Q246" i="7"/>
  <c r="AL59" i="7"/>
  <c r="H246" i="7"/>
  <c r="AQ59" i="7"/>
  <c r="M246" i="7"/>
  <c r="AX59" i="7"/>
  <c r="T246" i="7"/>
  <c r="BD59" i="7"/>
  <c r="AW59" i="7"/>
  <c r="AK59" i="7"/>
  <c r="AM59" i="7"/>
  <c r="BC59" i="7"/>
  <c r="AP59" i="7"/>
  <c r="AN59" i="7"/>
  <c r="BF59" i="7"/>
  <c r="AV59" i="7"/>
  <c r="K59" i="7"/>
  <c r="X59" i="7"/>
  <c r="BB60" i="7" s="1"/>
  <c r="AR59" i="7"/>
  <c r="V59" i="7"/>
  <c r="AZ60" i="7" s="1"/>
  <c r="U59" i="7"/>
  <c r="T59" i="7"/>
  <c r="AY59" i="7"/>
  <c r="S59" i="7"/>
  <c r="D59" i="7"/>
  <c r="AA59" i="7"/>
  <c r="Y59" i="7"/>
  <c r="AB59" i="7"/>
  <c r="W59" i="7"/>
  <c r="AO59" i="7"/>
  <c r="E59" i="7"/>
  <c r="AJ59" i="7"/>
  <c r="Z59" i="7"/>
  <c r="H59" i="7"/>
  <c r="AL60" i="7" s="1"/>
  <c r="L59" i="7"/>
  <c r="N59" i="7"/>
  <c r="Q59" i="7"/>
  <c r="R59" i="7"/>
  <c r="F59" i="7"/>
  <c r="M59" i="7"/>
  <c r="AQ60" i="7" s="1"/>
  <c r="J59" i="7"/>
  <c r="G59" i="7"/>
  <c r="AK60" i="7" s="1"/>
  <c r="AT59" i="7"/>
  <c r="P59" i="7"/>
  <c r="AS59" i="7"/>
  <c r="O59" i="7"/>
  <c r="BH58" i="7"/>
  <c r="BH246" i="7" s="1"/>
  <c r="I59" i="7"/>
  <c r="AD57" i="7"/>
  <c r="BA60" i="7" l="1"/>
  <c r="AD246" i="7"/>
  <c r="BE60" i="7"/>
  <c r="Y37" i="7"/>
  <c r="X243" i="7"/>
  <c r="AX60" i="7"/>
  <c r="AU60" i="7"/>
  <c r="BD60" i="7"/>
  <c r="AH60" i="7"/>
  <c r="BC60" i="7"/>
  <c r="AV60" i="7"/>
  <c r="AW60" i="7"/>
  <c r="AM60" i="7"/>
  <c r="AN60" i="7"/>
  <c r="AP60" i="7"/>
  <c r="AO60" i="7"/>
  <c r="AY60" i="7"/>
  <c r="U60" i="7"/>
  <c r="W60" i="7"/>
  <c r="AR60" i="7"/>
  <c r="Y60" i="7"/>
  <c r="V60" i="7"/>
  <c r="AZ61" i="7" s="1"/>
  <c r="X60" i="7"/>
  <c r="BB61" i="7" s="1"/>
  <c r="E60" i="7"/>
  <c r="AB60" i="7"/>
  <c r="AI60" i="7"/>
  <c r="T60" i="7"/>
  <c r="Q60" i="7"/>
  <c r="D60" i="7"/>
  <c r="AH61" i="7" s="1"/>
  <c r="BF60" i="7"/>
  <c r="AA60" i="7"/>
  <c r="K60" i="7"/>
  <c r="AO61" i="7" s="1"/>
  <c r="Z60" i="7"/>
  <c r="AJ60" i="7"/>
  <c r="BH59" i="7"/>
  <c r="S60" i="7"/>
  <c r="AW61" i="7" s="1"/>
  <c r="R60" i="7"/>
  <c r="J60" i="7"/>
  <c r="H60" i="7"/>
  <c r="AL61" i="7" s="1"/>
  <c r="P60" i="7"/>
  <c r="I60" i="7"/>
  <c r="AM61" i="7" s="1"/>
  <c r="L60" i="7"/>
  <c r="N60" i="7"/>
  <c r="M60" i="7"/>
  <c r="AQ61" i="7" s="1"/>
  <c r="O60" i="7"/>
  <c r="G60" i="7"/>
  <c r="AK61" i="7" s="1"/>
  <c r="F60" i="7"/>
  <c r="AS60" i="7"/>
  <c r="AT60" i="7"/>
  <c r="AD58" i="7"/>
  <c r="BA61" i="7" l="1"/>
  <c r="BD61" i="7"/>
  <c r="AX61" i="7"/>
  <c r="AU61" i="7"/>
  <c r="Z37" i="7"/>
  <c r="Y243" i="7"/>
  <c r="AV61" i="7"/>
  <c r="BC61" i="7"/>
  <c r="AY61" i="7"/>
  <c r="W61" i="7"/>
  <c r="BA62" i="7" s="1"/>
  <c r="AP61" i="7"/>
  <c r="AB61" i="7"/>
  <c r="BF61" i="7"/>
  <c r="U61" i="7"/>
  <c r="Y61" i="7"/>
  <c r="AI61" i="7"/>
  <c r="X61" i="7"/>
  <c r="BB62" i="7" s="1"/>
  <c r="V61" i="7"/>
  <c r="AZ62" i="7" s="1"/>
  <c r="BE61" i="7"/>
  <c r="Z61" i="7"/>
  <c r="AJ61" i="7"/>
  <c r="AR61" i="7"/>
  <c r="AA61" i="7"/>
  <c r="D61" i="7"/>
  <c r="AT61" i="7"/>
  <c r="S61" i="7"/>
  <c r="AW62" i="7" s="1"/>
  <c r="T61" i="7"/>
  <c r="AX62" i="7" s="1"/>
  <c r="Q61" i="7"/>
  <c r="AU62" i="7" s="1"/>
  <c r="K61" i="7"/>
  <c r="AO62" i="7" s="1"/>
  <c r="AN61" i="7"/>
  <c r="F61" i="7"/>
  <c r="R61" i="7"/>
  <c r="G61" i="7"/>
  <c r="AK62" i="7" s="1"/>
  <c r="P61" i="7"/>
  <c r="I61" i="7"/>
  <c r="AM62" i="7" s="1"/>
  <c r="H61" i="7"/>
  <c r="AL62" i="7" s="1"/>
  <c r="J61" i="7"/>
  <c r="M61" i="7"/>
  <c r="AQ62" i="7" s="1"/>
  <c r="N61" i="7"/>
  <c r="L61" i="7"/>
  <c r="E61" i="7"/>
  <c r="BH60" i="7"/>
  <c r="AS61" i="7"/>
  <c r="O61" i="7"/>
  <c r="AD59" i="7"/>
  <c r="BD62" i="7" l="1"/>
  <c r="AV62" i="7"/>
  <c r="AA37" i="7"/>
  <c r="Z243" i="7"/>
  <c r="BC62" i="7"/>
  <c r="AY62" i="7"/>
  <c r="V62" i="7"/>
  <c r="AZ63" i="7" s="1"/>
  <c r="AP62" i="7"/>
  <c r="D62" i="7"/>
  <c r="BF62" i="7"/>
  <c r="Z62" i="7"/>
  <c r="AH62" i="7"/>
  <c r="AI62" i="7"/>
  <c r="AB62" i="7"/>
  <c r="BF63" i="7" s="1"/>
  <c r="AA62" i="7"/>
  <c r="BE62" i="7"/>
  <c r="W62" i="7"/>
  <c r="BA63" i="7" s="1"/>
  <c r="AR62" i="7"/>
  <c r="AJ62" i="7"/>
  <c r="U62" i="7"/>
  <c r="X62" i="7"/>
  <c r="BB63" i="7" s="1"/>
  <c r="Y62" i="7"/>
  <c r="T62" i="7"/>
  <c r="AX63" i="7" s="1"/>
  <c r="AN62" i="7"/>
  <c r="BH61" i="7"/>
  <c r="AT62" i="7"/>
  <c r="P62" i="7"/>
  <c r="S62" i="7"/>
  <c r="AW63" i="7" s="1"/>
  <c r="Q62" i="7"/>
  <c r="AU63" i="7" s="1"/>
  <c r="R62" i="7"/>
  <c r="AV63" i="7" s="1"/>
  <c r="G62" i="7"/>
  <c r="AK63" i="7" s="1"/>
  <c r="E62" i="7"/>
  <c r="M62" i="7"/>
  <c r="AQ63" i="7" s="1"/>
  <c r="I62" i="7"/>
  <c r="AM63" i="7" s="1"/>
  <c r="N62" i="7"/>
  <c r="J62" i="7"/>
  <c r="H62" i="7"/>
  <c r="AL63" i="7" s="1"/>
  <c r="F62" i="7"/>
  <c r="K62" i="7"/>
  <c r="AO63" i="7" s="1"/>
  <c r="L62" i="7"/>
  <c r="AP63" i="7" s="1"/>
  <c r="O62" i="7"/>
  <c r="AS62" i="7"/>
  <c r="AD60" i="7"/>
  <c r="BD63" i="7" l="1"/>
  <c r="BC63" i="7"/>
  <c r="AJ63" i="7"/>
  <c r="AB37" i="7"/>
  <c r="AA243" i="7"/>
  <c r="AI63" i="7"/>
  <c r="AY63" i="7"/>
  <c r="AH63" i="7"/>
  <c r="V63" i="7"/>
  <c r="AZ64" i="7" s="1"/>
  <c r="AA63" i="7"/>
  <c r="AB63" i="7"/>
  <c r="BE63" i="7"/>
  <c r="Y63" i="7"/>
  <c r="X63" i="7"/>
  <c r="BB64" i="7" s="1"/>
  <c r="U63" i="7"/>
  <c r="AY64" i="7" s="1"/>
  <c r="Z63" i="7"/>
  <c r="W63" i="7"/>
  <c r="BA64" i="7" s="1"/>
  <c r="AR63" i="7"/>
  <c r="BH62" i="7"/>
  <c r="AT63" i="7"/>
  <c r="S63" i="7"/>
  <c r="AW64" i="7" s="1"/>
  <c r="G63" i="7"/>
  <c r="AK64" i="7" s="1"/>
  <c r="E63" i="7"/>
  <c r="AI64" i="7" s="1"/>
  <c r="R63" i="7"/>
  <c r="AV64" i="7" s="1"/>
  <c r="Q63" i="7"/>
  <c r="AU64" i="7" s="1"/>
  <c r="T63" i="7"/>
  <c r="AX64" i="7" s="1"/>
  <c r="H63" i="7"/>
  <c r="AL64" i="7" s="1"/>
  <c r="J63" i="7"/>
  <c r="F63" i="7"/>
  <c r="I63" i="7"/>
  <c r="AN63" i="7"/>
  <c r="L63" i="7"/>
  <c r="AP64" i="7" s="1"/>
  <c r="M63" i="7"/>
  <c r="AQ64" i="7" s="1"/>
  <c r="K63" i="7"/>
  <c r="AO64" i="7" s="1"/>
  <c r="D63" i="7"/>
  <c r="AS63" i="7"/>
  <c r="O63" i="7"/>
  <c r="N63" i="7"/>
  <c r="BF64" i="7"/>
  <c r="P63" i="7"/>
  <c r="AD61" i="7"/>
  <c r="AJ64" i="7" l="1"/>
  <c r="BC64" i="7"/>
  <c r="D64" i="7"/>
  <c r="AC37" i="7"/>
  <c r="AC243" i="7" s="1"/>
  <c r="AB243" i="7"/>
  <c r="AS64" i="7"/>
  <c r="BE64" i="7"/>
  <c r="AB64" i="7"/>
  <c r="W64" i="7"/>
  <c r="Z64" i="7"/>
  <c r="AR64" i="7"/>
  <c r="X64" i="7"/>
  <c r="BB65" i="7" s="1"/>
  <c r="V64" i="7"/>
  <c r="Y64" i="7"/>
  <c r="BC65" i="7" s="1"/>
  <c r="AA64" i="7"/>
  <c r="BE65" i="7" s="1"/>
  <c r="BD64" i="7"/>
  <c r="AH64" i="7"/>
  <c r="AT64" i="7"/>
  <c r="R64" i="7"/>
  <c r="AV65" i="7" s="1"/>
  <c r="AN64" i="7"/>
  <c r="I64" i="7"/>
  <c r="T64" i="7"/>
  <c r="AX65" i="7" s="1"/>
  <c r="U64" i="7"/>
  <c r="AY65" i="7" s="1"/>
  <c r="G64" i="7"/>
  <c r="AK65" i="7" s="1"/>
  <c r="AM64" i="7"/>
  <c r="F64" i="7"/>
  <c r="AJ65" i="7" s="1"/>
  <c r="E64" i="7"/>
  <c r="AI65" i="7" s="1"/>
  <c r="H64" i="7"/>
  <c r="K64" i="7"/>
  <c r="AO65" i="7" s="1"/>
  <c r="L64" i="7"/>
  <c r="AP65" i="7" s="1"/>
  <c r="J64" i="7"/>
  <c r="S64" i="7"/>
  <c r="AW65" i="7" s="1"/>
  <c r="BA65" i="7"/>
  <c r="BH63" i="7"/>
  <c r="P64" i="7"/>
  <c r="N64" i="7"/>
  <c r="O64" i="7"/>
  <c r="Q64" i="7"/>
  <c r="AU65" i="7" s="1"/>
  <c r="M64" i="7"/>
  <c r="AQ65" i="7" s="1"/>
  <c r="BF65" i="7"/>
  <c r="AD62" i="7"/>
  <c r="AH65" i="7" l="1"/>
  <c r="AS65" i="7"/>
  <c r="Z65" i="7"/>
  <c r="AN65" i="7"/>
  <c r="I65" i="7"/>
  <c r="W65" i="7"/>
  <c r="BA66" i="7" s="1"/>
  <c r="AZ65" i="7"/>
  <c r="Y65" i="7"/>
  <c r="BC66" i="7" s="1"/>
  <c r="BD65" i="7"/>
  <c r="AB65" i="7"/>
  <c r="BF66" i="7" s="1"/>
  <c r="AR65" i="7"/>
  <c r="AA65" i="7"/>
  <c r="BE66" i="7" s="1"/>
  <c r="X65" i="7"/>
  <c r="BB66" i="7" s="1"/>
  <c r="AT65" i="7"/>
  <c r="AM65" i="7"/>
  <c r="H65" i="7"/>
  <c r="AL65" i="7"/>
  <c r="V65" i="7"/>
  <c r="BH64" i="7"/>
  <c r="G65" i="7"/>
  <c r="AK66" i="7" s="1"/>
  <c r="S65" i="7"/>
  <c r="AW66" i="7" s="1"/>
  <c r="F65" i="7"/>
  <c r="AJ66" i="7" s="1"/>
  <c r="D65" i="7"/>
  <c r="K65" i="7"/>
  <c r="AO66" i="7" s="1"/>
  <c r="U65" i="7"/>
  <c r="AY66" i="7" s="1"/>
  <c r="E65" i="7"/>
  <c r="AI66" i="7" s="1"/>
  <c r="J65" i="7"/>
  <c r="T65" i="7"/>
  <c r="AX66" i="7" s="1"/>
  <c r="N65" i="7"/>
  <c r="L65" i="7"/>
  <c r="AP66" i="7" s="1"/>
  <c r="Q65" i="7"/>
  <c r="AU66" i="7" s="1"/>
  <c r="R65" i="7"/>
  <c r="AV66" i="7" s="1"/>
  <c r="O65" i="7"/>
  <c r="M65" i="7"/>
  <c r="AQ66" i="7" s="1"/>
  <c r="P65" i="7"/>
  <c r="AD63" i="7"/>
  <c r="AS66" i="7" l="1"/>
  <c r="AH66" i="7"/>
  <c r="H66" i="7"/>
  <c r="AN66" i="7"/>
  <c r="W66" i="7"/>
  <c r="BA67" i="7" s="1"/>
  <c r="BD66" i="7"/>
  <c r="AM66" i="7"/>
  <c r="AT66" i="7"/>
  <c r="AR66" i="7"/>
  <c r="AZ66" i="7"/>
  <c r="BH65" i="7"/>
  <c r="Z66" i="7"/>
  <c r="AL66" i="7"/>
  <c r="AA66" i="7"/>
  <c r="BE67" i="7" s="1"/>
  <c r="T66" i="7"/>
  <c r="AX67" i="7" s="1"/>
  <c r="AB66" i="7"/>
  <c r="BF67" i="7" s="1"/>
  <c r="X66" i="7"/>
  <c r="BB67" i="7" s="1"/>
  <c r="V66" i="7"/>
  <c r="AZ67" i="7" s="1"/>
  <c r="Y66" i="7"/>
  <c r="BC67" i="7" s="1"/>
  <c r="U66" i="7"/>
  <c r="AY67" i="7" s="1"/>
  <c r="E66" i="7"/>
  <c r="AI67" i="7" s="1"/>
  <c r="F66" i="7"/>
  <c r="AJ67" i="7" s="1"/>
  <c r="G66" i="7"/>
  <c r="AK67" i="7" s="1"/>
  <c r="D66" i="7"/>
  <c r="I66" i="7"/>
  <c r="J66" i="7"/>
  <c r="L66" i="7"/>
  <c r="AP67" i="7" s="1"/>
  <c r="R66" i="7"/>
  <c r="AV67" i="7" s="1"/>
  <c r="S66" i="7"/>
  <c r="AW67" i="7" s="1"/>
  <c r="Q66" i="7"/>
  <c r="AU67" i="7" s="1"/>
  <c r="M66" i="7"/>
  <c r="AQ67" i="7" s="1"/>
  <c r="K66" i="7"/>
  <c r="AO67" i="7" s="1"/>
  <c r="P66" i="7"/>
  <c r="N66" i="7"/>
  <c r="O66" i="7"/>
  <c r="AD64" i="7"/>
  <c r="AH67" i="7" l="1"/>
  <c r="AS67" i="7"/>
  <c r="AL67" i="7"/>
  <c r="AN67" i="7"/>
  <c r="BD67" i="7"/>
  <c r="AR67" i="7"/>
  <c r="AM67" i="7"/>
  <c r="BH66" i="7"/>
  <c r="W67" i="7"/>
  <c r="BA68" i="7" s="1"/>
  <c r="BA247" i="7" s="1"/>
  <c r="AA67" i="7"/>
  <c r="BE68" i="7" s="1"/>
  <c r="BE247" i="7" s="1"/>
  <c r="AB67" i="7"/>
  <c r="BF68" i="7" s="1"/>
  <c r="BF247" i="7" s="1"/>
  <c r="V67" i="7"/>
  <c r="AZ68" i="7" s="1"/>
  <c r="AZ247" i="7" s="1"/>
  <c r="U67" i="7"/>
  <c r="AY68" i="7" s="1"/>
  <c r="AY247" i="7" s="1"/>
  <c r="Z67" i="7"/>
  <c r="BD68" i="7" s="1"/>
  <c r="BD247" i="7" s="1"/>
  <c r="H67" i="7"/>
  <c r="AL68" i="7" s="1"/>
  <c r="AL247" i="7" s="1"/>
  <c r="Y67" i="7"/>
  <c r="BC68" i="7" s="1"/>
  <c r="BC247" i="7" s="1"/>
  <c r="X67" i="7"/>
  <c r="E67" i="7"/>
  <c r="AI68" i="7" s="1"/>
  <c r="AI247" i="7" s="1"/>
  <c r="F67" i="7"/>
  <c r="AJ68" i="7" s="1"/>
  <c r="AJ247" i="7" s="1"/>
  <c r="G67" i="7"/>
  <c r="AK68" i="7" s="1"/>
  <c r="AK247" i="7" s="1"/>
  <c r="I67" i="7"/>
  <c r="D67" i="7"/>
  <c r="AH68" i="7" s="1"/>
  <c r="AH247" i="7" s="1"/>
  <c r="K67" i="7"/>
  <c r="J67" i="7"/>
  <c r="AN68" i="7" s="1"/>
  <c r="AN247" i="7" s="1"/>
  <c r="L67" i="7"/>
  <c r="AP68" i="7" s="1"/>
  <c r="AP247" i="7" s="1"/>
  <c r="R67" i="7"/>
  <c r="AV68" i="7" s="1"/>
  <c r="AV247" i="7" s="1"/>
  <c r="T67" i="7"/>
  <c r="AX68" i="7" s="1"/>
  <c r="AX247" i="7" s="1"/>
  <c r="S67" i="7"/>
  <c r="AW68" i="7" s="1"/>
  <c r="AW247" i="7" s="1"/>
  <c r="Q67" i="7"/>
  <c r="AU68" i="7" s="1"/>
  <c r="AU247" i="7" s="1"/>
  <c r="AT67" i="7"/>
  <c r="M67" i="7"/>
  <c r="AQ68" i="7" s="1"/>
  <c r="AQ247" i="7" s="1"/>
  <c r="N67" i="7"/>
  <c r="P67" i="7"/>
  <c r="O67" i="7"/>
  <c r="AS68" i="7" s="1"/>
  <c r="AS247" i="7" s="1"/>
  <c r="AD65" i="7"/>
  <c r="AR68" i="7" l="1"/>
  <c r="AR247" i="7" s="1"/>
  <c r="BH67" i="7"/>
  <c r="AM68" i="7"/>
  <c r="AM247" i="7" s="1"/>
  <c r="AB68" i="7"/>
  <c r="W68" i="7"/>
  <c r="W247" i="7" s="1"/>
  <c r="BB68" i="7"/>
  <c r="BB247" i="7" s="1"/>
  <c r="V68" i="7"/>
  <c r="F68" i="7"/>
  <c r="Z68" i="7"/>
  <c r="R68" i="7"/>
  <c r="R247" i="7" s="1"/>
  <c r="E68" i="7"/>
  <c r="X68" i="7"/>
  <c r="X247" i="7" s="1"/>
  <c r="AA68" i="7"/>
  <c r="Y68" i="7"/>
  <c r="U68" i="7"/>
  <c r="J68" i="7"/>
  <c r="D68" i="7"/>
  <c r="G68" i="7"/>
  <c r="I68" i="7"/>
  <c r="H68" i="7"/>
  <c r="K68" i="7"/>
  <c r="K247" i="7" s="1"/>
  <c r="AO68" i="7"/>
  <c r="AO247" i="7" s="1"/>
  <c r="L68" i="7"/>
  <c r="AT68" i="7"/>
  <c r="AT247" i="7" s="1"/>
  <c r="S68" i="7"/>
  <c r="AV69" i="7"/>
  <c r="T68" i="7"/>
  <c r="N68" i="7"/>
  <c r="M68" i="7"/>
  <c r="P68" i="7"/>
  <c r="P247" i="7" s="1"/>
  <c r="O68" i="7"/>
  <c r="Q68" i="7"/>
  <c r="BA69" i="7"/>
  <c r="AD66" i="7"/>
  <c r="AR69" i="7" l="1"/>
  <c r="N247" i="7"/>
  <c r="AN69" i="7"/>
  <c r="J247" i="7"/>
  <c r="AJ69" i="7"/>
  <c r="F247" i="7"/>
  <c r="AS69" i="7"/>
  <c r="O247" i="7"/>
  <c r="AX69" i="7"/>
  <c r="T247" i="7"/>
  <c r="AP69" i="7"/>
  <c r="L247" i="7"/>
  <c r="AM69" i="7"/>
  <c r="I247" i="7"/>
  <c r="AY69" i="7"/>
  <c r="U247" i="7"/>
  <c r="AI69" i="7"/>
  <c r="E247" i="7"/>
  <c r="AZ69" i="7"/>
  <c r="V247" i="7"/>
  <c r="BF69" i="7"/>
  <c r="AB247" i="7"/>
  <c r="AK69" i="7"/>
  <c r="G247" i="7"/>
  <c r="BC69" i="7"/>
  <c r="Y247" i="7"/>
  <c r="AU69" i="7"/>
  <c r="Q247" i="7"/>
  <c r="AL69" i="7"/>
  <c r="H247" i="7"/>
  <c r="AQ69" i="7"/>
  <c r="M247" i="7"/>
  <c r="AW69" i="7"/>
  <c r="S247" i="7"/>
  <c r="AH69" i="7"/>
  <c r="D247" i="7"/>
  <c r="BE69" i="7"/>
  <c r="AA247" i="7"/>
  <c r="BD69" i="7"/>
  <c r="Z247" i="7"/>
  <c r="W69" i="7"/>
  <c r="BA70" i="7" s="1"/>
  <c r="BB69" i="7"/>
  <c r="F69" i="7"/>
  <c r="X69" i="7"/>
  <c r="V69" i="7"/>
  <c r="BH68" i="7"/>
  <c r="BH247" i="7" s="1"/>
  <c r="AA69" i="7"/>
  <c r="U69" i="7"/>
  <c r="G69" i="7"/>
  <c r="I69" i="7"/>
  <c r="AM70" i="7" s="1"/>
  <c r="Y69" i="7"/>
  <c r="H69" i="7"/>
  <c r="Z69" i="7"/>
  <c r="AB69" i="7"/>
  <c r="E69" i="7"/>
  <c r="AI70" i="7" s="1"/>
  <c r="K69" i="7"/>
  <c r="L69" i="7"/>
  <c r="D69" i="7"/>
  <c r="AO69" i="7"/>
  <c r="J69" i="7"/>
  <c r="AT69" i="7"/>
  <c r="S69" i="7"/>
  <c r="M69" i="7"/>
  <c r="AQ70" i="7" s="1"/>
  <c r="T69" i="7"/>
  <c r="N69" i="7"/>
  <c r="AR70" i="7" s="1"/>
  <c r="R69" i="7"/>
  <c r="AV70" i="7" s="1"/>
  <c r="Q69" i="7"/>
  <c r="AU70" i="7" s="1"/>
  <c r="O69" i="7"/>
  <c r="P69" i="7"/>
  <c r="AD67" i="7"/>
  <c r="AS70" i="7" l="1"/>
  <c r="AX70" i="7"/>
  <c r="AN70" i="7"/>
  <c r="AY70" i="7"/>
  <c r="BC70" i="7"/>
  <c r="AL70" i="7"/>
  <c r="BE70" i="7"/>
  <c r="AJ70" i="7"/>
  <c r="AD247" i="7"/>
  <c r="AH70" i="7"/>
  <c r="AP70" i="7"/>
  <c r="BD70" i="7"/>
  <c r="AK70" i="7"/>
  <c r="AZ70" i="7"/>
  <c r="AW70" i="7"/>
  <c r="X70" i="7"/>
  <c r="W70" i="7"/>
  <c r="BA71" i="7" s="1"/>
  <c r="V70" i="7"/>
  <c r="AZ71" i="7" s="1"/>
  <c r="BB70" i="7"/>
  <c r="G70" i="7"/>
  <c r="AT70" i="7"/>
  <c r="BH69" i="7"/>
  <c r="Y70" i="7"/>
  <c r="AA70" i="7"/>
  <c r="J70" i="7"/>
  <c r="BF70" i="7"/>
  <c r="Z70" i="7"/>
  <c r="AB70" i="7"/>
  <c r="H70" i="7"/>
  <c r="AO70" i="7"/>
  <c r="F70" i="7"/>
  <c r="L70" i="7"/>
  <c r="M70" i="7"/>
  <c r="AQ71" i="7" s="1"/>
  <c r="D70" i="7"/>
  <c r="AH71" i="7" s="1"/>
  <c r="E70" i="7"/>
  <c r="AI71" i="7" s="1"/>
  <c r="U70" i="7"/>
  <c r="K70" i="7"/>
  <c r="T70" i="7"/>
  <c r="AX71" i="7" s="1"/>
  <c r="S70" i="7"/>
  <c r="I70" i="7"/>
  <c r="AM71" i="7" s="1"/>
  <c r="R70" i="7"/>
  <c r="AV71" i="7" s="1"/>
  <c r="N70" i="7"/>
  <c r="P70" i="7"/>
  <c r="O70" i="7"/>
  <c r="AS71" i="7" s="1"/>
  <c r="Q70" i="7"/>
  <c r="AU71" i="7" s="1"/>
  <c r="AD68" i="7"/>
  <c r="AN71" i="7" l="1"/>
  <c r="AJ71" i="7"/>
  <c r="BC71" i="7"/>
  <c r="AL71" i="7"/>
  <c r="AP71" i="7"/>
  <c r="BE71" i="7"/>
  <c r="AK71" i="7"/>
  <c r="BD71" i="7"/>
  <c r="W71" i="7"/>
  <c r="BA72" i="7" s="1"/>
  <c r="AT71" i="7"/>
  <c r="BH70" i="7"/>
  <c r="BB71" i="7"/>
  <c r="G71" i="7"/>
  <c r="V71" i="7"/>
  <c r="AZ72" i="7" s="1"/>
  <c r="AB71" i="7"/>
  <c r="X71" i="7"/>
  <c r="Y71" i="7"/>
  <c r="BF71" i="7"/>
  <c r="Z71" i="7"/>
  <c r="H71" i="7"/>
  <c r="AL72" i="7" s="1"/>
  <c r="AA71" i="7"/>
  <c r="AY71" i="7"/>
  <c r="F71" i="7"/>
  <c r="AJ72" i="7" s="1"/>
  <c r="L71" i="7"/>
  <c r="E71" i="7"/>
  <c r="AI72" i="7" s="1"/>
  <c r="D71" i="7"/>
  <c r="AH72" i="7" s="1"/>
  <c r="AO71" i="7"/>
  <c r="K71" i="7"/>
  <c r="J71" i="7"/>
  <c r="AN72" i="7" s="1"/>
  <c r="U71" i="7"/>
  <c r="I71" i="7"/>
  <c r="AM72" i="7" s="1"/>
  <c r="T71" i="7"/>
  <c r="AX72" i="7" s="1"/>
  <c r="AW71" i="7"/>
  <c r="S71" i="7"/>
  <c r="N71" i="7"/>
  <c r="AR71" i="7"/>
  <c r="M71" i="7"/>
  <c r="AQ72" i="7" s="1"/>
  <c r="R71" i="7"/>
  <c r="AV72" i="7" s="1"/>
  <c r="P71" i="7"/>
  <c r="Q71" i="7"/>
  <c r="AU72" i="7" s="1"/>
  <c r="O71" i="7"/>
  <c r="AS72" i="7" s="1"/>
  <c r="AD69" i="7"/>
  <c r="BC72" i="7" l="1"/>
  <c r="AP72" i="7"/>
  <c r="AK72" i="7"/>
  <c r="BE72" i="7"/>
  <c r="AT72" i="7"/>
  <c r="W72" i="7"/>
  <c r="BA73" i="7" s="1"/>
  <c r="Y72" i="7"/>
  <c r="BC73" i="7" s="1"/>
  <c r="BB72" i="7"/>
  <c r="BF72" i="7"/>
  <c r="X72" i="7"/>
  <c r="Z72" i="7"/>
  <c r="BD72" i="7"/>
  <c r="G72" i="7"/>
  <c r="D72" i="7"/>
  <c r="AH73" i="7" s="1"/>
  <c r="AB72" i="7"/>
  <c r="AA72" i="7"/>
  <c r="BE73" i="7" s="1"/>
  <c r="I72" i="7"/>
  <c r="AM73" i="7" s="1"/>
  <c r="AO72" i="7"/>
  <c r="F72" i="7"/>
  <c r="AJ73" i="7" s="1"/>
  <c r="O72" i="7"/>
  <c r="AS73" i="7" s="1"/>
  <c r="H72" i="7"/>
  <c r="N72" i="7"/>
  <c r="J72" i="7"/>
  <c r="AN73" i="7" s="1"/>
  <c r="K72" i="7"/>
  <c r="BH71" i="7"/>
  <c r="U72" i="7"/>
  <c r="L72" i="7"/>
  <c r="E72" i="7"/>
  <c r="AI73" i="7" s="1"/>
  <c r="V72" i="7"/>
  <c r="AZ73" i="7" s="1"/>
  <c r="AY72" i="7"/>
  <c r="AR72" i="7"/>
  <c r="M72" i="7"/>
  <c r="T72" i="7"/>
  <c r="AX73" i="7" s="1"/>
  <c r="AW72" i="7"/>
  <c r="R72" i="7"/>
  <c r="AV73" i="7" s="1"/>
  <c r="Q72" i="7"/>
  <c r="AU73" i="7" s="1"/>
  <c r="P72" i="7"/>
  <c r="AT73" i="7" s="1"/>
  <c r="S72" i="7"/>
  <c r="AD70" i="7"/>
  <c r="AK73" i="7" l="1"/>
  <c r="H73" i="7"/>
  <c r="BB73" i="7"/>
  <c r="AL73" i="7"/>
  <c r="AO73" i="7"/>
  <c r="X73" i="7"/>
  <c r="Z73" i="7"/>
  <c r="S73" i="7"/>
  <c r="BD73" i="7"/>
  <c r="Y73" i="7"/>
  <c r="BC74" i="7" s="1"/>
  <c r="AB73" i="7"/>
  <c r="AA73" i="7"/>
  <c r="BE74" i="7" s="1"/>
  <c r="BF73" i="7"/>
  <c r="N73" i="7"/>
  <c r="V73" i="7"/>
  <c r="AZ74" i="7" s="1"/>
  <c r="AY73" i="7"/>
  <c r="I73" i="7"/>
  <c r="AM74" i="7" s="1"/>
  <c r="G73" i="7"/>
  <c r="AK74" i="7" s="1"/>
  <c r="W73" i="7"/>
  <c r="M73" i="7"/>
  <c r="F73" i="7"/>
  <c r="AJ74" i="7" s="1"/>
  <c r="K73" i="7"/>
  <c r="AQ73" i="7"/>
  <c r="BH72" i="7"/>
  <c r="AR73" i="7"/>
  <c r="J73" i="7"/>
  <c r="AN74" i="7" s="1"/>
  <c r="L73" i="7"/>
  <c r="U73" i="7"/>
  <c r="AY74" i="7" s="1"/>
  <c r="D73" i="7"/>
  <c r="AH74" i="7" s="1"/>
  <c r="AP73" i="7"/>
  <c r="E73" i="7"/>
  <c r="P73" i="7"/>
  <c r="AT74" i="7" s="1"/>
  <c r="R73" i="7"/>
  <c r="AV74" i="7" s="1"/>
  <c r="T73" i="7"/>
  <c r="AX74" i="7" s="1"/>
  <c r="O73" i="7"/>
  <c r="AS74" i="7" s="1"/>
  <c r="Q73" i="7"/>
  <c r="AU74" i="7" s="1"/>
  <c r="AW73" i="7"/>
  <c r="AD71" i="7"/>
  <c r="BB74" i="7" l="1"/>
  <c r="AL74" i="7"/>
  <c r="AA74" i="7"/>
  <c r="BE75" i="7" s="1"/>
  <c r="AW74" i="7"/>
  <c r="Z74" i="7"/>
  <c r="AO74" i="7"/>
  <c r="Y74" i="7"/>
  <c r="BC75" i="7" s="1"/>
  <c r="BF74" i="7"/>
  <c r="BD74" i="7"/>
  <c r="AR74" i="7"/>
  <c r="AB74" i="7"/>
  <c r="X74" i="7"/>
  <c r="BB75" i="7" s="1"/>
  <c r="G74" i="7"/>
  <c r="AK75" i="7" s="1"/>
  <c r="I74" i="7"/>
  <c r="AM75" i="7" s="1"/>
  <c r="J74" i="7"/>
  <c r="H74" i="7"/>
  <c r="K74" i="7"/>
  <c r="M74" i="7"/>
  <c r="BA74" i="7"/>
  <c r="V74" i="7"/>
  <c r="AZ75" i="7" s="1"/>
  <c r="W74" i="7"/>
  <c r="D74" i="7"/>
  <c r="AP74" i="7"/>
  <c r="AQ74" i="7"/>
  <c r="U74" i="7"/>
  <c r="L74" i="7"/>
  <c r="T74" i="7"/>
  <c r="AX75" i="7" s="1"/>
  <c r="E74" i="7"/>
  <c r="O74" i="7"/>
  <c r="AS75" i="7" s="1"/>
  <c r="AI74" i="7"/>
  <c r="F74" i="7"/>
  <c r="Q74" i="7"/>
  <c r="R74" i="7"/>
  <c r="AV75" i="7" s="1"/>
  <c r="P74" i="7"/>
  <c r="N74" i="7"/>
  <c r="BH73" i="7"/>
  <c r="S74" i="7"/>
  <c r="AD72" i="7"/>
  <c r="S75" i="7" l="1"/>
  <c r="Z75" i="7"/>
  <c r="AO75" i="7"/>
  <c r="AI75" i="7"/>
  <c r="BD75" i="7"/>
  <c r="AA75" i="7"/>
  <c r="BE76" i="7" s="1"/>
  <c r="BF75" i="7"/>
  <c r="AB75" i="7"/>
  <c r="F75" i="7"/>
  <c r="V75" i="7"/>
  <c r="H75" i="7"/>
  <c r="AR75" i="7"/>
  <c r="J75" i="7"/>
  <c r="X75" i="7"/>
  <c r="BB76" i="7" s="1"/>
  <c r="Y75" i="7"/>
  <c r="BC76" i="7" s="1"/>
  <c r="G75" i="7"/>
  <c r="AK76" i="7" s="1"/>
  <c r="W75" i="7"/>
  <c r="I75" i="7"/>
  <c r="AL75" i="7"/>
  <c r="AQ75" i="7"/>
  <c r="AN75" i="7"/>
  <c r="BA75" i="7"/>
  <c r="R75" i="7"/>
  <c r="AV76" i="7" s="1"/>
  <c r="L75" i="7"/>
  <c r="E75" i="7"/>
  <c r="AH75" i="7"/>
  <c r="BH74" i="7"/>
  <c r="U75" i="7"/>
  <c r="D75" i="7"/>
  <c r="AP75" i="7"/>
  <c r="K75" i="7"/>
  <c r="AY75" i="7"/>
  <c r="AU75" i="7"/>
  <c r="AJ75" i="7"/>
  <c r="T75" i="7"/>
  <c r="AW75" i="7"/>
  <c r="AW76" i="7" s="1"/>
  <c r="M75" i="7"/>
  <c r="P75" i="7"/>
  <c r="AT75" i="7"/>
  <c r="Q75" i="7"/>
  <c r="N75" i="7"/>
  <c r="O75" i="7"/>
  <c r="AS76" i="7" s="1"/>
  <c r="AZ76" i="7"/>
  <c r="AD73" i="7"/>
  <c r="AA76" i="7" l="1"/>
  <c r="BE77" i="7" s="1"/>
  <c r="AB76" i="7"/>
  <c r="BF76" i="7"/>
  <c r="T76" i="7"/>
  <c r="BD76" i="7"/>
  <c r="K76" i="7"/>
  <c r="AJ76" i="7"/>
  <c r="I76" i="7"/>
  <c r="AI76" i="7"/>
  <c r="AN76" i="7"/>
  <c r="H76" i="7"/>
  <c r="G76" i="7"/>
  <c r="Z76" i="7"/>
  <c r="AL76" i="7"/>
  <c r="AR76" i="7"/>
  <c r="AM76" i="7"/>
  <c r="AM77" i="7" s="1"/>
  <c r="AU76" i="7"/>
  <c r="X76" i="7"/>
  <c r="BB77" i="7" s="1"/>
  <c r="Y76" i="7"/>
  <c r="BC77" i="7" s="1"/>
  <c r="E76" i="7"/>
  <c r="W76" i="7"/>
  <c r="BA76" i="7"/>
  <c r="V76" i="7"/>
  <c r="AZ77" i="7" s="1"/>
  <c r="AQ76" i="7"/>
  <c r="F76" i="7"/>
  <c r="AP76" i="7"/>
  <c r="L76" i="7"/>
  <c r="J76" i="7"/>
  <c r="AX76" i="7"/>
  <c r="S76" i="7"/>
  <c r="AW77" i="7" s="1"/>
  <c r="AY76" i="7"/>
  <c r="D76" i="7"/>
  <c r="AH76" i="7"/>
  <c r="AO76" i="7"/>
  <c r="U76" i="7"/>
  <c r="AY77" i="7" s="1"/>
  <c r="BH75" i="7"/>
  <c r="R76" i="7"/>
  <c r="Q76" i="7"/>
  <c r="AT76" i="7"/>
  <c r="P76" i="7"/>
  <c r="M76" i="7"/>
  <c r="N76" i="7"/>
  <c r="O76" i="7"/>
  <c r="AS77" i="7" s="1"/>
  <c r="AK77" i="7"/>
  <c r="AD74" i="7"/>
  <c r="AA77" i="7" l="1"/>
  <c r="BE78" i="7" s="1"/>
  <c r="BE248" i="7" s="1"/>
  <c r="AB77" i="7"/>
  <c r="AT77" i="7"/>
  <c r="BF77" i="7"/>
  <c r="AR77" i="7"/>
  <c r="AX77" i="7"/>
  <c r="AJ77" i="7"/>
  <c r="AI77" i="7"/>
  <c r="AN77" i="7"/>
  <c r="BD77" i="7"/>
  <c r="Z77" i="7"/>
  <c r="AQ77" i="7"/>
  <c r="AH77" i="7"/>
  <c r="V77" i="7"/>
  <c r="AZ78" i="7" s="1"/>
  <c r="AZ248" i="7" s="1"/>
  <c r="H77" i="7"/>
  <c r="X77" i="7"/>
  <c r="BB78" i="7" s="1"/>
  <c r="BB248" i="7" s="1"/>
  <c r="F77" i="7"/>
  <c r="U77" i="7"/>
  <c r="AY78" i="7" s="1"/>
  <c r="AY248" i="7" s="1"/>
  <c r="Y77" i="7"/>
  <c r="BC78" i="7" s="1"/>
  <c r="BC248" i="7" s="1"/>
  <c r="AL77" i="7"/>
  <c r="J77" i="7"/>
  <c r="AN78" i="7" s="1"/>
  <c r="AN248" i="7" s="1"/>
  <c r="AP77" i="7"/>
  <c r="W77" i="7"/>
  <c r="S77" i="7"/>
  <c r="AW78" i="7" s="1"/>
  <c r="AW248" i="7" s="1"/>
  <c r="BA77" i="7"/>
  <c r="D77" i="7"/>
  <c r="G77" i="7"/>
  <c r="AK78" i="7" s="1"/>
  <c r="AK248" i="7" s="1"/>
  <c r="E77" i="7"/>
  <c r="AI78" i="7" s="1"/>
  <c r="AI248" i="7" s="1"/>
  <c r="I77" i="7"/>
  <c r="AM78" i="7" s="1"/>
  <c r="AM248" i="7" s="1"/>
  <c r="BH76" i="7"/>
  <c r="K77" i="7"/>
  <c r="AO77" i="7"/>
  <c r="T77" i="7"/>
  <c r="AV77" i="7"/>
  <c r="Q77" i="7"/>
  <c r="R77" i="7"/>
  <c r="AU77" i="7"/>
  <c r="P77" i="7"/>
  <c r="AT78" i="7" s="1"/>
  <c r="AT248" i="7" s="1"/>
  <c r="O77" i="7"/>
  <c r="AS78" i="7" s="1"/>
  <c r="AS248" i="7" s="1"/>
  <c r="M77" i="7"/>
  <c r="AQ78" i="7" s="1"/>
  <c r="AQ248" i="7" s="1"/>
  <c r="L77" i="7"/>
  <c r="N77" i="7"/>
  <c r="AD75" i="7"/>
  <c r="AB78" i="7" l="1"/>
  <c r="AB248" i="7" s="1"/>
  <c r="BF78" i="7"/>
  <c r="BF248" i="7" s="1"/>
  <c r="AA78" i="7"/>
  <c r="AA248" i="7" s="1"/>
  <c r="AX78" i="7"/>
  <c r="AX248" i="7" s="1"/>
  <c r="AJ78" i="7"/>
  <c r="AJ248" i="7" s="1"/>
  <c r="I78" i="7"/>
  <c r="I248" i="7" s="1"/>
  <c r="BD78" i="7"/>
  <c r="BD248" i="7" s="1"/>
  <c r="BA78" i="7"/>
  <c r="BA248" i="7" s="1"/>
  <c r="AL78" i="7"/>
  <c r="AL248" i="7" s="1"/>
  <c r="G78" i="7"/>
  <c r="W78" i="7"/>
  <c r="W248" i="7" s="1"/>
  <c r="D78" i="7"/>
  <c r="D248" i="7" s="1"/>
  <c r="V78" i="7"/>
  <c r="V248" i="7" s="1"/>
  <c r="Y78" i="7"/>
  <c r="Z78" i="7"/>
  <c r="X78" i="7"/>
  <c r="AH78" i="7"/>
  <c r="AH248" i="7" s="1"/>
  <c r="E78" i="7"/>
  <c r="E248" i="7" s="1"/>
  <c r="F78" i="7"/>
  <c r="H78" i="7"/>
  <c r="H248" i="7" s="1"/>
  <c r="R78" i="7"/>
  <c r="R248" i="7" s="1"/>
  <c r="J78" i="7"/>
  <c r="BH77" i="7"/>
  <c r="AO78" i="7"/>
  <c r="AO248" i="7" s="1"/>
  <c r="P78" i="7"/>
  <c r="P248" i="7" s="1"/>
  <c r="S78" i="7"/>
  <c r="T78" i="7"/>
  <c r="T248" i="7" s="1"/>
  <c r="U78" i="7"/>
  <c r="U248" i="7" s="1"/>
  <c r="AV78" i="7"/>
  <c r="AU78" i="7"/>
  <c r="AU248" i="7" s="1"/>
  <c r="Q78" i="7"/>
  <c r="Q248" i="7" s="1"/>
  <c r="L78" i="7"/>
  <c r="L248" i="7" s="1"/>
  <c r="K78" i="7"/>
  <c r="M78" i="7"/>
  <c r="N78" i="7"/>
  <c r="N248" i="7" s="1"/>
  <c r="AP78" i="7"/>
  <c r="AP248" i="7" s="1"/>
  <c r="O78" i="7"/>
  <c r="AR78" i="7"/>
  <c r="AR248" i="7" s="1"/>
  <c r="AB79" i="7"/>
  <c r="AD76" i="7"/>
  <c r="BE79" i="7" l="1"/>
  <c r="BF79" i="7"/>
  <c r="BF80" i="7" s="1"/>
  <c r="AM79" i="7"/>
  <c r="AY79" i="7"/>
  <c r="AI79" i="7"/>
  <c r="AH79" i="7"/>
  <c r="AZ79" i="7"/>
  <c r="F79" i="7"/>
  <c r="F248" i="7"/>
  <c r="AQ79" i="7"/>
  <c r="M248" i="7"/>
  <c r="AW79" i="7"/>
  <c r="S248" i="7"/>
  <c r="AN79" i="7"/>
  <c r="J248" i="7"/>
  <c r="BC79" i="7"/>
  <c r="Y248" i="7"/>
  <c r="AK79" i="7"/>
  <c r="G248" i="7"/>
  <c r="BD79" i="7"/>
  <c r="Z248" i="7"/>
  <c r="J79" i="7"/>
  <c r="K248" i="7"/>
  <c r="AV79" i="7"/>
  <c r="AV248" i="7"/>
  <c r="AS79" i="7"/>
  <c r="O248" i="7"/>
  <c r="BB79" i="7"/>
  <c r="X248" i="7"/>
  <c r="BA79" i="7"/>
  <c r="AJ79" i="7"/>
  <c r="V79" i="7"/>
  <c r="Z79" i="7"/>
  <c r="AA79" i="7"/>
  <c r="BE80" i="7" s="1"/>
  <c r="H79" i="7"/>
  <c r="D79" i="7"/>
  <c r="E79" i="7"/>
  <c r="Y79" i="7"/>
  <c r="T79" i="7"/>
  <c r="X79" i="7"/>
  <c r="BB80" i="7" s="1"/>
  <c r="G79" i="7"/>
  <c r="W79" i="7"/>
  <c r="BA80" i="7" s="1"/>
  <c r="U79" i="7"/>
  <c r="AL79" i="7"/>
  <c r="I79" i="7"/>
  <c r="AX79" i="7"/>
  <c r="Q79" i="7"/>
  <c r="S79" i="7"/>
  <c r="AW80" i="7" s="1"/>
  <c r="AT79" i="7"/>
  <c r="AP79" i="7"/>
  <c r="K79" i="7"/>
  <c r="O79" i="7"/>
  <c r="BH78" i="7"/>
  <c r="BH248" i="7" s="1"/>
  <c r="AU79" i="7"/>
  <c r="P79" i="7"/>
  <c r="R79" i="7"/>
  <c r="AO79" i="7"/>
  <c r="L79" i="7"/>
  <c r="M79" i="7"/>
  <c r="N79" i="7"/>
  <c r="AR79" i="7"/>
  <c r="AN80" i="7"/>
  <c r="AD77" i="7"/>
  <c r="AQ80" i="7" l="1"/>
  <c r="AY80" i="7"/>
  <c r="AB80" i="7"/>
  <c r="AH80" i="7"/>
  <c r="AJ80" i="7"/>
  <c r="W80" i="7"/>
  <c r="BA81" i="7" s="1"/>
  <c r="BC80" i="7"/>
  <c r="BD80" i="7"/>
  <c r="AD248" i="7"/>
  <c r="I80" i="7"/>
  <c r="F80" i="7"/>
  <c r="AL80" i="7"/>
  <c r="AZ80" i="7"/>
  <c r="Y80" i="7"/>
  <c r="D80" i="7"/>
  <c r="G80" i="7"/>
  <c r="AK80" i="7"/>
  <c r="AA80" i="7"/>
  <c r="BE81" i="7" s="1"/>
  <c r="Z80" i="7"/>
  <c r="AI80" i="7"/>
  <c r="AM80" i="7"/>
  <c r="AT80" i="7"/>
  <c r="E80" i="7"/>
  <c r="H80" i="7"/>
  <c r="X80" i="7"/>
  <c r="J80" i="7"/>
  <c r="AN81" i="7" s="1"/>
  <c r="AU80" i="7"/>
  <c r="V80" i="7"/>
  <c r="T80" i="7"/>
  <c r="U80" i="7"/>
  <c r="AP80" i="7"/>
  <c r="AX80" i="7"/>
  <c r="S80" i="7"/>
  <c r="AW81" i="7" s="1"/>
  <c r="Q80" i="7"/>
  <c r="N80" i="7"/>
  <c r="R80" i="7"/>
  <c r="P80" i="7"/>
  <c r="AV80" i="7"/>
  <c r="AS80" i="7"/>
  <c r="K80" i="7"/>
  <c r="BH79" i="7"/>
  <c r="AO80" i="7"/>
  <c r="O80" i="7"/>
  <c r="M80" i="7"/>
  <c r="AR80" i="7"/>
  <c r="L80" i="7"/>
  <c r="BF81" i="7"/>
  <c r="AD78" i="7"/>
  <c r="AQ81" i="7" l="1"/>
  <c r="AM81" i="7"/>
  <c r="D81" i="7"/>
  <c r="BD81" i="7"/>
  <c r="AH81" i="7"/>
  <c r="AX81" i="7"/>
  <c r="AZ81" i="7"/>
  <c r="AB81" i="7"/>
  <c r="BF82" i="7" s="1"/>
  <c r="X81" i="7"/>
  <c r="AJ81" i="7"/>
  <c r="BB81" i="7"/>
  <c r="W81" i="7"/>
  <c r="BA82" i="7" s="1"/>
  <c r="J81" i="7"/>
  <c r="AN82" i="7" s="1"/>
  <c r="BC81" i="7"/>
  <c r="H81" i="7"/>
  <c r="E81" i="7"/>
  <c r="AL81" i="7"/>
  <c r="G81" i="7"/>
  <c r="I81" i="7"/>
  <c r="AT81" i="7"/>
  <c r="Y81" i="7"/>
  <c r="AK81" i="7"/>
  <c r="AI81" i="7"/>
  <c r="Z81" i="7"/>
  <c r="BD82" i="7" s="1"/>
  <c r="AA81" i="7"/>
  <c r="F81" i="7"/>
  <c r="U81" i="7"/>
  <c r="Q81" i="7"/>
  <c r="AY81" i="7"/>
  <c r="T81" i="7"/>
  <c r="AX82" i="7" s="1"/>
  <c r="V81" i="7"/>
  <c r="AP81" i="7"/>
  <c r="P81" i="7"/>
  <c r="AU81" i="7"/>
  <c r="O81" i="7"/>
  <c r="R81" i="7"/>
  <c r="AV81" i="7"/>
  <c r="S81" i="7"/>
  <c r="AW82" i="7" s="1"/>
  <c r="AR81" i="7"/>
  <c r="AO81" i="7"/>
  <c r="N81" i="7"/>
  <c r="AS81" i="7"/>
  <c r="BH80" i="7"/>
  <c r="L81" i="7"/>
  <c r="K81" i="7"/>
  <c r="M81" i="7"/>
  <c r="AQ82" i="7" s="1"/>
  <c r="AD79" i="7"/>
  <c r="V82" i="7" l="1"/>
  <c r="AB82" i="7"/>
  <c r="BF83" i="7" s="1"/>
  <c r="AH82" i="7"/>
  <c r="D82" i="7"/>
  <c r="AK82" i="7"/>
  <c r="BC82" i="7"/>
  <c r="AI82" i="7"/>
  <c r="BB82" i="7"/>
  <c r="AL82" i="7"/>
  <c r="Y82" i="7"/>
  <c r="AJ82" i="7"/>
  <c r="J82" i="7"/>
  <c r="AN83" i="7" s="1"/>
  <c r="H82" i="7"/>
  <c r="AL83" i="7" s="1"/>
  <c r="X82" i="7"/>
  <c r="AT82" i="7"/>
  <c r="AY82" i="7"/>
  <c r="AA82" i="7"/>
  <c r="AM82" i="7"/>
  <c r="I82" i="7"/>
  <c r="E82" i="7"/>
  <c r="D83" i="7" s="1"/>
  <c r="G82" i="7"/>
  <c r="AK83" i="7" s="1"/>
  <c r="Z82" i="7"/>
  <c r="BD83" i="7" s="1"/>
  <c r="BE82" i="7"/>
  <c r="AV82" i="7"/>
  <c r="F82" i="7"/>
  <c r="AP82" i="7"/>
  <c r="U82" i="7"/>
  <c r="AS82" i="7"/>
  <c r="Q82" i="7"/>
  <c r="T82" i="7"/>
  <c r="AX83" i="7" s="1"/>
  <c r="P82" i="7"/>
  <c r="AT83" i="7" s="1"/>
  <c r="AH83" i="7"/>
  <c r="W82" i="7"/>
  <c r="BA83" i="7" s="1"/>
  <c r="AU82" i="7"/>
  <c r="AR82" i="7"/>
  <c r="S82" i="7"/>
  <c r="AW83" i="7" s="1"/>
  <c r="AZ82" i="7"/>
  <c r="AZ83" i="7" s="1"/>
  <c r="BH81" i="7"/>
  <c r="R82" i="7"/>
  <c r="N82" i="7"/>
  <c r="M82" i="7"/>
  <c r="AO82" i="7"/>
  <c r="O82" i="7"/>
  <c r="L82" i="7"/>
  <c r="K82" i="7"/>
  <c r="AD80" i="7"/>
  <c r="AB83" i="7" l="1"/>
  <c r="Y83" i="7"/>
  <c r="BC83" i="7"/>
  <c r="Z83" i="7"/>
  <c r="BD84" i="7" s="1"/>
  <c r="BE83" i="7"/>
  <c r="AM83" i="7"/>
  <c r="W83" i="7"/>
  <c r="BA84" i="7" s="1"/>
  <c r="BB83" i="7"/>
  <c r="AY83" i="7"/>
  <c r="K83" i="7"/>
  <c r="I83" i="7"/>
  <c r="AJ83" i="7"/>
  <c r="X83" i="7"/>
  <c r="F83" i="7"/>
  <c r="AR83" i="7"/>
  <c r="AU83" i="7"/>
  <c r="AI83" i="7"/>
  <c r="E83" i="7"/>
  <c r="AA83" i="7"/>
  <c r="BH82" i="7"/>
  <c r="R83" i="7"/>
  <c r="AP83" i="7"/>
  <c r="H83" i="7"/>
  <c r="AL84" i="7" s="1"/>
  <c r="S83" i="7"/>
  <c r="AW84" i="7" s="1"/>
  <c r="G83" i="7"/>
  <c r="AK84" i="7" s="1"/>
  <c r="AS83" i="7"/>
  <c r="AV83" i="7"/>
  <c r="V83" i="7"/>
  <c r="AZ84" i="7" s="1"/>
  <c r="P83" i="7"/>
  <c r="AT84" i="7" s="1"/>
  <c r="T83" i="7"/>
  <c r="AX84" i="7" s="1"/>
  <c r="U83" i="7"/>
  <c r="Q83" i="7"/>
  <c r="AU84" i="7" s="1"/>
  <c r="AH84" i="7"/>
  <c r="BF84" i="7"/>
  <c r="O83" i="7"/>
  <c r="M83" i="7"/>
  <c r="N83" i="7"/>
  <c r="AQ83" i="7"/>
  <c r="L83" i="7"/>
  <c r="J83" i="7"/>
  <c r="AN84" i="7" s="1"/>
  <c r="AO83" i="7"/>
  <c r="AD81" i="7"/>
  <c r="AB84" i="7" l="1"/>
  <c r="BB84" i="7"/>
  <c r="BC84" i="7"/>
  <c r="AY84" i="7"/>
  <c r="AI84" i="7"/>
  <c r="Y84" i="7"/>
  <c r="X84" i="7"/>
  <c r="AM84" i="7"/>
  <c r="AO84" i="7"/>
  <c r="AV84" i="7"/>
  <c r="H84" i="7"/>
  <c r="BE84" i="7"/>
  <c r="Z84" i="7"/>
  <c r="AA84" i="7"/>
  <c r="AJ84" i="7"/>
  <c r="W84" i="7"/>
  <c r="BA85" i="7" s="1"/>
  <c r="R84" i="7"/>
  <c r="S84" i="7"/>
  <c r="AW85" i="7" s="1"/>
  <c r="G84" i="7"/>
  <c r="AK85" i="7" s="1"/>
  <c r="F84" i="7"/>
  <c r="E84" i="7"/>
  <c r="AI85" i="7" s="1"/>
  <c r="D84" i="7"/>
  <c r="AH85" i="7" s="1"/>
  <c r="AP84" i="7"/>
  <c r="Q84" i="7"/>
  <c r="AU85" i="7" s="1"/>
  <c r="U84" i="7"/>
  <c r="AS84" i="7"/>
  <c r="O84" i="7"/>
  <c r="BH83" i="7"/>
  <c r="T84" i="7"/>
  <c r="AX85" i="7" s="1"/>
  <c r="V84" i="7"/>
  <c r="AQ84" i="7"/>
  <c r="N84" i="7"/>
  <c r="AR84" i="7"/>
  <c r="BF85" i="7"/>
  <c r="P84" i="7"/>
  <c r="J84" i="7"/>
  <c r="AN85" i="7" s="1"/>
  <c r="BD85" i="7"/>
  <c r="M84" i="7"/>
  <c r="AL85" i="7"/>
  <c r="L84" i="7"/>
  <c r="K84" i="7"/>
  <c r="I84" i="7"/>
  <c r="BB85" i="7"/>
  <c r="AD82" i="7"/>
  <c r="AM85" i="7" l="1"/>
  <c r="AY85" i="7"/>
  <c r="Z85" i="7"/>
  <c r="BC85" i="7"/>
  <c r="AB85" i="7"/>
  <c r="BF86" i="7" s="1"/>
  <c r="Y85" i="7"/>
  <c r="AA85" i="7"/>
  <c r="X85" i="7"/>
  <c r="BB86" i="7" s="1"/>
  <c r="BE85" i="7"/>
  <c r="AV85" i="7"/>
  <c r="AJ85" i="7"/>
  <c r="Q85" i="7"/>
  <c r="AU86" i="7" s="1"/>
  <c r="W85" i="7"/>
  <c r="E85" i="7"/>
  <c r="AI86" i="7" s="1"/>
  <c r="G85" i="7"/>
  <c r="AK86" i="7" s="1"/>
  <c r="S85" i="7"/>
  <c r="AW86" i="7" s="1"/>
  <c r="R85" i="7"/>
  <c r="D85" i="7"/>
  <c r="D86" i="7" s="1"/>
  <c r="F85" i="7"/>
  <c r="AJ86" i="7" s="1"/>
  <c r="V85" i="7"/>
  <c r="U85" i="7"/>
  <c r="AS85" i="7"/>
  <c r="AZ85" i="7"/>
  <c r="AP85" i="7"/>
  <c r="H85" i="7"/>
  <c r="AL86" i="7" s="1"/>
  <c r="T85" i="7"/>
  <c r="AX86" i="7" s="1"/>
  <c r="BD86" i="7"/>
  <c r="AQ85" i="7"/>
  <c r="AR85" i="7"/>
  <c r="I85" i="7"/>
  <c r="AM86" i="7" s="1"/>
  <c r="BH84" i="7"/>
  <c r="N85" i="7"/>
  <c r="P85" i="7"/>
  <c r="AT85" i="7"/>
  <c r="O85" i="7"/>
  <c r="M85" i="7"/>
  <c r="AQ86" i="7" s="1"/>
  <c r="L85" i="7"/>
  <c r="K85" i="7"/>
  <c r="J85" i="7"/>
  <c r="AN86" i="7" s="1"/>
  <c r="AO85" i="7"/>
  <c r="BA86" i="7"/>
  <c r="AD83" i="7"/>
  <c r="AY86" i="7" l="1"/>
  <c r="AB86" i="7"/>
  <c r="BF87" i="7" s="1"/>
  <c r="Z86" i="7"/>
  <c r="BD87" i="7" s="1"/>
  <c r="BC86" i="7"/>
  <c r="Q86" i="7"/>
  <c r="BE86" i="7"/>
  <c r="S86" i="7"/>
  <c r="AW87" i="7" s="1"/>
  <c r="AS86" i="7"/>
  <c r="R86" i="7"/>
  <c r="X86" i="7"/>
  <c r="BB87" i="7" s="1"/>
  <c r="AV86" i="7"/>
  <c r="AA86" i="7"/>
  <c r="Y86" i="7"/>
  <c r="T86" i="7"/>
  <c r="AX87" i="7" s="1"/>
  <c r="AH86" i="7"/>
  <c r="AH87" i="7" s="1"/>
  <c r="W86" i="7"/>
  <c r="BA87" i="7" s="1"/>
  <c r="U86" i="7"/>
  <c r="AY87" i="7" s="1"/>
  <c r="V86" i="7"/>
  <c r="F86" i="7"/>
  <c r="AJ87" i="7" s="1"/>
  <c r="E86" i="7"/>
  <c r="AI87" i="7" s="1"/>
  <c r="G86" i="7"/>
  <c r="AK87" i="7" s="1"/>
  <c r="AP86" i="7"/>
  <c r="AZ86" i="7"/>
  <c r="N86" i="7"/>
  <c r="I86" i="7"/>
  <c r="AM87" i="7" s="1"/>
  <c r="H86" i="7"/>
  <c r="AL87" i="7" s="1"/>
  <c r="AR86" i="7"/>
  <c r="BH85" i="7"/>
  <c r="AT86" i="7"/>
  <c r="P86" i="7"/>
  <c r="O86" i="7"/>
  <c r="J86" i="7"/>
  <c r="M86" i="7"/>
  <c r="AQ87" i="7" s="1"/>
  <c r="AO86" i="7"/>
  <c r="K86" i="7"/>
  <c r="L86" i="7"/>
  <c r="AU87" i="7"/>
  <c r="AD84" i="7"/>
  <c r="AA87" i="7" l="1"/>
  <c r="BC87" i="7"/>
  <c r="AV87" i="7"/>
  <c r="R87" i="7"/>
  <c r="AV88" i="7" s="1"/>
  <c r="AV249" i="7" s="1"/>
  <c r="BE87" i="7"/>
  <c r="D87" i="7"/>
  <c r="AH88" i="7" s="1"/>
  <c r="AH249" i="7" s="1"/>
  <c r="Z87" i="7"/>
  <c r="BD88" i="7" s="1"/>
  <c r="BD249" i="7" s="1"/>
  <c r="AB87" i="7"/>
  <c r="Y87" i="7"/>
  <c r="X87" i="7"/>
  <c r="S87" i="7"/>
  <c r="AW88" i="7" s="1"/>
  <c r="AW249" i="7" s="1"/>
  <c r="Q87" i="7"/>
  <c r="AU88" i="7" s="1"/>
  <c r="AU249" i="7" s="1"/>
  <c r="W87" i="7"/>
  <c r="T87" i="7"/>
  <c r="AX88" i="7" s="1"/>
  <c r="AX249" i="7" s="1"/>
  <c r="U87" i="7"/>
  <c r="AR87" i="7"/>
  <c r="V87" i="7"/>
  <c r="F87" i="7"/>
  <c r="AJ88" i="7" s="1"/>
  <c r="AJ249" i="7" s="1"/>
  <c r="E87" i="7"/>
  <c r="AI88" i="7" s="1"/>
  <c r="AI249" i="7" s="1"/>
  <c r="AZ87" i="7"/>
  <c r="AP87" i="7"/>
  <c r="P87" i="7"/>
  <c r="I87" i="7"/>
  <c r="AM88" i="7" s="1"/>
  <c r="AM249" i="7" s="1"/>
  <c r="G87" i="7"/>
  <c r="AK88" i="7" s="1"/>
  <c r="AK249" i="7" s="1"/>
  <c r="O87" i="7"/>
  <c r="AS87" i="7"/>
  <c r="AT87" i="7"/>
  <c r="AN87" i="7"/>
  <c r="J87" i="7"/>
  <c r="BH86" i="7"/>
  <c r="N87" i="7"/>
  <c r="H87" i="7"/>
  <c r="M87" i="7"/>
  <c r="AQ88" i="7" s="1"/>
  <c r="AQ249" i="7" s="1"/>
  <c r="L87" i="7"/>
  <c r="K87" i="7"/>
  <c r="AO87" i="7"/>
  <c r="BE88" i="7"/>
  <c r="BE249" i="7" s="1"/>
  <c r="BB88" i="7"/>
  <c r="BB249" i="7" s="1"/>
  <c r="AD85" i="7"/>
  <c r="AB88" i="7" l="1"/>
  <c r="AB249" i="7" s="1"/>
  <c r="T88" i="7"/>
  <c r="T249" i="7" s="1"/>
  <c r="BF88" i="7"/>
  <c r="BF249" i="7" s="1"/>
  <c r="W88" i="7"/>
  <c r="W249" i="7" s="1"/>
  <c r="BA88" i="7"/>
  <c r="BA249" i="7" s="1"/>
  <c r="U88" i="7"/>
  <c r="U249" i="7" s="1"/>
  <c r="AY88" i="7"/>
  <c r="AY249" i="7" s="1"/>
  <c r="Z88" i="7"/>
  <c r="BD89" i="7" s="1"/>
  <c r="S88" i="7"/>
  <c r="S249" i="7" s="1"/>
  <c r="AA88" i="7"/>
  <c r="AA249" i="7" s="1"/>
  <c r="X88" i="7"/>
  <c r="X249" i="7" s="1"/>
  <c r="BC88" i="7"/>
  <c r="BC249" i="7" s="1"/>
  <c r="Y88" i="7"/>
  <c r="Y249" i="7" s="1"/>
  <c r="R88" i="7"/>
  <c r="R249" i="7" s="1"/>
  <c r="H88" i="7"/>
  <c r="H249" i="7" s="1"/>
  <c r="D88" i="7"/>
  <c r="D249" i="7" s="1"/>
  <c r="AT88" i="7"/>
  <c r="AT249" i="7" s="1"/>
  <c r="Q88" i="7"/>
  <c r="Q249" i="7" s="1"/>
  <c r="E88" i="7"/>
  <c r="E249" i="7" s="1"/>
  <c r="F88" i="7"/>
  <c r="AJ89" i="7" s="1"/>
  <c r="V88" i="7"/>
  <c r="V249" i="7" s="1"/>
  <c r="P88" i="7"/>
  <c r="P249" i="7" s="1"/>
  <c r="AR88" i="7"/>
  <c r="AR249" i="7" s="1"/>
  <c r="AZ88" i="7"/>
  <c r="AZ249" i="7" s="1"/>
  <c r="AP88" i="7"/>
  <c r="AP249" i="7" s="1"/>
  <c r="AS88" i="7"/>
  <c r="AS249" i="7" s="1"/>
  <c r="BH87" i="7"/>
  <c r="G88" i="7"/>
  <c r="G249" i="7" s="1"/>
  <c r="AL88" i="7"/>
  <c r="AL249" i="7" s="1"/>
  <c r="I88" i="7"/>
  <c r="I249" i="7" s="1"/>
  <c r="AN88" i="7"/>
  <c r="AN249" i="7" s="1"/>
  <c r="AO88" i="7"/>
  <c r="AO249" i="7" s="1"/>
  <c r="K88" i="7"/>
  <c r="K249" i="7" s="1"/>
  <c r="J88" i="7"/>
  <c r="N88" i="7"/>
  <c r="O88" i="7"/>
  <c r="O249" i="7" s="1"/>
  <c r="M88" i="7"/>
  <c r="M249" i="7" s="1"/>
  <c r="L88" i="7"/>
  <c r="BF89" i="7"/>
  <c r="BB89" i="7"/>
  <c r="AX89" i="7"/>
  <c r="AA89" i="7"/>
  <c r="AD86" i="7"/>
  <c r="BA89" i="7" l="1"/>
  <c r="Z249" i="7"/>
  <c r="T89" i="7"/>
  <c r="AW89" i="7"/>
  <c r="AB89" i="7"/>
  <c r="BE89" i="7"/>
  <c r="BE90" i="7" s="1"/>
  <c r="AV89" i="7"/>
  <c r="AY89" i="7"/>
  <c r="AU89" i="7"/>
  <c r="AH89" i="7"/>
  <c r="BC89" i="7"/>
  <c r="Z89" i="7"/>
  <c r="Y89" i="7"/>
  <c r="X89" i="7"/>
  <c r="BB90" i="7" s="1"/>
  <c r="S89" i="7"/>
  <c r="R89" i="7"/>
  <c r="AV90" i="7" s="1"/>
  <c r="E89" i="7"/>
  <c r="G89" i="7"/>
  <c r="AZ89" i="7"/>
  <c r="F249" i="7"/>
  <c r="Q89" i="7"/>
  <c r="F89" i="7"/>
  <c r="AJ90" i="7" s="1"/>
  <c r="D89" i="7"/>
  <c r="AI89" i="7"/>
  <c r="W89" i="7"/>
  <c r="BA90" i="7" s="1"/>
  <c r="U89" i="7"/>
  <c r="V89" i="7"/>
  <c r="I89" i="7"/>
  <c r="AT89" i="7"/>
  <c r="M89" i="7"/>
  <c r="L89" i="7"/>
  <c r="AQ89" i="7"/>
  <c r="AM89" i="7"/>
  <c r="K89" i="7"/>
  <c r="BH88" i="7"/>
  <c r="BH249" i="7" s="1"/>
  <c r="J89" i="7"/>
  <c r="AK89" i="7"/>
  <c r="H89" i="7"/>
  <c r="AO89" i="7"/>
  <c r="AP89" i="7"/>
  <c r="L249" i="7"/>
  <c r="AR89" i="7"/>
  <c r="N249" i="7"/>
  <c r="AL89" i="7"/>
  <c r="AN89" i="7"/>
  <c r="J249" i="7"/>
  <c r="O89" i="7"/>
  <c r="N89" i="7"/>
  <c r="P89" i="7"/>
  <c r="AS89" i="7"/>
  <c r="BC90" i="7"/>
  <c r="AX90" i="7"/>
  <c r="X90" i="7"/>
  <c r="AU90" i="7"/>
  <c r="AB90" i="7"/>
  <c r="BF90" i="7"/>
  <c r="AD87" i="7"/>
  <c r="AW90" i="7" l="1"/>
  <c r="R90" i="7"/>
  <c r="Z90" i="7"/>
  <c r="AH90" i="7"/>
  <c r="AH91" i="7" s="1"/>
  <c r="AA90" i="7"/>
  <c r="S90" i="7"/>
  <c r="S91" i="7" s="1"/>
  <c r="Q90" i="7"/>
  <c r="BD90" i="7"/>
  <c r="BD91" i="7" s="1"/>
  <c r="T90" i="7"/>
  <c r="AX91" i="7" s="1"/>
  <c r="Y90" i="7"/>
  <c r="BC91" i="7" s="1"/>
  <c r="F90" i="7"/>
  <c r="AJ91" i="7" s="1"/>
  <c r="AY90" i="7"/>
  <c r="AI90" i="7"/>
  <c r="W90" i="7"/>
  <c r="D90" i="7"/>
  <c r="AZ90" i="7"/>
  <c r="AK90" i="7"/>
  <c r="U90" i="7"/>
  <c r="V90" i="7"/>
  <c r="E90" i="7"/>
  <c r="AI91" i="7" s="1"/>
  <c r="AP90" i="7"/>
  <c r="J90" i="7"/>
  <c r="I90" i="7"/>
  <c r="BE91" i="7"/>
  <c r="BB91" i="7"/>
  <c r="AM90" i="7"/>
  <c r="G90" i="7"/>
  <c r="AO90" i="7"/>
  <c r="AQ90" i="7"/>
  <c r="M90" i="7"/>
  <c r="L90" i="7"/>
  <c r="AN90" i="7"/>
  <c r="AD249" i="7"/>
  <c r="K90" i="7"/>
  <c r="AR90" i="7"/>
  <c r="AL90" i="7"/>
  <c r="H90" i="7"/>
  <c r="BH89" i="7"/>
  <c r="AS90" i="7"/>
  <c r="P90" i="7"/>
  <c r="Q91" i="7" s="1"/>
  <c r="N90" i="7"/>
  <c r="AT90" i="7"/>
  <c r="O90" i="7"/>
  <c r="AB91" i="7"/>
  <c r="AA91" i="7"/>
  <c r="AV91" i="7"/>
  <c r="AU91" i="7"/>
  <c r="Y91" i="7"/>
  <c r="BF91" i="7"/>
  <c r="R91" i="7"/>
  <c r="AD88" i="7"/>
  <c r="AZ91" i="7" l="1"/>
  <c r="AW91" i="7"/>
  <c r="Z91" i="7"/>
  <c r="BD92" i="7" s="1"/>
  <c r="E91" i="7"/>
  <c r="AI92" i="7" s="1"/>
  <c r="AY91" i="7"/>
  <c r="W91" i="7"/>
  <c r="AP91" i="7"/>
  <c r="V91" i="7"/>
  <c r="AZ92" i="7" s="1"/>
  <c r="D91" i="7"/>
  <c r="AH92" i="7" s="1"/>
  <c r="X91" i="7"/>
  <c r="BB92" i="7" s="1"/>
  <c r="BA91" i="7"/>
  <c r="AK91" i="7"/>
  <c r="T91" i="7"/>
  <c r="S92" i="7" s="1"/>
  <c r="U91" i="7"/>
  <c r="BE92" i="7"/>
  <c r="BC92" i="7"/>
  <c r="AO91" i="7"/>
  <c r="G91" i="7"/>
  <c r="AQ91" i="7"/>
  <c r="F91" i="7"/>
  <c r="AJ92" i="7" s="1"/>
  <c r="J91" i="7"/>
  <c r="AM91" i="7"/>
  <c r="L91" i="7"/>
  <c r="AL91" i="7"/>
  <c r="K91" i="7"/>
  <c r="AO92" i="7" s="1"/>
  <c r="H91" i="7"/>
  <c r="H92" i="7" s="1"/>
  <c r="AN91" i="7"/>
  <c r="I91" i="7"/>
  <c r="AT91" i="7"/>
  <c r="AR91" i="7"/>
  <c r="M91" i="7"/>
  <c r="BH90" i="7"/>
  <c r="AS91" i="7"/>
  <c r="O91" i="7"/>
  <c r="P91" i="7"/>
  <c r="Q92" i="7" s="1"/>
  <c r="N91" i="7"/>
  <c r="AV92" i="7"/>
  <c r="BF92" i="7"/>
  <c r="AA92" i="7"/>
  <c r="AU92" i="7"/>
  <c r="AB92" i="7"/>
  <c r="AW92" i="7"/>
  <c r="R92" i="7"/>
  <c r="Z92" i="7"/>
  <c r="AD89" i="7"/>
  <c r="BD93" i="7" l="1"/>
  <c r="AM92" i="7"/>
  <c r="D92" i="7"/>
  <c r="V92" i="7"/>
  <c r="BA92" i="7"/>
  <c r="U92" i="7"/>
  <c r="AY92" i="7"/>
  <c r="T92" i="7"/>
  <c r="W92" i="7"/>
  <c r="BA93" i="7" s="1"/>
  <c r="AX92" i="7"/>
  <c r="Y92" i="7"/>
  <c r="BC93" i="7" s="1"/>
  <c r="X92" i="7"/>
  <c r="BB93" i="7" s="1"/>
  <c r="AK92" i="7"/>
  <c r="E92" i="7"/>
  <c r="AI93" i="7" s="1"/>
  <c r="F92" i="7"/>
  <c r="AJ93" i="7" s="1"/>
  <c r="BE93" i="7"/>
  <c r="K92" i="7"/>
  <c r="AQ92" i="7"/>
  <c r="AL92" i="7"/>
  <c r="AL93" i="7" s="1"/>
  <c r="AS92" i="7"/>
  <c r="I92" i="7"/>
  <c r="BH91" i="7"/>
  <c r="AN92" i="7"/>
  <c r="L92" i="7"/>
  <c r="G92" i="7"/>
  <c r="AK93" i="7" s="1"/>
  <c r="AP92" i="7"/>
  <c r="J92" i="7"/>
  <c r="AN93" i="7" s="1"/>
  <c r="AZ93" i="7"/>
  <c r="AT92" i="7"/>
  <c r="AR92" i="7"/>
  <c r="M92" i="7"/>
  <c r="O92" i="7"/>
  <c r="P92" i="7"/>
  <c r="AT93" i="7" s="1"/>
  <c r="N92" i="7"/>
  <c r="AR93" i="7" s="1"/>
  <c r="AO93" i="7"/>
  <c r="AM93" i="7"/>
  <c r="BF93" i="7"/>
  <c r="AU93" i="7"/>
  <c r="AB93" i="7"/>
  <c r="AH93" i="7"/>
  <c r="AA93" i="7"/>
  <c r="AW93" i="7"/>
  <c r="R93" i="7"/>
  <c r="AV93" i="7"/>
  <c r="AD90" i="7"/>
  <c r="W93" i="7" l="1"/>
  <c r="BA94" i="7" s="1"/>
  <c r="U93" i="7"/>
  <c r="V93" i="7"/>
  <c r="AX93" i="7"/>
  <c r="D93" i="7"/>
  <c r="S93" i="7"/>
  <c r="AW94" i="7" s="1"/>
  <c r="T93" i="7"/>
  <c r="Y93" i="7"/>
  <c r="BC94" i="7" s="1"/>
  <c r="AY93" i="7"/>
  <c r="AY94" i="7" s="1"/>
  <c r="X93" i="7"/>
  <c r="BB94" i="7" s="1"/>
  <c r="E93" i="7"/>
  <c r="Z93" i="7"/>
  <c r="AA94" i="7" s="1"/>
  <c r="AQ93" i="7"/>
  <c r="AP93" i="7"/>
  <c r="I93" i="7"/>
  <c r="AM94" i="7" s="1"/>
  <c r="BE94" i="7"/>
  <c r="J93" i="7"/>
  <c r="AN94" i="7" s="1"/>
  <c r="AZ94" i="7"/>
  <c r="AS93" i="7"/>
  <c r="K93" i="7"/>
  <c r="AO94" i="7" s="1"/>
  <c r="H93" i="7"/>
  <c r="G93" i="7"/>
  <c r="AK94" i="7" s="1"/>
  <c r="F93" i="7"/>
  <c r="AJ94" i="7" s="1"/>
  <c r="BH92" i="7"/>
  <c r="L93" i="7"/>
  <c r="Q93" i="7"/>
  <c r="N93" i="7"/>
  <c r="AR94" i="7" s="1"/>
  <c r="AH94" i="7"/>
  <c r="P93" i="7"/>
  <c r="AT94" i="7" s="1"/>
  <c r="M93" i="7"/>
  <c r="AQ94" i="7" s="1"/>
  <c r="O93" i="7"/>
  <c r="BF94" i="7"/>
  <c r="W94" i="7"/>
  <c r="BA95" i="7" s="1"/>
  <c r="AB94" i="7"/>
  <c r="U94" i="7"/>
  <c r="V94" i="7"/>
  <c r="AV94" i="7"/>
  <c r="AD91" i="7"/>
  <c r="AX94" i="7" l="1"/>
  <c r="X94" i="7"/>
  <c r="BH93" i="7"/>
  <c r="E94" i="7"/>
  <c r="T94" i="7"/>
  <c r="S94" i="7"/>
  <c r="D94" i="7"/>
  <c r="AY95" i="7"/>
  <c r="AI94" i="7"/>
  <c r="BD94" i="7"/>
  <c r="Z94" i="7"/>
  <c r="BD95" i="7" s="1"/>
  <c r="Y94" i="7"/>
  <c r="BC95" i="7" s="1"/>
  <c r="J94" i="7"/>
  <c r="AN95" i="7" s="1"/>
  <c r="AP94" i="7"/>
  <c r="AS94" i="7"/>
  <c r="H94" i="7"/>
  <c r="AZ95" i="7"/>
  <c r="K94" i="7"/>
  <c r="F94" i="7"/>
  <c r="AJ95" i="7" s="1"/>
  <c r="G94" i="7"/>
  <c r="AK95" i="7" s="1"/>
  <c r="I94" i="7"/>
  <c r="AM95" i="7" s="1"/>
  <c r="AL94" i="7"/>
  <c r="AH95" i="7"/>
  <c r="Q94" i="7"/>
  <c r="BF95" i="7"/>
  <c r="BB95" i="7"/>
  <c r="AU94" i="7"/>
  <c r="L94" i="7"/>
  <c r="M94" i="7"/>
  <c r="AQ95" i="7" s="1"/>
  <c r="P94" i="7"/>
  <c r="AT95" i="7" s="1"/>
  <c r="R94" i="7"/>
  <c r="O94" i="7"/>
  <c r="N94" i="7"/>
  <c r="AR95" i="7" s="1"/>
  <c r="AB95" i="7"/>
  <c r="BE95" i="7"/>
  <c r="W95" i="7"/>
  <c r="BA96" i="7" s="1"/>
  <c r="AW95" i="7"/>
  <c r="AX95" i="7"/>
  <c r="V95" i="7"/>
  <c r="AO95" i="7"/>
  <c r="AD92" i="7"/>
  <c r="D95" i="7" l="1"/>
  <c r="X95" i="7"/>
  <c r="BB96" i="7" s="1"/>
  <c r="AI95" i="7"/>
  <c r="T95" i="7"/>
  <c r="U96" i="7" s="1"/>
  <c r="AY97" i="7" s="1"/>
  <c r="AZ96" i="7"/>
  <c r="K95" i="7"/>
  <c r="U95" i="7"/>
  <c r="AY96" i="7" s="1"/>
  <c r="S95" i="7"/>
  <c r="T96" i="7" s="1"/>
  <c r="J95" i="7"/>
  <c r="E95" i="7"/>
  <c r="AH96" i="7"/>
  <c r="Z95" i="7"/>
  <c r="BD96" i="7" s="1"/>
  <c r="AA95" i="7"/>
  <c r="Y95" i="7"/>
  <c r="BC96" i="7" s="1"/>
  <c r="AL95" i="7"/>
  <c r="H95" i="7"/>
  <c r="AL96" i="7" s="1"/>
  <c r="I95" i="7"/>
  <c r="J96" i="7" s="1"/>
  <c r="G95" i="7"/>
  <c r="AK96" i="7" s="1"/>
  <c r="F95" i="7"/>
  <c r="AJ96" i="7" s="1"/>
  <c r="AU95" i="7"/>
  <c r="AV95" i="7"/>
  <c r="N95" i="7"/>
  <c r="R95" i="7"/>
  <c r="P95" i="7"/>
  <c r="AT96" i="7" s="1"/>
  <c r="O95" i="7"/>
  <c r="AS95" i="7"/>
  <c r="Q95" i="7"/>
  <c r="M95" i="7"/>
  <c r="AQ96" i="7" s="1"/>
  <c r="AP95" i="7"/>
  <c r="BH94" i="7"/>
  <c r="L95" i="7"/>
  <c r="K96" i="7" s="1"/>
  <c r="BE96" i="7"/>
  <c r="AI96" i="7"/>
  <c r="BF96" i="7"/>
  <c r="AX96" i="7"/>
  <c r="V96" i="7"/>
  <c r="AZ97" i="7" s="1"/>
  <c r="W96" i="7"/>
  <c r="BA97" i="7" s="1"/>
  <c r="AN96" i="7"/>
  <c r="AR96" i="7"/>
  <c r="AO96" i="7"/>
  <c r="D96" i="7"/>
  <c r="AH97" i="7" s="1"/>
  <c r="AD93" i="7"/>
  <c r="AW96" i="7" l="1"/>
  <c r="S96" i="7"/>
  <c r="Z96" i="7"/>
  <c r="AM96" i="7"/>
  <c r="H96" i="7"/>
  <c r="AL97" i="7" s="1"/>
  <c r="AA96" i="7"/>
  <c r="AB96" i="7"/>
  <c r="AB97" i="7" s="1"/>
  <c r="I96" i="7"/>
  <c r="AM97" i="7" s="1"/>
  <c r="BH95" i="7"/>
  <c r="AS96" i="7"/>
  <c r="Y96" i="7"/>
  <c r="BC97" i="7" s="1"/>
  <c r="X96" i="7"/>
  <c r="BB97" i="7" s="1"/>
  <c r="E96" i="7"/>
  <c r="F96" i="7"/>
  <c r="AJ97" i="7" s="1"/>
  <c r="AV96" i="7"/>
  <c r="L96" i="7"/>
  <c r="K97" i="7" s="1"/>
  <c r="AU96" i="7"/>
  <c r="G96" i="7"/>
  <c r="AK97" i="7" s="1"/>
  <c r="M96" i="7"/>
  <c r="AQ97" i="7" s="1"/>
  <c r="AP96" i="7"/>
  <c r="AP97" i="7" s="1"/>
  <c r="O96" i="7"/>
  <c r="AS97" i="7" s="1"/>
  <c r="Q96" i="7"/>
  <c r="P96" i="7"/>
  <c r="AT97" i="7" s="1"/>
  <c r="N96" i="7"/>
  <c r="AR97" i="7" s="1"/>
  <c r="AI97" i="7"/>
  <c r="R96" i="7"/>
  <c r="BF97" i="7"/>
  <c r="AW97" i="7"/>
  <c r="BD97" i="7"/>
  <c r="AO97" i="7"/>
  <c r="BE97" i="7"/>
  <c r="Z97" i="7"/>
  <c r="AX97" i="7"/>
  <c r="V97" i="7"/>
  <c r="AZ98" i="7" s="1"/>
  <c r="AZ250" i="7" s="1"/>
  <c r="AN97" i="7"/>
  <c r="U97" i="7"/>
  <c r="AY98" i="7" s="1"/>
  <c r="AY250" i="7" s="1"/>
  <c r="T97" i="7"/>
  <c r="D97" i="7"/>
  <c r="AH98" i="7" s="1"/>
  <c r="AH250" i="7" s="1"/>
  <c r="AD94" i="7"/>
  <c r="X97" i="7" l="1"/>
  <c r="J97" i="7"/>
  <c r="W97" i="7"/>
  <c r="BA98" i="7" s="1"/>
  <c r="BA250" i="7" s="1"/>
  <c r="I97" i="7"/>
  <c r="AM98" i="7" s="1"/>
  <c r="AM250" i="7" s="1"/>
  <c r="AA97" i="7"/>
  <c r="Y97" i="7"/>
  <c r="BC98" i="7" s="1"/>
  <c r="BC250" i="7" s="1"/>
  <c r="E97" i="7"/>
  <c r="BH96" i="7"/>
  <c r="L97" i="7"/>
  <c r="AP98" i="7" s="1"/>
  <c r="AP250" i="7" s="1"/>
  <c r="G97" i="7"/>
  <c r="AK98" i="7" s="1"/>
  <c r="AK250" i="7" s="1"/>
  <c r="F97" i="7"/>
  <c r="AJ98" i="7" s="1"/>
  <c r="AJ250" i="7" s="1"/>
  <c r="M97" i="7"/>
  <c r="AQ98" i="7" s="1"/>
  <c r="AQ250" i="7" s="1"/>
  <c r="N97" i="7"/>
  <c r="AR98" i="7" s="1"/>
  <c r="AR250" i="7" s="1"/>
  <c r="O97" i="7"/>
  <c r="H97" i="7"/>
  <c r="AL98" i="7" s="1"/>
  <c r="AL250" i="7" s="1"/>
  <c r="Q97" i="7"/>
  <c r="P97" i="7"/>
  <c r="AT98" i="7" s="1"/>
  <c r="AT250" i="7" s="1"/>
  <c r="R97" i="7"/>
  <c r="S97" i="7"/>
  <c r="AW98" i="7" s="1"/>
  <c r="AW250" i="7" s="1"/>
  <c r="AU97" i="7"/>
  <c r="AI98" i="7"/>
  <c r="AI250" i="7" s="1"/>
  <c r="AV97" i="7"/>
  <c r="BF98" i="7"/>
  <c r="BF250" i="7" s="1"/>
  <c r="AB98" i="7"/>
  <c r="AB250" i="7" s="1"/>
  <c r="BD98" i="7"/>
  <c r="BD250" i="7" s="1"/>
  <c r="AO98" i="7"/>
  <c r="AO250" i="7" s="1"/>
  <c r="AA98" i="7"/>
  <c r="AA250" i="7" s="1"/>
  <c r="BE98" i="7"/>
  <c r="BE250" i="7" s="1"/>
  <c r="AX98" i="7"/>
  <c r="AX250" i="7" s="1"/>
  <c r="U98" i="7"/>
  <c r="W98" i="7"/>
  <c r="X98" i="7"/>
  <c r="X250" i="7" s="1"/>
  <c r="BB98" i="7"/>
  <c r="BB250" i="7" s="1"/>
  <c r="AN98" i="7"/>
  <c r="AN250" i="7" s="1"/>
  <c r="V98" i="7"/>
  <c r="D98" i="7"/>
  <c r="K98" i="7"/>
  <c r="K250" i="7" s="1"/>
  <c r="AD95" i="7"/>
  <c r="J98" i="7" l="1"/>
  <c r="J250" i="7" s="1"/>
  <c r="Z98" i="7"/>
  <c r="Z250" i="7" s="1"/>
  <c r="Y98" i="7"/>
  <c r="Y250" i="7" s="1"/>
  <c r="AU98" i="7"/>
  <c r="AU250" i="7" s="1"/>
  <c r="Q98" i="7"/>
  <c r="N98" i="7"/>
  <c r="N250" i="7" s="1"/>
  <c r="O98" i="7"/>
  <c r="O250" i="7" s="1"/>
  <c r="E98" i="7"/>
  <c r="D99" i="7" s="1"/>
  <c r="F98" i="7"/>
  <c r="F250" i="7" s="1"/>
  <c r="AV98" i="7"/>
  <c r="AV250" i="7" s="1"/>
  <c r="M98" i="7"/>
  <c r="M250" i="7" s="1"/>
  <c r="AS98" i="7"/>
  <c r="AS250" i="7" s="1"/>
  <c r="L98" i="7"/>
  <c r="L250" i="7" s="1"/>
  <c r="P98" i="7"/>
  <c r="I98" i="7"/>
  <c r="I250" i="7" s="1"/>
  <c r="S98" i="7"/>
  <c r="S250" i="7" s="1"/>
  <c r="H98" i="7"/>
  <c r="H250" i="7" s="1"/>
  <c r="G98" i="7"/>
  <c r="T98" i="7"/>
  <c r="T250" i="7" s="1"/>
  <c r="BH97" i="7"/>
  <c r="R98" i="7"/>
  <c r="R250" i="7" s="1"/>
  <c r="BC99" i="7"/>
  <c r="BF99" i="7"/>
  <c r="Q250" i="7"/>
  <c r="AH99" i="7"/>
  <c r="D250" i="7"/>
  <c r="BA99" i="7"/>
  <c r="W250" i="7"/>
  <c r="AY99" i="7"/>
  <c r="U250" i="7"/>
  <c r="AM99" i="7"/>
  <c r="AZ99" i="7"/>
  <c r="V250" i="7"/>
  <c r="AB99" i="7"/>
  <c r="BD99" i="7"/>
  <c r="AO99" i="7"/>
  <c r="Y99" i="7"/>
  <c r="Z99" i="7"/>
  <c r="BE99" i="7"/>
  <c r="AA99" i="7"/>
  <c r="AR99" i="7"/>
  <c r="X99" i="7"/>
  <c r="AN99" i="7"/>
  <c r="W99" i="7"/>
  <c r="V99" i="7"/>
  <c r="BB99" i="7"/>
  <c r="J99" i="7"/>
  <c r="AD96" i="7"/>
  <c r="AI99" i="7" l="1"/>
  <c r="E250" i="7"/>
  <c r="AW99" i="7"/>
  <c r="AU99" i="7"/>
  <c r="AJ99" i="7"/>
  <c r="G99" i="7"/>
  <c r="AS99" i="7"/>
  <c r="AQ99" i="7"/>
  <c r="M100" i="7" s="1"/>
  <c r="P99" i="7"/>
  <c r="AX99" i="7"/>
  <c r="I99" i="7"/>
  <c r="O99" i="7"/>
  <c r="O100" i="7" s="1"/>
  <c r="AL99" i="7"/>
  <c r="S99" i="7"/>
  <c r="U99" i="7"/>
  <c r="N99" i="7"/>
  <c r="AR100" i="7" s="1"/>
  <c r="M99" i="7"/>
  <c r="T99" i="7"/>
  <c r="L99" i="7"/>
  <c r="K99" i="7"/>
  <c r="AO100" i="7" s="1"/>
  <c r="E99" i="7"/>
  <c r="Q99" i="7"/>
  <c r="BH98" i="7"/>
  <c r="BH250" i="7" s="1"/>
  <c r="AT99" i="7"/>
  <c r="AT100" i="7" s="1"/>
  <c r="P250" i="7"/>
  <c r="F99" i="7"/>
  <c r="AJ100" i="7" s="1"/>
  <c r="R99" i="7"/>
  <c r="AP99" i="7"/>
  <c r="L100" i="7" s="1"/>
  <c r="G250" i="7"/>
  <c r="AD250" i="7" s="1"/>
  <c r="AK99" i="7"/>
  <c r="AK100" i="7" s="1"/>
  <c r="H99" i="7"/>
  <c r="AL100" i="7" s="1"/>
  <c r="AZ100" i="7"/>
  <c r="BC100" i="7"/>
  <c r="AV99" i="7"/>
  <c r="R100" i="7" s="1"/>
  <c r="BF100" i="7"/>
  <c r="AM100" i="7"/>
  <c r="BA100" i="7"/>
  <c r="AY100" i="7"/>
  <c r="AH100" i="7"/>
  <c r="BD100" i="7"/>
  <c r="Y100" i="7"/>
  <c r="BE100" i="7"/>
  <c r="Z100" i="7"/>
  <c r="AA100" i="7"/>
  <c r="AB100" i="7"/>
  <c r="BB100" i="7"/>
  <c r="AN100" i="7"/>
  <c r="W100" i="7"/>
  <c r="V100" i="7"/>
  <c r="X100" i="7"/>
  <c r="N100" i="7"/>
  <c r="D100" i="7"/>
  <c r="H100" i="7"/>
  <c r="J100" i="7"/>
  <c r="AD97" i="7"/>
  <c r="U100" i="7" l="1"/>
  <c r="AP100" i="7"/>
  <c r="K100" i="7"/>
  <c r="AS100" i="7"/>
  <c r="AS101" i="7" s="1"/>
  <c r="P100" i="7"/>
  <c r="S100" i="7"/>
  <c r="AW101" i="7" s="1"/>
  <c r="I100" i="7"/>
  <c r="AQ100" i="7"/>
  <c r="M101" i="7" s="1"/>
  <c r="T100" i="7"/>
  <c r="BA101" i="7"/>
  <c r="BH99" i="7"/>
  <c r="AX100" i="7"/>
  <c r="AW100" i="7"/>
  <c r="AU100" i="7"/>
  <c r="Q101" i="7" s="1"/>
  <c r="F100" i="7"/>
  <c r="G100" i="7"/>
  <c r="AK101" i="7" s="1"/>
  <c r="Q100" i="7"/>
  <c r="E100" i="7"/>
  <c r="AI100" i="7"/>
  <c r="BC101" i="7"/>
  <c r="AV100" i="7"/>
  <c r="AV101" i="7" s="1"/>
  <c r="AM101" i="7"/>
  <c r="AT101" i="7"/>
  <c r="AZ101" i="7"/>
  <c r="AY101" i="7"/>
  <c r="BF101" i="7"/>
  <c r="AO101" i="7"/>
  <c r="AL101" i="7"/>
  <c r="AH101" i="7"/>
  <c r="BD101" i="7"/>
  <c r="AR101" i="7"/>
  <c r="AP101" i="7"/>
  <c r="AA101" i="7"/>
  <c r="AB101" i="7"/>
  <c r="BE101" i="7"/>
  <c r="Z101" i="7"/>
  <c r="Y101" i="7"/>
  <c r="BC102" i="7" s="1"/>
  <c r="AN101" i="7"/>
  <c r="BB101" i="7"/>
  <c r="X101" i="7"/>
  <c r="U101" i="7"/>
  <c r="W101" i="7"/>
  <c r="V101" i="7"/>
  <c r="N101" i="7"/>
  <c r="J101" i="7"/>
  <c r="L101" i="7"/>
  <c r="D101" i="7"/>
  <c r="I101" i="7"/>
  <c r="AM102" i="7" s="1"/>
  <c r="P101" i="7"/>
  <c r="K101" i="7"/>
  <c r="AD98" i="7"/>
  <c r="F101" i="7" l="1"/>
  <c r="AQ101" i="7"/>
  <c r="O101" i="7"/>
  <c r="BA102" i="7"/>
  <c r="S101" i="7"/>
  <c r="E101" i="7"/>
  <c r="AX101" i="7"/>
  <c r="T102" i="7" s="1"/>
  <c r="H101" i="7"/>
  <c r="I102" i="7" s="1"/>
  <c r="AM103" i="7" s="1"/>
  <c r="AI101" i="7"/>
  <c r="T101" i="7"/>
  <c r="G101" i="7"/>
  <c r="AK102" i="7" s="1"/>
  <c r="AT102" i="7"/>
  <c r="AY102" i="7"/>
  <c r="R101" i="7"/>
  <c r="S102" i="7" s="1"/>
  <c r="AU101" i="7"/>
  <c r="AU102" i="7" s="1"/>
  <c r="AJ101" i="7"/>
  <c r="BH100" i="7"/>
  <c r="AO102" i="7"/>
  <c r="BF102" i="7"/>
  <c r="AR102" i="7"/>
  <c r="AP102" i="7"/>
  <c r="BD102" i="7"/>
  <c r="AW102" i="7"/>
  <c r="AB102" i="7"/>
  <c r="BE102" i="7"/>
  <c r="AA102" i="7"/>
  <c r="BB102" i="7"/>
  <c r="Y102" i="7"/>
  <c r="BC103" i="7" s="1"/>
  <c r="Z102" i="7"/>
  <c r="AN102" i="7"/>
  <c r="X102" i="7"/>
  <c r="BB103" i="7" s="1"/>
  <c r="U102" i="7"/>
  <c r="AY103" i="7" s="1"/>
  <c r="V102" i="7"/>
  <c r="W102" i="7"/>
  <c r="AZ102" i="7"/>
  <c r="AI102" i="7"/>
  <c r="AS102" i="7"/>
  <c r="M102" i="7"/>
  <c r="AQ102" i="7"/>
  <c r="D102" i="7"/>
  <c r="AH102" i="7"/>
  <c r="K102" i="7"/>
  <c r="P102" i="7"/>
  <c r="AT103" i="7" s="1"/>
  <c r="N102" i="7"/>
  <c r="L102" i="7"/>
  <c r="E102" i="7"/>
  <c r="O102" i="7"/>
  <c r="J102" i="7"/>
  <c r="AD99" i="7"/>
  <c r="BA103" i="7" l="1"/>
  <c r="Q102" i="7"/>
  <c r="AL102" i="7"/>
  <c r="AX102" i="7"/>
  <c r="AX103" i="7" s="1"/>
  <c r="AV102" i="7"/>
  <c r="F102" i="7"/>
  <c r="E103" i="7" s="1"/>
  <c r="H102" i="7"/>
  <c r="G102" i="7"/>
  <c r="AK103" i="7" s="1"/>
  <c r="R102" i="7"/>
  <c r="AJ102" i="7"/>
  <c r="BH101" i="7"/>
  <c r="AU103" i="7"/>
  <c r="AO103" i="7"/>
  <c r="BF103" i="7"/>
  <c r="AR103" i="7"/>
  <c r="BD103" i="7"/>
  <c r="AW103" i="7"/>
  <c r="BE103" i="7"/>
  <c r="AB103" i="7"/>
  <c r="AN103" i="7"/>
  <c r="Z103" i="7"/>
  <c r="AA103" i="7"/>
  <c r="BE104" i="7" s="1"/>
  <c r="W103" i="7"/>
  <c r="BA104" i="7" s="1"/>
  <c r="Y103" i="7"/>
  <c r="BC104" i="7" s="1"/>
  <c r="U103" i="7"/>
  <c r="AY104" i="7" s="1"/>
  <c r="AZ103" i="7"/>
  <c r="X103" i="7"/>
  <c r="BB104" i="7" s="1"/>
  <c r="V103" i="7"/>
  <c r="AS103" i="7"/>
  <c r="AI103" i="7"/>
  <c r="AH103" i="7"/>
  <c r="S103" i="7"/>
  <c r="AV103" i="7"/>
  <c r="L103" i="7"/>
  <c r="AP103" i="7"/>
  <c r="AQ103" i="7"/>
  <c r="AL103" i="7"/>
  <c r="O103" i="7"/>
  <c r="Q103" i="7"/>
  <c r="J103" i="7"/>
  <c r="P103" i="7"/>
  <c r="N103" i="7"/>
  <c r="R103" i="7"/>
  <c r="D103" i="7"/>
  <c r="I103" i="7"/>
  <c r="K103" i="7"/>
  <c r="M103" i="7"/>
  <c r="AD100" i="7"/>
  <c r="BH102" i="7" l="1"/>
  <c r="T103" i="7"/>
  <c r="AJ103" i="7"/>
  <c r="AX104" i="7"/>
  <c r="BF104" i="7"/>
  <c r="H103" i="7"/>
  <c r="I104" i="7" s="1"/>
  <c r="F103" i="7"/>
  <c r="AU104" i="7"/>
  <c r="G103" i="7"/>
  <c r="AK104" i="7" s="1"/>
  <c r="BD104" i="7"/>
  <c r="AW104" i="7"/>
  <c r="AN104" i="7"/>
  <c r="AA104" i="7"/>
  <c r="BE105" i="7" s="1"/>
  <c r="AB104" i="7"/>
  <c r="BF105" i="7" s="1"/>
  <c r="Y104" i="7"/>
  <c r="BC105" i="7" s="1"/>
  <c r="V104" i="7"/>
  <c r="U104" i="7"/>
  <c r="AY105" i="7" s="1"/>
  <c r="Q104" i="7"/>
  <c r="AH104" i="7"/>
  <c r="Z104" i="7"/>
  <c r="AZ104" i="7"/>
  <c r="X104" i="7"/>
  <c r="BB105" i="7" s="1"/>
  <c r="W104" i="7"/>
  <c r="BH103" i="7"/>
  <c r="AS104" i="7"/>
  <c r="AI104" i="7"/>
  <c r="AJ104" i="7"/>
  <c r="P104" i="7"/>
  <c r="AT104" i="7"/>
  <c r="AV104" i="7"/>
  <c r="AQ104" i="7"/>
  <c r="K104" i="7"/>
  <c r="AO104" i="7"/>
  <c r="T104" i="7"/>
  <c r="AX105" i="7" s="1"/>
  <c r="AM104" i="7"/>
  <c r="O104" i="7"/>
  <c r="AR104" i="7"/>
  <c r="AP104" i="7"/>
  <c r="M104" i="7"/>
  <c r="L104" i="7"/>
  <c r="D104" i="7"/>
  <c r="J104" i="7"/>
  <c r="E104" i="7"/>
  <c r="N104" i="7"/>
  <c r="R104" i="7"/>
  <c r="S104" i="7"/>
  <c r="AW105" i="7" s="1"/>
  <c r="AD101" i="7"/>
  <c r="AU105" i="7" l="1"/>
  <c r="AL104" i="7"/>
  <c r="H104" i="7"/>
  <c r="AL105" i="7" s="1"/>
  <c r="F104" i="7"/>
  <c r="E105" i="7" s="1"/>
  <c r="G104" i="7"/>
  <c r="AK105" i="7" s="1"/>
  <c r="BD105" i="7"/>
  <c r="AB105" i="7"/>
  <c r="BF106" i="7" s="1"/>
  <c r="AI105" i="7"/>
  <c r="Y105" i="7"/>
  <c r="BC106" i="7" s="1"/>
  <c r="AA105" i="7"/>
  <c r="BE106" i="7" s="1"/>
  <c r="Z105" i="7"/>
  <c r="AZ105" i="7"/>
  <c r="AH105" i="7"/>
  <c r="X105" i="7"/>
  <c r="BB106" i="7" s="1"/>
  <c r="W105" i="7"/>
  <c r="BA105" i="7"/>
  <c r="AQ105" i="7"/>
  <c r="AP105" i="7"/>
  <c r="V105" i="7"/>
  <c r="AZ106" i="7" s="1"/>
  <c r="BH104" i="7"/>
  <c r="AS105" i="7"/>
  <c r="AV105" i="7"/>
  <c r="U105" i="7"/>
  <c r="AY106" i="7" s="1"/>
  <c r="AT105" i="7"/>
  <c r="P105" i="7"/>
  <c r="AM105" i="7"/>
  <c r="AO105" i="7"/>
  <c r="N105" i="7"/>
  <c r="AR105" i="7"/>
  <c r="J105" i="7"/>
  <c r="AN105" i="7"/>
  <c r="O105" i="7"/>
  <c r="L105" i="7"/>
  <c r="K105" i="7"/>
  <c r="S105" i="7"/>
  <c r="AW106" i="7" s="1"/>
  <c r="D105" i="7"/>
  <c r="T105" i="7"/>
  <c r="AX106" i="7" s="1"/>
  <c r="R105" i="7"/>
  <c r="Q105" i="7"/>
  <c r="AU106" i="7" s="1"/>
  <c r="I105" i="7"/>
  <c r="M105" i="7"/>
  <c r="AD102" i="7"/>
  <c r="AJ105" i="7" l="1"/>
  <c r="F105" i="7"/>
  <c r="G105" i="7"/>
  <c r="AK106" i="7" s="1"/>
  <c r="H105" i="7"/>
  <c r="G106" i="7" s="1"/>
  <c r="AK107" i="7" s="1"/>
  <c r="BD106" i="7"/>
  <c r="AI106" i="7"/>
  <c r="AB106" i="7"/>
  <c r="AA106" i="7"/>
  <c r="BE107" i="7" s="1"/>
  <c r="X106" i="7"/>
  <c r="BB107" i="7" s="1"/>
  <c r="AH106" i="7"/>
  <c r="Y106" i="7"/>
  <c r="BC107" i="7" s="1"/>
  <c r="AL106" i="7"/>
  <c r="Z106" i="7"/>
  <c r="BD107" i="7" s="1"/>
  <c r="W106" i="7"/>
  <c r="AP106" i="7"/>
  <c r="BA106" i="7"/>
  <c r="AQ106" i="7"/>
  <c r="V106" i="7"/>
  <c r="AZ107" i="7" s="1"/>
  <c r="AJ106" i="7"/>
  <c r="U106" i="7"/>
  <c r="AY107" i="7" s="1"/>
  <c r="BH105" i="7"/>
  <c r="AT106" i="7"/>
  <c r="AV106" i="7"/>
  <c r="AM106" i="7"/>
  <c r="O106" i="7"/>
  <c r="AS106" i="7"/>
  <c r="AN106" i="7"/>
  <c r="K106" i="7"/>
  <c r="AO106" i="7"/>
  <c r="AR106" i="7"/>
  <c r="T106" i="7"/>
  <c r="S106" i="7"/>
  <c r="AW107" i="7" s="1"/>
  <c r="F106" i="7"/>
  <c r="J106" i="7"/>
  <c r="Q106" i="7"/>
  <c r="AU107" i="7" s="1"/>
  <c r="P106" i="7"/>
  <c r="E106" i="7"/>
  <c r="AI107" i="7" s="1"/>
  <c r="D106" i="7"/>
  <c r="M106" i="7"/>
  <c r="L106" i="7"/>
  <c r="AP107" i="7" s="1"/>
  <c r="N106" i="7"/>
  <c r="R106" i="7"/>
  <c r="AD103" i="7"/>
  <c r="H106" i="7" l="1"/>
  <c r="I106" i="7"/>
  <c r="AB107" i="7"/>
  <c r="BF107" i="7"/>
  <c r="BA107" i="7"/>
  <c r="AQ107" i="7"/>
  <c r="AA107" i="7"/>
  <c r="BE108" i="7" s="1"/>
  <c r="BE251" i="7" s="1"/>
  <c r="Y107" i="7"/>
  <c r="BC108" i="7" s="1"/>
  <c r="BC251" i="7" s="1"/>
  <c r="Z107" i="7"/>
  <c r="BD108" i="7" s="1"/>
  <c r="BD251" i="7" s="1"/>
  <c r="AL107" i="7"/>
  <c r="X107" i="7"/>
  <c r="BB108" i="7" s="1"/>
  <c r="BB251" i="7" s="1"/>
  <c r="W107" i="7"/>
  <c r="AV107" i="7"/>
  <c r="AJ107" i="7"/>
  <c r="V107" i="7"/>
  <c r="AZ108" i="7" s="1"/>
  <c r="AZ251" i="7" s="1"/>
  <c r="AM107" i="7"/>
  <c r="AT107" i="7"/>
  <c r="AO107" i="7"/>
  <c r="AS107" i="7"/>
  <c r="BH106" i="7"/>
  <c r="N107" i="7"/>
  <c r="AR107" i="7"/>
  <c r="D107" i="7"/>
  <c r="AH107" i="7"/>
  <c r="AN107" i="7"/>
  <c r="U107" i="7"/>
  <c r="AY108" i="7" s="1"/>
  <c r="AY251" i="7" s="1"/>
  <c r="AX107" i="7"/>
  <c r="T107" i="7"/>
  <c r="H107" i="7"/>
  <c r="S107" i="7"/>
  <c r="Q107" i="7"/>
  <c r="AU108" i="7" s="1"/>
  <c r="AU251" i="7" s="1"/>
  <c r="G107" i="7"/>
  <c r="AK108" i="7" s="1"/>
  <c r="AK251" i="7" s="1"/>
  <c r="J107" i="7"/>
  <c r="E107" i="7"/>
  <c r="L107" i="7"/>
  <c r="AP108" i="7" s="1"/>
  <c r="AP251" i="7" s="1"/>
  <c r="K107" i="7"/>
  <c r="I107" i="7"/>
  <c r="R107" i="7"/>
  <c r="M107" i="7"/>
  <c r="P107" i="7"/>
  <c r="O107" i="7"/>
  <c r="F107" i="7"/>
  <c r="AD104" i="7"/>
  <c r="AM108" i="7" l="1"/>
  <c r="AM251" i="7" s="1"/>
  <c r="AL108" i="7"/>
  <c r="AL251" i="7" s="1"/>
  <c r="AO108" i="7"/>
  <c r="AO251" i="7" s="1"/>
  <c r="BF108" i="7"/>
  <c r="BF251" i="7" s="1"/>
  <c r="AQ108" i="7"/>
  <c r="AQ251" i="7" s="1"/>
  <c r="AJ108" i="7"/>
  <c r="AJ251" i="7" s="1"/>
  <c r="BA108" i="7"/>
  <c r="BA251" i="7" s="1"/>
  <c r="AB108" i="7"/>
  <c r="AT108" i="7"/>
  <c r="AT251" i="7" s="1"/>
  <c r="Y108" i="7"/>
  <c r="AV108" i="7"/>
  <c r="AV251" i="7" s="1"/>
  <c r="Z108" i="7"/>
  <c r="AA108" i="7"/>
  <c r="X108" i="7"/>
  <c r="W108" i="7"/>
  <c r="AS108" i="7"/>
  <c r="AS251" i="7" s="1"/>
  <c r="V108" i="7"/>
  <c r="U108" i="7"/>
  <c r="AX108" i="7"/>
  <c r="AX251" i="7" s="1"/>
  <c r="AN108" i="7"/>
  <c r="AN251" i="7" s="1"/>
  <c r="BH107" i="7"/>
  <c r="T108" i="7"/>
  <c r="T251" i="7" s="1"/>
  <c r="AW108" i="7"/>
  <c r="AW251" i="7" s="1"/>
  <c r="AH108" i="7"/>
  <c r="AH251" i="7" s="1"/>
  <c r="D108" i="7"/>
  <c r="D251" i="7" s="1"/>
  <c r="AI108" i="7"/>
  <c r="AI251" i="7" s="1"/>
  <c r="AR108" i="7"/>
  <c r="AR251" i="7" s="1"/>
  <c r="F108" i="7"/>
  <c r="F251" i="7" s="1"/>
  <c r="M108" i="7"/>
  <c r="R108" i="7"/>
  <c r="R251" i="7" s="1"/>
  <c r="O108" i="7"/>
  <c r="O251" i="7" s="1"/>
  <c r="I108" i="7"/>
  <c r="G108" i="7"/>
  <c r="H108" i="7"/>
  <c r="P108" i="7"/>
  <c r="P251" i="7" s="1"/>
  <c r="N108" i="7"/>
  <c r="N251" i="7" s="1"/>
  <c r="K108" i="7"/>
  <c r="J108" i="7"/>
  <c r="J251" i="7" s="1"/>
  <c r="L108" i="7"/>
  <c r="Q108" i="7"/>
  <c r="Q251" i="7" s="1"/>
  <c r="E108" i="7"/>
  <c r="E251" i="7" s="1"/>
  <c r="S108" i="7"/>
  <c r="S251" i="7" s="1"/>
  <c r="AD105" i="7"/>
  <c r="AY109" i="7" l="1"/>
  <c r="U251" i="7"/>
  <c r="AO109" i="7"/>
  <c r="K251" i="7"/>
  <c r="AK109" i="7"/>
  <c r="G251" i="7"/>
  <c r="AQ109" i="7"/>
  <c r="M251" i="7"/>
  <c r="AZ109" i="7"/>
  <c r="V251" i="7"/>
  <c r="BE109" i="7"/>
  <c r="AA251" i="7"/>
  <c r="BC109" i="7"/>
  <c r="Y251" i="7"/>
  <c r="AM109" i="7"/>
  <c r="I251" i="7"/>
  <c r="BD109" i="7"/>
  <c r="Z251" i="7"/>
  <c r="BF109" i="7"/>
  <c r="AB251" i="7"/>
  <c r="AL109" i="7"/>
  <c r="H251" i="7"/>
  <c r="BB109" i="7"/>
  <c r="X251" i="7"/>
  <c r="AP109" i="7"/>
  <c r="L251" i="7"/>
  <c r="BA109" i="7"/>
  <c r="W251" i="7"/>
  <c r="AT109" i="7"/>
  <c r="AJ109" i="7"/>
  <c r="AB109" i="7"/>
  <c r="X109" i="7"/>
  <c r="AV109" i="7"/>
  <c r="Y109" i="7"/>
  <c r="Z109" i="7"/>
  <c r="BD110" i="7" s="1"/>
  <c r="AA109" i="7"/>
  <c r="AS109" i="7"/>
  <c r="W109" i="7"/>
  <c r="V109" i="7"/>
  <c r="AZ110" i="7" s="1"/>
  <c r="AN109" i="7"/>
  <c r="AX109" i="7"/>
  <c r="U109" i="7"/>
  <c r="AY110" i="7" s="1"/>
  <c r="AH109" i="7"/>
  <c r="Q109" i="7"/>
  <c r="AU109" i="7"/>
  <c r="S109" i="7"/>
  <c r="AW109" i="7"/>
  <c r="E109" i="7"/>
  <c r="AI109" i="7"/>
  <c r="N109" i="7"/>
  <c r="AR109" i="7"/>
  <c r="BH108" i="7"/>
  <c r="BH251" i="7" s="1"/>
  <c r="L109" i="7"/>
  <c r="AP110" i="7" s="1"/>
  <c r="J109" i="7"/>
  <c r="G109" i="7"/>
  <c r="AK110" i="7" s="1"/>
  <c r="O109" i="7"/>
  <c r="I109" i="7"/>
  <c r="H109" i="7"/>
  <c r="R109" i="7"/>
  <c r="F109" i="7"/>
  <c r="AJ110" i="7" s="1"/>
  <c r="P109" i="7"/>
  <c r="AT110" i="7" s="1"/>
  <c r="M109" i="7"/>
  <c r="K109" i="7"/>
  <c r="AO110" i="7" s="1"/>
  <c r="D109" i="7"/>
  <c r="T109" i="7"/>
  <c r="AD106" i="7"/>
  <c r="BC110" i="7" l="1"/>
  <c r="AD251" i="7"/>
  <c r="BA110" i="7"/>
  <c r="AM110" i="7"/>
  <c r="BE110" i="7"/>
  <c r="BB110" i="7"/>
  <c r="BF110" i="7"/>
  <c r="Z110" i="7"/>
  <c r="BD111" i="7" s="1"/>
  <c r="X110" i="7"/>
  <c r="Y110" i="7"/>
  <c r="BC111" i="7" s="1"/>
  <c r="AB110" i="7"/>
  <c r="BF111" i="7" s="1"/>
  <c r="AA110" i="7"/>
  <c r="AN110" i="7"/>
  <c r="W110" i="7"/>
  <c r="V110" i="7"/>
  <c r="AZ111" i="7" s="1"/>
  <c r="BH109" i="7"/>
  <c r="AR110" i="7"/>
  <c r="AW110" i="7"/>
  <c r="O110" i="7"/>
  <c r="AS110" i="7"/>
  <c r="R110" i="7"/>
  <c r="AV110" i="7"/>
  <c r="T110" i="7"/>
  <c r="AX110" i="7"/>
  <c r="M110" i="7"/>
  <c r="AQ110" i="7"/>
  <c r="G110" i="7"/>
  <c r="AK111" i="7" s="1"/>
  <c r="AL110" i="7"/>
  <c r="AI110" i="7"/>
  <c r="D110" i="7"/>
  <c r="AH110" i="7"/>
  <c r="AU110" i="7"/>
  <c r="P110" i="7"/>
  <c r="AT111" i="7" s="1"/>
  <c r="H110" i="7"/>
  <c r="K110" i="7"/>
  <c r="AO111" i="7" s="1"/>
  <c r="F110" i="7"/>
  <c r="AJ111" i="7" s="1"/>
  <c r="I110" i="7"/>
  <c r="S110" i="7"/>
  <c r="N110" i="7"/>
  <c r="U110" i="7"/>
  <c r="Q110" i="7"/>
  <c r="J110" i="7"/>
  <c r="E110" i="7"/>
  <c r="L110" i="7"/>
  <c r="AP111" i="7" s="1"/>
  <c r="AD107" i="7"/>
  <c r="BA111" i="7" l="1"/>
  <c r="AM111" i="7"/>
  <c r="BE111" i="7"/>
  <c r="BB111" i="7"/>
  <c r="AN111" i="7"/>
  <c r="Y111" i="7"/>
  <c r="BC112" i="7" s="1"/>
  <c r="AA111" i="7"/>
  <c r="BE112" i="7" s="1"/>
  <c r="X111" i="7"/>
  <c r="BB112" i="7" s="1"/>
  <c r="Z111" i="7"/>
  <c r="BD112" i="7" s="1"/>
  <c r="AB111" i="7"/>
  <c r="BF112" i="7" s="1"/>
  <c r="W111" i="7"/>
  <c r="BA112" i="7" s="1"/>
  <c r="AL111" i="7"/>
  <c r="AI111" i="7"/>
  <c r="AX111" i="7"/>
  <c r="AS111" i="7"/>
  <c r="S111" i="7"/>
  <c r="AW111" i="7"/>
  <c r="BH110" i="7"/>
  <c r="AQ111" i="7"/>
  <c r="AV111" i="7"/>
  <c r="Q111" i="7"/>
  <c r="AU111" i="7"/>
  <c r="AH111" i="7"/>
  <c r="N111" i="7"/>
  <c r="AR111" i="7"/>
  <c r="U111" i="7"/>
  <c r="AY111" i="7"/>
  <c r="H111" i="7"/>
  <c r="G111" i="7"/>
  <c r="AK112" i="7" s="1"/>
  <c r="J111" i="7"/>
  <c r="E111" i="7"/>
  <c r="L111" i="7"/>
  <c r="AP112" i="7" s="1"/>
  <c r="I111" i="7"/>
  <c r="AM112" i="7" s="1"/>
  <c r="T111" i="7"/>
  <c r="R111" i="7"/>
  <c r="P111" i="7"/>
  <c r="AT112" i="7" s="1"/>
  <c r="K111" i="7"/>
  <c r="AO112" i="7" s="1"/>
  <c r="V111" i="7"/>
  <c r="F111" i="7"/>
  <c r="AJ112" i="7" s="1"/>
  <c r="M111" i="7"/>
  <c r="O111" i="7"/>
  <c r="D111" i="7"/>
  <c r="AD108" i="7"/>
  <c r="AN112" i="7" l="1"/>
  <c r="X112" i="7"/>
  <c r="Z112" i="7"/>
  <c r="BD113" i="7" s="1"/>
  <c r="AB112" i="7"/>
  <c r="BF113" i="7" s="1"/>
  <c r="AA112" i="7"/>
  <c r="BE113" i="7" s="1"/>
  <c r="BB113" i="7"/>
  <c r="Y112" i="7"/>
  <c r="BC113" i="7" s="1"/>
  <c r="AL112" i="7"/>
  <c r="AI112" i="7"/>
  <c r="AY112" i="7"/>
  <c r="AH112" i="7"/>
  <c r="AU112" i="7"/>
  <c r="S112" i="7"/>
  <c r="V112" i="7"/>
  <c r="AZ112" i="7"/>
  <c r="AR112" i="7"/>
  <c r="AW112" i="7"/>
  <c r="O112" i="7"/>
  <c r="AS112" i="7"/>
  <c r="M112" i="7"/>
  <c r="AQ112" i="7"/>
  <c r="R112" i="7"/>
  <c r="AV112" i="7"/>
  <c r="BH111" i="7"/>
  <c r="T112" i="7"/>
  <c r="AX112" i="7"/>
  <c r="D112" i="7"/>
  <c r="Q112" i="7"/>
  <c r="K112" i="7"/>
  <c r="AO113" i="7" s="1"/>
  <c r="I112" i="7"/>
  <c r="AM113" i="7" s="1"/>
  <c r="W112" i="7"/>
  <c r="H112" i="7"/>
  <c r="U112" i="7"/>
  <c r="E112" i="7"/>
  <c r="P112" i="7"/>
  <c r="N112" i="7"/>
  <c r="L112" i="7"/>
  <c r="F112" i="7"/>
  <c r="G112" i="7"/>
  <c r="AK113" i="7" s="1"/>
  <c r="J112" i="7"/>
  <c r="AN113" i="7" s="1"/>
  <c r="AD109" i="7"/>
  <c r="Y113" i="7" l="1"/>
  <c r="BC114" i="7" s="1"/>
  <c r="AA113" i="7"/>
  <c r="BE114" i="7" s="1"/>
  <c r="AB113" i="7"/>
  <c r="BF114" i="7" s="1"/>
  <c r="Z113" i="7"/>
  <c r="BD114" i="7" s="1"/>
  <c r="AL113" i="7"/>
  <c r="AH113" i="7"/>
  <c r="R113" i="7"/>
  <c r="AV113" i="7"/>
  <c r="AW113" i="7"/>
  <c r="AQ113" i="7"/>
  <c r="BH112" i="7"/>
  <c r="AU113" i="7"/>
  <c r="AX113" i="7"/>
  <c r="AS113" i="7"/>
  <c r="AZ113" i="7"/>
  <c r="P113" i="7"/>
  <c r="AT113" i="7"/>
  <c r="D113" i="7"/>
  <c r="AI113" i="7"/>
  <c r="S113" i="7"/>
  <c r="U113" i="7"/>
  <c r="AY113" i="7"/>
  <c r="N113" i="7"/>
  <c r="AR113" i="7"/>
  <c r="W113" i="7"/>
  <c r="BA113" i="7"/>
  <c r="E113" i="7"/>
  <c r="AJ113" i="7"/>
  <c r="L113" i="7"/>
  <c r="AP113" i="7"/>
  <c r="V113" i="7"/>
  <c r="G113" i="7"/>
  <c r="AK114" i="7" s="1"/>
  <c r="X113" i="7"/>
  <c r="Q113" i="7"/>
  <c r="O113" i="7"/>
  <c r="T113" i="7"/>
  <c r="M113" i="7"/>
  <c r="H113" i="7"/>
  <c r="F113" i="7"/>
  <c r="K113" i="7"/>
  <c r="AO114" i="7" s="1"/>
  <c r="J113" i="7"/>
  <c r="AN114" i="7" s="1"/>
  <c r="I113" i="7"/>
  <c r="AM114" i="7" s="1"/>
  <c r="AD110" i="7"/>
  <c r="AW114" i="7" l="1"/>
  <c r="Z114" i="7"/>
  <c r="BD115" i="7" s="1"/>
  <c r="AB114" i="7"/>
  <c r="BF115" i="7" s="1"/>
  <c r="Y114" i="7"/>
  <c r="BC115" i="7" s="1"/>
  <c r="AA114" i="7"/>
  <c r="BE115" i="7" s="1"/>
  <c r="AL114" i="7"/>
  <c r="AV114" i="7"/>
  <c r="AH114" i="7"/>
  <c r="D114" i="7"/>
  <c r="BH113" i="7"/>
  <c r="U114" i="7"/>
  <c r="W114" i="7"/>
  <c r="Q114" i="7"/>
  <c r="AU114" i="7"/>
  <c r="M114" i="7"/>
  <c r="AQ114" i="7"/>
  <c r="T114" i="7"/>
  <c r="AX114" i="7"/>
  <c r="X114" i="7"/>
  <c r="BB114" i="7"/>
  <c r="AP114" i="7"/>
  <c r="BA114" i="7"/>
  <c r="AY114" i="7"/>
  <c r="N114" i="7"/>
  <c r="F114" i="7"/>
  <c r="AJ114" i="7"/>
  <c r="O114" i="7"/>
  <c r="AS114" i="7"/>
  <c r="V114" i="7"/>
  <c r="AZ114" i="7"/>
  <c r="AI114" i="7"/>
  <c r="AR114" i="7"/>
  <c r="AT114" i="7"/>
  <c r="P114" i="7"/>
  <c r="R114" i="7"/>
  <c r="J114" i="7"/>
  <c r="AN115" i="7" s="1"/>
  <c r="S114" i="7"/>
  <c r="H114" i="7"/>
  <c r="G114" i="7"/>
  <c r="AK115" i="7" s="1"/>
  <c r="K114" i="7"/>
  <c r="AO115" i="7" s="1"/>
  <c r="L114" i="7"/>
  <c r="I114" i="7"/>
  <c r="AM115" i="7" s="1"/>
  <c r="E114" i="7"/>
  <c r="AD111" i="7"/>
  <c r="Z115" i="7" l="1"/>
  <c r="BD116" i="7" s="1"/>
  <c r="Y115" i="7"/>
  <c r="BC116" i="7" s="1"/>
  <c r="AA115" i="7"/>
  <c r="BE116" i="7" s="1"/>
  <c r="AB115" i="7"/>
  <c r="BF116" i="7" s="1"/>
  <c r="AL115" i="7"/>
  <c r="AV115" i="7"/>
  <c r="AH115" i="7"/>
  <c r="X115" i="7"/>
  <c r="BA115" i="7"/>
  <c r="R115" i="7"/>
  <c r="AP115" i="7"/>
  <c r="V115" i="7"/>
  <c r="Q115" i="7"/>
  <c r="BH114" i="7"/>
  <c r="U115" i="7"/>
  <c r="P115" i="7"/>
  <c r="AT115" i="7"/>
  <c r="W115" i="7"/>
  <c r="AZ115" i="7"/>
  <c r="AJ115" i="7"/>
  <c r="AX115" i="7"/>
  <c r="AU115" i="7"/>
  <c r="E115" i="7"/>
  <c r="AI115" i="7"/>
  <c r="O115" i="7"/>
  <c r="N115" i="7"/>
  <c r="AR115" i="7"/>
  <c r="AY115" i="7"/>
  <c r="S115" i="7"/>
  <c r="AW115" i="7"/>
  <c r="AS115" i="7"/>
  <c r="BB115" i="7"/>
  <c r="BB116" i="7" s="1"/>
  <c r="AQ115" i="7"/>
  <c r="I115" i="7"/>
  <c r="AM116" i="7" s="1"/>
  <c r="T115" i="7"/>
  <c r="L115" i="7"/>
  <c r="M115" i="7"/>
  <c r="G115" i="7"/>
  <c r="AK116" i="7" s="1"/>
  <c r="J115" i="7"/>
  <c r="AN116" i="7" s="1"/>
  <c r="K115" i="7"/>
  <c r="AO116" i="7" s="1"/>
  <c r="D115" i="7"/>
  <c r="H115" i="7"/>
  <c r="F115" i="7"/>
  <c r="AD112" i="7"/>
  <c r="Z116" i="7" l="1"/>
  <c r="BD117" i="7" s="1"/>
  <c r="Y116" i="7"/>
  <c r="BC117" i="7" s="1"/>
  <c r="AB116" i="7"/>
  <c r="BF117" i="7" s="1"/>
  <c r="AA116" i="7"/>
  <c r="AL116" i="7"/>
  <c r="AV116" i="7"/>
  <c r="AZ116" i="7"/>
  <c r="BA116" i="7"/>
  <c r="AP116" i="7"/>
  <c r="AY116" i="7"/>
  <c r="W116" i="7"/>
  <c r="X116" i="7"/>
  <c r="AT116" i="7"/>
  <c r="V116" i="7"/>
  <c r="AW116" i="7"/>
  <c r="N116" i="7"/>
  <c r="Q116" i="7"/>
  <c r="U116" i="7"/>
  <c r="AY117" i="7" s="1"/>
  <c r="P116" i="7"/>
  <c r="D116" i="7"/>
  <c r="AH116" i="7"/>
  <c r="S116" i="7"/>
  <c r="AR116" i="7"/>
  <c r="AI116" i="7"/>
  <c r="AU116" i="7"/>
  <c r="R116" i="7"/>
  <c r="T116" i="7"/>
  <c r="AX116" i="7"/>
  <c r="O116" i="7"/>
  <c r="AS116" i="7"/>
  <c r="BH115" i="7"/>
  <c r="F116" i="7"/>
  <c r="AJ116" i="7"/>
  <c r="AQ116" i="7"/>
  <c r="M116" i="7"/>
  <c r="H116" i="7"/>
  <c r="L116" i="7"/>
  <c r="K116" i="7"/>
  <c r="I116" i="7"/>
  <c r="AM117" i="7" s="1"/>
  <c r="G116" i="7"/>
  <c r="AK117" i="7" s="1"/>
  <c r="E116" i="7"/>
  <c r="J116" i="7"/>
  <c r="AN117" i="7" s="1"/>
  <c r="AD113" i="7"/>
  <c r="AB117" i="7" l="1"/>
  <c r="AA117" i="7"/>
  <c r="Z117" i="7"/>
  <c r="BD118" i="7" s="1"/>
  <c r="BD252" i="7" s="1"/>
  <c r="BE117" i="7"/>
  <c r="Y117" i="7"/>
  <c r="BC118" i="7" s="1"/>
  <c r="BC252" i="7" s="1"/>
  <c r="AL117" i="7"/>
  <c r="BF118" i="7"/>
  <c r="BF252" i="7" s="1"/>
  <c r="AU117" i="7"/>
  <c r="AP117" i="7"/>
  <c r="AT117" i="7"/>
  <c r="AW117" i="7"/>
  <c r="AZ117" i="7"/>
  <c r="BA117" i="7"/>
  <c r="AR117" i="7"/>
  <c r="BB117" i="7"/>
  <c r="AS117" i="7"/>
  <c r="X117" i="7"/>
  <c r="V117" i="7"/>
  <c r="AJ117" i="7"/>
  <c r="Q117" i="7"/>
  <c r="AU118" i="7" s="1"/>
  <c r="AU252" i="7" s="1"/>
  <c r="W117" i="7"/>
  <c r="BA118" i="7" s="1"/>
  <c r="BA252" i="7" s="1"/>
  <c r="AX117" i="7"/>
  <c r="O117" i="7"/>
  <c r="P117" i="7"/>
  <c r="L117" i="7"/>
  <c r="AP118" i="7" s="1"/>
  <c r="AP252" i="7" s="1"/>
  <c r="AO117" i="7"/>
  <c r="M117" i="7"/>
  <c r="AQ117" i="7"/>
  <c r="R117" i="7"/>
  <c r="AV117" i="7"/>
  <c r="E117" i="7"/>
  <c r="AI117" i="7"/>
  <c r="BH116" i="7"/>
  <c r="T117" i="7"/>
  <c r="S117" i="7"/>
  <c r="AW118" i="7" s="1"/>
  <c r="AW252" i="7" s="1"/>
  <c r="U117" i="7"/>
  <c r="AY118" i="7" s="1"/>
  <c r="AY252" i="7" s="1"/>
  <c r="AH117" i="7"/>
  <c r="N117" i="7"/>
  <c r="AR118" i="7" s="1"/>
  <c r="AR252" i="7" s="1"/>
  <c r="J117" i="7"/>
  <c r="AN118" i="7" s="1"/>
  <c r="AN252" i="7" s="1"/>
  <c r="H117" i="7"/>
  <c r="G117" i="7"/>
  <c r="AK118" i="7" s="1"/>
  <c r="AK252" i="7" s="1"/>
  <c r="D117" i="7"/>
  <c r="I117" i="7"/>
  <c r="AM118" i="7" s="1"/>
  <c r="AM252" i="7" s="1"/>
  <c r="F117" i="7"/>
  <c r="K117" i="7"/>
  <c r="AB118" i="7"/>
  <c r="AD114" i="7"/>
  <c r="AL118" i="7" l="1"/>
  <c r="AL252" i="7" s="1"/>
  <c r="BE118" i="7"/>
  <c r="BE252" i="7" s="1"/>
  <c r="Z118" i="7"/>
  <c r="Z252" i="7" s="1"/>
  <c r="AA118" i="7"/>
  <c r="AB119" i="7" s="1"/>
  <c r="BF119" i="7"/>
  <c r="AB252" i="7"/>
  <c r="AT118" i="7"/>
  <c r="AT252" i="7" s="1"/>
  <c r="BB118" i="7"/>
  <c r="BB252" i="7" s="1"/>
  <c r="AZ118" i="7"/>
  <c r="AZ252" i="7" s="1"/>
  <c r="N118" i="7"/>
  <c r="O118" i="7"/>
  <c r="O252" i="7" s="1"/>
  <c r="Y118" i="7"/>
  <c r="X118" i="7"/>
  <c r="X252" i="7" s="1"/>
  <c r="R118" i="7"/>
  <c r="R252" i="7" s="1"/>
  <c r="AS118" i="7"/>
  <c r="AS252" i="7" s="1"/>
  <c r="AV118" i="7"/>
  <c r="AV252" i="7" s="1"/>
  <c r="AX118" i="7"/>
  <c r="AX252" i="7" s="1"/>
  <c r="W118" i="7"/>
  <c r="AQ118" i="7"/>
  <c r="AQ252" i="7" s="1"/>
  <c r="P118" i="7"/>
  <c r="P252" i="7" s="1"/>
  <c r="Q118" i="7"/>
  <c r="Q252" i="7" s="1"/>
  <c r="V118" i="7"/>
  <c r="V252" i="7" s="1"/>
  <c r="BH117" i="7"/>
  <c r="U118" i="7"/>
  <c r="K118" i="7"/>
  <c r="K252" i="7" s="1"/>
  <c r="AO118" i="7"/>
  <c r="AO252" i="7" s="1"/>
  <c r="S118" i="7"/>
  <c r="D118" i="7"/>
  <c r="D252" i="7" s="1"/>
  <c r="AH118" i="7"/>
  <c r="AH252" i="7" s="1"/>
  <c r="M118" i="7"/>
  <c r="M252" i="7" s="1"/>
  <c r="F118" i="7"/>
  <c r="F252" i="7" s="1"/>
  <c r="AJ118" i="7"/>
  <c r="AJ252" i="7" s="1"/>
  <c r="T118" i="7"/>
  <c r="T252" i="7" s="1"/>
  <c r="AI118" i="7"/>
  <c r="AI252" i="7" s="1"/>
  <c r="I118" i="7"/>
  <c r="E118" i="7"/>
  <c r="E252" i="7" s="1"/>
  <c r="H118" i="7"/>
  <c r="J118" i="7"/>
  <c r="J252" i="7" s="1"/>
  <c r="L118" i="7"/>
  <c r="L252" i="7" s="1"/>
  <c r="G118" i="7"/>
  <c r="AD115" i="7"/>
  <c r="BD119" i="7" l="1"/>
  <c r="AA252" i="7"/>
  <c r="AA119" i="7"/>
  <c r="AB120" i="7" s="1"/>
  <c r="BE119" i="7"/>
  <c r="BF120" i="7"/>
  <c r="AY119" i="7"/>
  <c r="U252" i="7"/>
  <c r="AM119" i="7"/>
  <c r="I252" i="7"/>
  <c r="AW119" i="7"/>
  <c r="S252" i="7"/>
  <c r="AL119" i="7"/>
  <c r="H252" i="7"/>
  <c r="BA119" i="7"/>
  <c r="W252" i="7"/>
  <c r="AR119" i="7"/>
  <c r="N252" i="7"/>
  <c r="BC119" i="7"/>
  <c r="Y252" i="7"/>
  <c r="BE120" i="7"/>
  <c r="AK119" i="7"/>
  <c r="G252" i="7"/>
  <c r="BB119" i="7"/>
  <c r="AT119" i="7"/>
  <c r="AQ119" i="7"/>
  <c r="AS119" i="7"/>
  <c r="AZ119" i="7"/>
  <c r="Z119" i="7"/>
  <c r="BD120" i="7" s="1"/>
  <c r="X119" i="7"/>
  <c r="Y119" i="7"/>
  <c r="BC120" i="7" s="1"/>
  <c r="Q119" i="7"/>
  <c r="AV119" i="7"/>
  <c r="AX119" i="7"/>
  <c r="BH118" i="7"/>
  <c r="BH252" i="7" s="1"/>
  <c r="AO119" i="7"/>
  <c r="T119" i="7"/>
  <c r="P119" i="7"/>
  <c r="S119" i="7"/>
  <c r="AW120" i="7" s="1"/>
  <c r="O119" i="7"/>
  <c r="AU119" i="7"/>
  <c r="V119" i="7"/>
  <c r="W119" i="7"/>
  <c r="BA120" i="7" s="1"/>
  <c r="R119" i="7"/>
  <c r="U119" i="7"/>
  <c r="AY120" i="7" s="1"/>
  <c r="E119" i="7"/>
  <c r="AI119" i="7"/>
  <c r="AH119" i="7"/>
  <c r="L119" i="7"/>
  <c r="AP119" i="7"/>
  <c r="AJ119" i="7"/>
  <c r="J119" i="7"/>
  <c r="AN119" i="7"/>
  <c r="N119" i="7"/>
  <c r="D119" i="7"/>
  <c r="F119" i="7"/>
  <c r="H119" i="7"/>
  <c r="G119" i="7"/>
  <c r="AK120" i="7" s="1"/>
  <c r="M119" i="7"/>
  <c r="I119" i="7"/>
  <c r="K119" i="7"/>
  <c r="AD116" i="7"/>
  <c r="AM120" i="7" l="1"/>
  <c r="AD252" i="7"/>
  <c r="AR120" i="7"/>
  <c r="AL120" i="7"/>
  <c r="AS120" i="7"/>
  <c r="BB120" i="7"/>
  <c r="AT120" i="7"/>
  <c r="AA120" i="7"/>
  <c r="BE121" i="7" s="1"/>
  <c r="AZ120" i="7"/>
  <c r="Z120" i="7"/>
  <c r="BD121" i="7" s="1"/>
  <c r="Y120" i="7"/>
  <c r="BC121" i="7" s="1"/>
  <c r="AV120" i="7"/>
  <c r="W120" i="7"/>
  <c r="BA121" i="7" s="1"/>
  <c r="AX120" i="7"/>
  <c r="X120" i="7"/>
  <c r="S120" i="7"/>
  <c r="AW121" i="7" s="1"/>
  <c r="R120" i="7"/>
  <c r="P120" i="7"/>
  <c r="Q120" i="7"/>
  <c r="V120" i="7"/>
  <c r="AU120" i="7"/>
  <c r="U120" i="7"/>
  <c r="T120" i="7"/>
  <c r="AB121" i="7"/>
  <c r="BF121" i="7"/>
  <c r="AN120" i="7"/>
  <c r="AI120" i="7"/>
  <c r="AP120" i="7"/>
  <c r="D120" i="7"/>
  <c r="AH120" i="7"/>
  <c r="K120" i="7"/>
  <c r="AO120" i="7"/>
  <c r="M120" i="7"/>
  <c r="AQ120" i="7"/>
  <c r="AJ120" i="7"/>
  <c r="O120" i="7"/>
  <c r="BH119" i="7"/>
  <c r="E120" i="7"/>
  <c r="I120" i="7"/>
  <c r="AM121" i="7" s="1"/>
  <c r="F120" i="7"/>
  <c r="G120" i="7"/>
  <c r="AK121" i="7" s="1"/>
  <c r="H120" i="7"/>
  <c r="N120" i="7"/>
  <c r="L120" i="7"/>
  <c r="J120" i="7"/>
  <c r="AD117" i="7"/>
  <c r="AL121" i="7" l="1"/>
  <c r="BB121" i="7"/>
  <c r="AS121" i="7"/>
  <c r="AT121" i="7"/>
  <c r="AA121" i="7"/>
  <c r="BE122" i="7" s="1"/>
  <c r="AZ121" i="7"/>
  <c r="Z121" i="7"/>
  <c r="BD122" i="7" s="1"/>
  <c r="Y121" i="7"/>
  <c r="BC122" i="7" s="1"/>
  <c r="X121" i="7"/>
  <c r="AV121" i="7"/>
  <c r="W121" i="7"/>
  <c r="BA122" i="7" s="1"/>
  <c r="S121" i="7"/>
  <c r="AW122" i="7" s="1"/>
  <c r="P121" i="7"/>
  <c r="R121" i="7"/>
  <c r="AV122" i="7" s="1"/>
  <c r="AJ121" i="7"/>
  <c r="AX121" i="7"/>
  <c r="U121" i="7"/>
  <c r="Q121" i="7"/>
  <c r="AU121" i="7"/>
  <c r="AY121" i="7"/>
  <c r="V121" i="7"/>
  <c r="T121" i="7"/>
  <c r="AQ121" i="7"/>
  <c r="AH121" i="7"/>
  <c r="N121" i="7"/>
  <c r="AR121" i="7"/>
  <c r="L121" i="7"/>
  <c r="AP121" i="7"/>
  <c r="D121" i="7"/>
  <c r="AI121" i="7"/>
  <c r="AO121" i="7"/>
  <c r="J121" i="7"/>
  <c r="AN121" i="7"/>
  <c r="BH120" i="7"/>
  <c r="BF122" i="7"/>
  <c r="E121" i="7"/>
  <c r="F121" i="7"/>
  <c r="H121" i="7"/>
  <c r="G121" i="7"/>
  <c r="AK122" i="7" s="1"/>
  <c r="O121" i="7"/>
  <c r="I121" i="7"/>
  <c r="AM122" i="7" s="1"/>
  <c r="M121" i="7"/>
  <c r="K121" i="7"/>
  <c r="AD118" i="7"/>
  <c r="AZ122" i="7" l="1"/>
  <c r="BB122" i="7"/>
  <c r="AL122" i="7"/>
  <c r="AT122" i="7"/>
  <c r="AA122" i="7"/>
  <c r="BE123" i="7" s="1"/>
  <c r="Z122" i="7"/>
  <c r="BD123" i="7" s="1"/>
  <c r="Y122" i="7"/>
  <c r="BC123" i="7" s="1"/>
  <c r="AB122" i="7"/>
  <c r="BF123" i="7" s="1"/>
  <c r="R122" i="7"/>
  <c r="AV123" i="7" s="1"/>
  <c r="S122" i="7"/>
  <c r="AW123" i="7" s="1"/>
  <c r="Q122" i="7"/>
  <c r="W122" i="7"/>
  <c r="BA123" i="7" s="1"/>
  <c r="X122" i="7"/>
  <c r="AU122" i="7"/>
  <c r="AI122" i="7"/>
  <c r="AY122" i="7"/>
  <c r="V122" i="7"/>
  <c r="AZ123" i="7" s="1"/>
  <c r="AR122" i="7"/>
  <c r="T122" i="7"/>
  <c r="AX122" i="7"/>
  <c r="U122" i="7"/>
  <c r="BH121" i="7"/>
  <c r="AH122" i="7"/>
  <c r="AP122" i="7"/>
  <c r="M122" i="7"/>
  <c r="AQ122" i="7"/>
  <c r="O122" i="7"/>
  <c r="AS122" i="7"/>
  <c r="D122" i="7"/>
  <c r="K122" i="7"/>
  <c r="AO122" i="7"/>
  <c r="E122" i="7"/>
  <c r="AJ122" i="7"/>
  <c r="AN122" i="7"/>
  <c r="I122" i="7"/>
  <c r="AM123" i="7" s="1"/>
  <c r="H122" i="7"/>
  <c r="AL123" i="7" s="1"/>
  <c r="N122" i="7"/>
  <c r="L122" i="7"/>
  <c r="G122" i="7"/>
  <c r="AK123" i="7" s="1"/>
  <c r="F122" i="7"/>
  <c r="P122" i="7"/>
  <c r="J122" i="7"/>
  <c r="AD119" i="7"/>
  <c r="AT123" i="7" l="1"/>
  <c r="BB123" i="7"/>
  <c r="W123" i="7"/>
  <c r="BA124" i="7" s="1"/>
  <c r="Z123" i="7"/>
  <c r="BD124" i="7" s="1"/>
  <c r="Y123" i="7"/>
  <c r="BC124" i="7" s="1"/>
  <c r="AB123" i="7"/>
  <c r="BF124" i="7" s="1"/>
  <c r="AA123" i="7"/>
  <c r="BE124" i="7" s="1"/>
  <c r="R123" i="7"/>
  <c r="AV124" i="7" s="1"/>
  <c r="V123" i="7"/>
  <c r="AZ124" i="7" s="1"/>
  <c r="X123" i="7"/>
  <c r="BB124" i="7" s="1"/>
  <c r="AU123" i="7"/>
  <c r="AI123" i="7"/>
  <c r="AH123" i="7"/>
  <c r="AX123" i="7"/>
  <c r="AY123" i="7"/>
  <c r="S123" i="7"/>
  <c r="U123" i="7"/>
  <c r="T123" i="7"/>
  <c r="D123" i="7"/>
  <c r="BH122" i="7"/>
  <c r="AO123" i="7"/>
  <c r="AN123" i="7"/>
  <c r="L123" i="7"/>
  <c r="AP123" i="7"/>
  <c r="AS123" i="7"/>
  <c r="AJ123" i="7"/>
  <c r="N123" i="7"/>
  <c r="AR123" i="7"/>
  <c r="AQ123" i="7"/>
  <c r="J123" i="7"/>
  <c r="G123" i="7"/>
  <c r="AK124" i="7" s="1"/>
  <c r="P123" i="7"/>
  <c r="Q123" i="7"/>
  <c r="M123" i="7"/>
  <c r="I123" i="7"/>
  <c r="AM124" i="7" s="1"/>
  <c r="F123" i="7"/>
  <c r="E123" i="7"/>
  <c r="O123" i="7"/>
  <c r="H123" i="7"/>
  <c r="AL124" i="7" s="1"/>
  <c r="K123" i="7"/>
  <c r="AD120" i="7"/>
  <c r="AT124" i="7" l="1"/>
  <c r="Z124" i="7"/>
  <c r="Y124" i="7"/>
  <c r="BC125" i="7" s="1"/>
  <c r="X124" i="7"/>
  <c r="BB125" i="7" s="1"/>
  <c r="W124" i="7"/>
  <c r="BA125" i="7" s="1"/>
  <c r="AB124" i="7"/>
  <c r="AA124" i="7"/>
  <c r="BE125" i="7" s="1"/>
  <c r="AY124" i="7"/>
  <c r="AI124" i="7"/>
  <c r="V124" i="7"/>
  <c r="AZ125" i="7" s="1"/>
  <c r="AX124" i="7"/>
  <c r="AU124" i="7"/>
  <c r="AH124" i="7"/>
  <c r="U124" i="7"/>
  <c r="T124" i="7"/>
  <c r="S124" i="7"/>
  <c r="AW124" i="7"/>
  <c r="AN124" i="7"/>
  <c r="AS124" i="7"/>
  <c r="AP124" i="7"/>
  <c r="BH123" i="7"/>
  <c r="AJ124" i="7"/>
  <c r="M124" i="7"/>
  <c r="AQ124" i="7"/>
  <c r="AR124" i="7"/>
  <c r="BD125" i="7"/>
  <c r="K124" i="7"/>
  <c r="AO124" i="7"/>
  <c r="O124" i="7"/>
  <c r="H124" i="7"/>
  <c r="AL125" i="7" s="1"/>
  <c r="L124" i="7"/>
  <c r="E124" i="7"/>
  <c r="D124" i="7"/>
  <c r="N124" i="7"/>
  <c r="J124" i="7"/>
  <c r="F124" i="7"/>
  <c r="Q124" i="7"/>
  <c r="R124" i="7"/>
  <c r="AV125" i="7" s="1"/>
  <c r="G124" i="7"/>
  <c r="AK125" i="7" s="1"/>
  <c r="I124" i="7"/>
  <c r="AM125" i="7" s="1"/>
  <c r="P124" i="7"/>
  <c r="AT125" i="7" s="1"/>
  <c r="AD121" i="7"/>
  <c r="AA125" i="7" l="1"/>
  <c r="Z125" i="7"/>
  <c r="BD126" i="7" s="1"/>
  <c r="AU125" i="7"/>
  <c r="Y125" i="7"/>
  <c r="BC126" i="7" s="1"/>
  <c r="AB125" i="7"/>
  <c r="BF125" i="7"/>
  <c r="X125" i="7"/>
  <c r="BB126" i="7" s="1"/>
  <c r="AI125" i="7"/>
  <c r="AY125" i="7"/>
  <c r="T125" i="7"/>
  <c r="AX125" i="7"/>
  <c r="U125" i="7"/>
  <c r="W125" i="7"/>
  <c r="BA126" i="7" s="1"/>
  <c r="AR125" i="7"/>
  <c r="AH125" i="7"/>
  <c r="V125" i="7"/>
  <c r="BE126" i="7"/>
  <c r="AS125" i="7"/>
  <c r="AW125" i="7"/>
  <c r="AQ125" i="7"/>
  <c r="AO125" i="7"/>
  <c r="BH124" i="7"/>
  <c r="AJ125" i="7"/>
  <c r="K125" i="7"/>
  <c r="AN125" i="7"/>
  <c r="L125" i="7"/>
  <c r="AP125" i="7"/>
  <c r="N125" i="7"/>
  <c r="P125" i="7"/>
  <c r="AT126" i="7" s="1"/>
  <c r="I125" i="7"/>
  <c r="AM126" i="7" s="1"/>
  <c r="R125" i="7"/>
  <c r="AV126" i="7" s="1"/>
  <c r="S125" i="7"/>
  <c r="M125" i="7"/>
  <c r="F125" i="7"/>
  <c r="E125" i="7"/>
  <c r="O125" i="7"/>
  <c r="H125" i="7"/>
  <c r="AL126" i="7" s="1"/>
  <c r="G125" i="7"/>
  <c r="AK126" i="7" s="1"/>
  <c r="Q125" i="7"/>
  <c r="AU126" i="7" s="1"/>
  <c r="J125" i="7"/>
  <c r="D125" i="7"/>
  <c r="AD122" i="7"/>
  <c r="AO126" i="7" l="1"/>
  <c r="Z126" i="7"/>
  <c r="BD127" i="7" s="1"/>
  <c r="AA126" i="7"/>
  <c r="BE127" i="7" s="1"/>
  <c r="AI126" i="7"/>
  <c r="Y126" i="7"/>
  <c r="BC127" i="7" s="1"/>
  <c r="AB126" i="7"/>
  <c r="BF126" i="7"/>
  <c r="AH126" i="7"/>
  <c r="AY126" i="7"/>
  <c r="AX126" i="7"/>
  <c r="AR126" i="7"/>
  <c r="V126" i="7"/>
  <c r="W126" i="7"/>
  <c r="BA127" i="7" s="1"/>
  <c r="AS126" i="7"/>
  <c r="X126" i="7"/>
  <c r="BB127" i="7" s="1"/>
  <c r="U126" i="7"/>
  <c r="AZ126" i="7"/>
  <c r="AQ126" i="7"/>
  <c r="AJ126" i="7"/>
  <c r="BH125" i="7"/>
  <c r="AP126" i="7"/>
  <c r="T126" i="7"/>
  <c r="AW126" i="7"/>
  <c r="J126" i="7"/>
  <c r="AN126" i="7"/>
  <c r="D126" i="7"/>
  <c r="O126" i="7"/>
  <c r="M126" i="7"/>
  <c r="S126" i="7"/>
  <c r="Q126" i="7"/>
  <c r="AU127" i="7" s="1"/>
  <c r="L126" i="7"/>
  <c r="N126" i="7"/>
  <c r="H126" i="7"/>
  <c r="AL127" i="7" s="1"/>
  <c r="P126" i="7"/>
  <c r="AT127" i="7" s="1"/>
  <c r="R126" i="7"/>
  <c r="AV127" i="7" s="1"/>
  <c r="K126" i="7"/>
  <c r="I126" i="7"/>
  <c r="AM127" i="7" s="1"/>
  <c r="E126" i="7"/>
  <c r="G126" i="7"/>
  <c r="AK127" i="7" s="1"/>
  <c r="F126" i="7"/>
  <c r="AD123" i="7"/>
  <c r="AI127" i="7" l="1"/>
  <c r="AB127" i="7"/>
  <c r="AA127" i="7"/>
  <c r="Z127" i="7"/>
  <c r="BD128" i="7" s="1"/>
  <c r="BD253" i="7" s="1"/>
  <c r="BF127" i="7"/>
  <c r="AY127" i="7"/>
  <c r="V127" i="7"/>
  <c r="AH127" i="7"/>
  <c r="AR127" i="7"/>
  <c r="AX127" i="7"/>
  <c r="AJ127" i="7"/>
  <c r="X127" i="7"/>
  <c r="BB128" i="7" s="1"/>
  <c r="BB253" i="7" s="1"/>
  <c r="AS127" i="7"/>
  <c r="AZ127" i="7"/>
  <c r="Y127" i="7"/>
  <c r="BC128" i="7" s="1"/>
  <c r="BC253" i="7" s="1"/>
  <c r="W127" i="7"/>
  <c r="BA128" i="7" s="1"/>
  <c r="BA253" i="7" s="1"/>
  <c r="AQ127" i="7"/>
  <c r="U127" i="7"/>
  <c r="AW127" i="7"/>
  <c r="BH126" i="7"/>
  <c r="AN127" i="7"/>
  <c r="AP127" i="7"/>
  <c r="K127" i="7"/>
  <c r="AO127" i="7"/>
  <c r="P127" i="7"/>
  <c r="AT128" i="7" s="1"/>
  <c r="AT253" i="7" s="1"/>
  <c r="S127" i="7"/>
  <c r="M127" i="7"/>
  <c r="T127" i="7"/>
  <c r="N127" i="7"/>
  <c r="Q127" i="7"/>
  <c r="R127" i="7"/>
  <c r="AV128" i="7" s="1"/>
  <c r="AV253" i="7" s="1"/>
  <c r="G127" i="7"/>
  <c r="AK128" i="7" s="1"/>
  <c r="AK253" i="7" s="1"/>
  <c r="I127" i="7"/>
  <c r="AM128" i="7" s="1"/>
  <c r="AM253" i="7" s="1"/>
  <c r="E127" i="7"/>
  <c r="AI128" i="7" s="1"/>
  <c r="AI253" i="7" s="1"/>
  <c r="L127" i="7"/>
  <c r="O127" i="7"/>
  <c r="J127" i="7"/>
  <c r="D127" i="7"/>
  <c r="H127" i="7"/>
  <c r="AL128" i="7" s="1"/>
  <c r="AL253" i="7" s="1"/>
  <c r="F127" i="7"/>
  <c r="AD124" i="7"/>
  <c r="BF128" i="7" l="1"/>
  <c r="AA128" i="7"/>
  <c r="AA253" i="7" s="1"/>
  <c r="BE128" i="7"/>
  <c r="BE253" i="7" s="1"/>
  <c r="AB128" i="7"/>
  <c r="AB253" i="7" s="1"/>
  <c r="AR128" i="7"/>
  <c r="AR253" i="7" s="1"/>
  <c r="AY128" i="7"/>
  <c r="AY253" i="7" s="1"/>
  <c r="AZ128" i="7"/>
  <c r="AZ253" i="7" s="1"/>
  <c r="AJ128" i="7"/>
  <c r="AJ253" i="7" s="1"/>
  <c r="AQ128" i="7"/>
  <c r="AQ253" i="7" s="1"/>
  <c r="W128" i="7"/>
  <c r="V128" i="7"/>
  <c r="Y128" i="7"/>
  <c r="X128" i="7"/>
  <c r="Z128" i="7"/>
  <c r="BH127" i="7"/>
  <c r="AW128" i="7"/>
  <c r="AW253" i="7" s="1"/>
  <c r="R128" i="7"/>
  <c r="D128" i="7"/>
  <c r="D253" i="7" s="1"/>
  <c r="AH128" i="7"/>
  <c r="AH253" i="7" s="1"/>
  <c r="AO128" i="7"/>
  <c r="AO253" i="7" s="1"/>
  <c r="O128" i="7"/>
  <c r="O253" i="7" s="1"/>
  <c r="AS128" i="7"/>
  <c r="AS253" i="7" s="1"/>
  <c r="J128" i="7"/>
  <c r="J253" i="7" s="1"/>
  <c r="AN128" i="7"/>
  <c r="AN253" i="7" s="1"/>
  <c r="L128" i="7"/>
  <c r="L253" i="7" s="1"/>
  <c r="AP128" i="7"/>
  <c r="AP253" i="7" s="1"/>
  <c r="P128" i="7"/>
  <c r="AU128" i="7"/>
  <c r="AU253" i="7" s="1"/>
  <c r="T128" i="7"/>
  <c r="T253" i="7" s="1"/>
  <c r="AX128" i="7"/>
  <c r="AX253" i="7" s="1"/>
  <c r="N128" i="7"/>
  <c r="N253" i="7" s="1"/>
  <c r="U128" i="7"/>
  <c r="U253" i="7" s="1"/>
  <c r="S128" i="7"/>
  <c r="S253" i="7" s="1"/>
  <c r="K128" i="7"/>
  <c r="K253" i="7" s="1"/>
  <c r="M128" i="7"/>
  <c r="M253" i="7" s="1"/>
  <c r="F128" i="7"/>
  <c r="F253" i="7" s="1"/>
  <c r="Q128" i="7"/>
  <c r="Q253" i="7" s="1"/>
  <c r="H128" i="7"/>
  <c r="G128" i="7"/>
  <c r="I128" i="7"/>
  <c r="I253" i="7" s="1"/>
  <c r="E128" i="7"/>
  <c r="AD125" i="7"/>
  <c r="AK129" i="7" l="1"/>
  <c r="G253" i="7"/>
  <c r="AL129" i="7"/>
  <c r="H253" i="7"/>
  <c r="BD129" i="7"/>
  <c r="Z253" i="7"/>
  <c r="BA129" i="7"/>
  <c r="W253" i="7"/>
  <c r="AZ129" i="7"/>
  <c r="V253" i="7"/>
  <c r="AI129" i="7"/>
  <c r="E253" i="7"/>
  <c r="AV129" i="7"/>
  <c r="R253" i="7"/>
  <c r="BB129" i="7"/>
  <c r="X253" i="7"/>
  <c r="BF129" i="7"/>
  <c r="BF253" i="7"/>
  <c r="AT129" i="7"/>
  <c r="P253" i="7"/>
  <c r="BC129" i="7"/>
  <c r="Y253" i="7"/>
  <c r="BE129" i="7"/>
  <c r="AY129" i="7"/>
  <c r="AB129" i="7"/>
  <c r="AR129" i="7"/>
  <c r="AJ129" i="7"/>
  <c r="W129" i="7"/>
  <c r="X129" i="7"/>
  <c r="Z129" i="7"/>
  <c r="BD130" i="7" s="1"/>
  <c r="Y129" i="7"/>
  <c r="AA129" i="7"/>
  <c r="N129" i="7"/>
  <c r="O129" i="7"/>
  <c r="AX129" i="7"/>
  <c r="U129" i="7"/>
  <c r="AY130" i="7" s="1"/>
  <c r="AP129" i="7"/>
  <c r="AN129" i="7"/>
  <c r="K129" i="7"/>
  <c r="AO129" i="7"/>
  <c r="BF130" i="7"/>
  <c r="BH128" i="7"/>
  <c r="BH253" i="7" s="1"/>
  <c r="I129" i="7"/>
  <c r="AM129" i="7"/>
  <c r="L129" i="7"/>
  <c r="V129" i="7"/>
  <c r="AZ130" i="7" s="1"/>
  <c r="AH129" i="7"/>
  <c r="T129" i="7"/>
  <c r="P129" i="7"/>
  <c r="AU129" i="7"/>
  <c r="M129" i="7"/>
  <c r="AQ129" i="7"/>
  <c r="S129" i="7"/>
  <c r="AW129" i="7"/>
  <c r="AS129" i="7"/>
  <c r="R129" i="7"/>
  <c r="G129" i="7"/>
  <c r="AK130" i="7" s="1"/>
  <c r="Q129" i="7"/>
  <c r="H129" i="7"/>
  <c r="J129" i="7"/>
  <c r="E129" i="7"/>
  <c r="D129" i="7"/>
  <c r="F129" i="7"/>
  <c r="AD126" i="7"/>
  <c r="BC130" i="7" l="1"/>
  <c r="AD253" i="7"/>
  <c r="AI130" i="7"/>
  <c r="AT130" i="7"/>
  <c r="BB130" i="7"/>
  <c r="BE130" i="7"/>
  <c r="BA130" i="7"/>
  <c r="AR130" i="7"/>
  <c r="AJ130" i="7"/>
  <c r="AB130" i="7"/>
  <c r="BF131" i="7" s="1"/>
  <c r="Z130" i="7"/>
  <c r="BD131" i="7" s="1"/>
  <c r="X130" i="7"/>
  <c r="Y130" i="7"/>
  <c r="BC131" i="7" s="1"/>
  <c r="AS130" i="7"/>
  <c r="AA130" i="7"/>
  <c r="K130" i="7"/>
  <c r="AQ130" i="7"/>
  <c r="AX130" i="7"/>
  <c r="L130" i="7"/>
  <c r="U130" i="7"/>
  <c r="AY131" i="7" s="1"/>
  <c r="N130" i="7"/>
  <c r="AW130" i="7"/>
  <c r="AP130" i="7"/>
  <c r="AM130" i="7"/>
  <c r="BH129" i="7"/>
  <c r="T130" i="7"/>
  <c r="M130" i="7"/>
  <c r="AH130" i="7"/>
  <c r="W130" i="7"/>
  <c r="V130" i="7"/>
  <c r="AZ131" i="7" s="1"/>
  <c r="O130" i="7"/>
  <c r="R130" i="7"/>
  <c r="AV130" i="7"/>
  <c r="H130" i="7"/>
  <c r="AL130" i="7"/>
  <c r="J130" i="7"/>
  <c r="AN130" i="7"/>
  <c r="P130" i="7"/>
  <c r="AU130" i="7"/>
  <c r="AO130" i="7"/>
  <c r="S130" i="7"/>
  <c r="Q130" i="7"/>
  <c r="F130" i="7"/>
  <c r="I130" i="7"/>
  <c r="E130" i="7"/>
  <c r="G130" i="7"/>
  <c r="AK131" i="7" s="1"/>
  <c r="D130" i="7"/>
  <c r="AD127" i="7"/>
  <c r="AT131" i="7" l="1"/>
  <c r="AI131" i="7"/>
  <c r="AR131" i="7"/>
  <c r="BB131" i="7"/>
  <c r="BE131" i="7"/>
  <c r="AJ131" i="7"/>
  <c r="X131" i="7"/>
  <c r="AB131" i="7"/>
  <c r="BF132" i="7" s="1"/>
  <c r="Y131" i="7"/>
  <c r="BC132" i="7" s="1"/>
  <c r="Z131" i="7"/>
  <c r="AS131" i="7"/>
  <c r="AA131" i="7"/>
  <c r="AU131" i="7"/>
  <c r="AQ131" i="7"/>
  <c r="AH131" i="7"/>
  <c r="AX131" i="7"/>
  <c r="V131" i="7"/>
  <c r="AZ132" i="7" s="1"/>
  <c r="AN131" i="7"/>
  <c r="N131" i="7"/>
  <c r="AR132" i="7" s="1"/>
  <c r="M131" i="7"/>
  <c r="AP131" i="7"/>
  <c r="R131" i="7"/>
  <c r="T131" i="7"/>
  <c r="BA131" i="7"/>
  <c r="L131" i="7"/>
  <c r="AL131" i="7"/>
  <c r="W131" i="7"/>
  <c r="BH130" i="7"/>
  <c r="K131" i="7"/>
  <c r="P131" i="7"/>
  <c r="AT132" i="7" s="1"/>
  <c r="U131" i="7"/>
  <c r="AY132" i="7" s="1"/>
  <c r="I131" i="7"/>
  <c r="AM131" i="7"/>
  <c r="O131" i="7"/>
  <c r="S131" i="7"/>
  <c r="AW131" i="7"/>
  <c r="AV131" i="7"/>
  <c r="AO131" i="7"/>
  <c r="Q131" i="7"/>
  <c r="J131" i="7"/>
  <c r="D131" i="7"/>
  <c r="F131" i="7"/>
  <c r="G131" i="7"/>
  <c r="AK132" i="7" s="1"/>
  <c r="H131" i="7"/>
  <c r="E131" i="7"/>
  <c r="AD128" i="7"/>
  <c r="BB132" i="7" l="1"/>
  <c r="BE132" i="7"/>
  <c r="AJ132" i="7"/>
  <c r="AA132" i="7"/>
  <c r="AB132" i="7"/>
  <c r="BF133" i="7" s="1"/>
  <c r="Z132" i="7"/>
  <c r="AS132" i="7"/>
  <c r="BA132" i="7"/>
  <c r="Y132" i="7"/>
  <c r="BC133" i="7" s="1"/>
  <c r="BD132" i="7"/>
  <c r="AQ132" i="7"/>
  <c r="W132" i="7"/>
  <c r="AH132" i="7"/>
  <c r="AV132" i="7"/>
  <c r="AU132" i="7"/>
  <c r="S132" i="7"/>
  <c r="AP132" i="7"/>
  <c r="AX132" i="7"/>
  <c r="V132" i="7"/>
  <c r="AZ133" i="7" s="1"/>
  <c r="N132" i="7"/>
  <c r="AR133" i="7" s="1"/>
  <c r="L132" i="7"/>
  <c r="AP133" i="7" s="1"/>
  <c r="U132" i="7"/>
  <c r="X132" i="7"/>
  <c r="P132" i="7"/>
  <c r="AT133" i="7" s="1"/>
  <c r="T132" i="7"/>
  <c r="BD133" i="7"/>
  <c r="O132" i="7"/>
  <c r="AW132" i="7"/>
  <c r="AW133" i="7" s="1"/>
  <c r="AM132" i="7"/>
  <c r="M132" i="7"/>
  <c r="Q132" i="7"/>
  <c r="AU133" i="7" s="1"/>
  <c r="R132" i="7"/>
  <c r="AO132" i="7"/>
  <c r="H132" i="7"/>
  <c r="AL132" i="7"/>
  <c r="BA133" i="7"/>
  <c r="J132" i="7"/>
  <c r="AN132" i="7"/>
  <c r="BH131" i="7"/>
  <c r="E132" i="7"/>
  <c r="AI132" i="7"/>
  <c r="K132" i="7"/>
  <c r="F132" i="7"/>
  <c r="AJ133" i="7" s="1"/>
  <c r="D132" i="7"/>
  <c r="I132" i="7"/>
  <c r="G132" i="7"/>
  <c r="AK133" i="7" s="1"/>
  <c r="AD129" i="7"/>
  <c r="BB133" i="7" l="1"/>
  <c r="BE133" i="7"/>
  <c r="AB133" i="7"/>
  <c r="BF134" i="7" s="1"/>
  <c r="Z133" i="7"/>
  <c r="BD134" i="7" s="1"/>
  <c r="AA133" i="7"/>
  <c r="AQ133" i="7"/>
  <c r="AX133" i="7"/>
  <c r="AV133" i="7"/>
  <c r="X133" i="7"/>
  <c r="BB134" i="7" s="1"/>
  <c r="S133" i="7"/>
  <c r="AW134" i="7" s="1"/>
  <c r="L133" i="7"/>
  <c r="AP134" i="7" s="1"/>
  <c r="Y133" i="7"/>
  <c r="BC134" i="7" s="1"/>
  <c r="W133" i="7"/>
  <c r="BA134" i="7" s="1"/>
  <c r="BH132" i="7"/>
  <c r="M133" i="7"/>
  <c r="U133" i="7"/>
  <c r="AY133" i="7"/>
  <c r="T133" i="7"/>
  <c r="V133" i="7"/>
  <c r="AZ134" i="7" s="1"/>
  <c r="P133" i="7"/>
  <c r="AT134" i="7" s="1"/>
  <c r="N133" i="7"/>
  <c r="AR134" i="7" s="1"/>
  <c r="AS133" i="7"/>
  <c r="Q133" i="7"/>
  <c r="AU134" i="7" s="1"/>
  <c r="O133" i="7"/>
  <c r="R133" i="7"/>
  <c r="AI133" i="7"/>
  <c r="AN133" i="7"/>
  <c r="AL133" i="7"/>
  <c r="D133" i="7"/>
  <c r="AH133" i="7"/>
  <c r="K133" i="7"/>
  <c r="AO133" i="7"/>
  <c r="I133" i="7"/>
  <c r="AM133" i="7"/>
  <c r="E133" i="7"/>
  <c r="G133" i="7"/>
  <c r="AK134" i="7" s="1"/>
  <c r="F133" i="7"/>
  <c r="AJ134" i="7" s="1"/>
  <c r="J133" i="7"/>
  <c r="H133" i="7"/>
  <c r="AD130" i="7"/>
  <c r="BE134" i="7" l="1"/>
  <c r="AA134" i="7"/>
  <c r="AB134" i="7"/>
  <c r="BF135" i="7" s="1"/>
  <c r="AQ134" i="7"/>
  <c r="Z134" i="7"/>
  <c r="BD135" i="7" s="1"/>
  <c r="AX134" i="7"/>
  <c r="AL134" i="7"/>
  <c r="X134" i="7"/>
  <c r="BB135" i="7" s="1"/>
  <c r="AV134" i="7"/>
  <c r="Y134" i="7"/>
  <c r="BC135" i="7" s="1"/>
  <c r="M134" i="7"/>
  <c r="V134" i="7"/>
  <c r="AZ135" i="7" s="1"/>
  <c r="W134" i="7"/>
  <c r="BA135" i="7" s="1"/>
  <c r="AY134" i="7"/>
  <c r="U134" i="7"/>
  <c r="T134" i="7"/>
  <c r="R134" i="7"/>
  <c r="S134" i="7"/>
  <c r="AW135" i="7" s="1"/>
  <c r="Q134" i="7"/>
  <c r="AU135" i="7" s="1"/>
  <c r="N134" i="7"/>
  <c r="AR135" i="7" s="1"/>
  <c r="E134" i="7"/>
  <c r="O134" i="7"/>
  <c r="P134" i="7"/>
  <c r="AT135" i="7" s="1"/>
  <c r="AS134" i="7"/>
  <c r="K134" i="7"/>
  <c r="AM134" i="7"/>
  <c r="D134" i="7"/>
  <c r="AI134" i="7"/>
  <c r="AO134" i="7"/>
  <c r="AH134" i="7"/>
  <c r="BH133" i="7"/>
  <c r="J134" i="7"/>
  <c r="AN134" i="7"/>
  <c r="L134" i="7"/>
  <c r="AP135" i="7" s="1"/>
  <c r="H134" i="7"/>
  <c r="F134" i="7"/>
  <c r="I134" i="7"/>
  <c r="G134" i="7"/>
  <c r="AD131" i="7"/>
  <c r="BE135" i="7" l="1"/>
  <c r="AB135" i="7"/>
  <c r="BF136" i="7" s="1"/>
  <c r="AQ135" i="7"/>
  <c r="AX135" i="7"/>
  <c r="AA135" i="7"/>
  <c r="BE136" i="7" s="1"/>
  <c r="AL135" i="7"/>
  <c r="Z135" i="7"/>
  <c r="Y135" i="7"/>
  <c r="BC136" i="7" s="1"/>
  <c r="AV135" i="7"/>
  <c r="W135" i="7"/>
  <c r="BA136" i="7" s="1"/>
  <c r="AY135" i="7"/>
  <c r="X135" i="7"/>
  <c r="V135" i="7"/>
  <c r="AZ136" i="7" s="1"/>
  <c r="T135" i="7"/>
  <c r="S135" i="7"/>
  <c r="AW136" i="7" s="1"/>
  <c r="AI135" i="7"/>
  <c r="O135" i="7"/>
  <c r="Q135" i="7"/>
  <c r="N135" i="7"/>
  <c r="AR136" i="7" s="1"/>
  <c r="M135" i="7"/>
  <c r="AQ136" i="7" s="1"/>
  <c r="R135" i="7"/>
  <c r="AV136" i="7" s="1"/>
  <c r="P135" i="7"/>
  <c r="AT136" i="7" s="1"/>
  <c r="U135" i="7"/>
  <c r="AY136" i="7" s="1"/>
  <c r="BH134" i="7"/>
  <c r="AS135" i="7"/>
  <c r="L135" i="7"/>
  <c r="AP136" i="7" s="1"/>
  <c r="K135" i="7"/>
  <c r="H135" i="7"/>
  <c r="AH135" i="7"/>
  <c r="AO135" i="7"/>
  <c r="G135" i="7"/>
  <c r="AK135" i="7"/>
  <c r="I135" i="7"/>
  <c r="AM135" i="7"/>
  <c r="AN135" i="7"/>
  <c r="E135" i="7"/>
  <c r="AJ135" i="7"/>
  <c r="D135" i="7"/>
  <c r="J135" i="7"/>
  <c r="F135" i="7"/>
  <c r="AD132" i="7"/>
  <c r="AX136" i="7" l="1"/>
  <c r="AB136" i="7"/>
  <c r="BF137" i="7" s="1"/>
  <c r="AA136" i="7"/>
  <c r="BE137" i="7" s="1"/>
  <c r="BD136" i="7"/>
  <c r="Y136" i="7"/>
  <c r="BC137" i="7" s="1"/>
  <c r="Z136" i="7"/>
  <c r="W136" i="7"/>
  <c r="BA137" i="7" s="1"/>
  <c r="U136" i="7"/>
  <c r="AY137" i="7" s="1"/>
  <c r="X136" i="7"/>
  <c r="BB136" i="7"/>
  <c r="R136" i="7"/>
  <c r="AV137" i="7" s="1"/>
  <c r="AU136" i="7"/>
  <c r="AI136" i="7"/>
  <c r="P136" i="7"/>
  <c r="AT137" i="7" s="1"/>
  <c r="V136" i="7"/>
  <c r="AZ137" i="7" s="1"/>
  <c r="Q136" i="7"/>
  <c r="AU137" i="7" s="1"/>
  <c r="AS136" i="7"/>
  <c r="S136" i="7"/>
  <c r="AH136" i="7"/>
  <c r="I136" i="7"/>
  <c r="N136" i="7"/>
  <c r="AR137" i="7" s="1"/>
  <c r="T136" i="7"/>
  <c r="AX137" i="7" s="1"/>
  <c r="O136" i="7"/>
  <c r="K136" i="7"/>
  <c r="M136" i="7"/>
  <c r="AQ137" i="7" s="1"/>
  <c r="L136" i="7"/>
  <c r="AP137" i="7" s="1"/>
  <c r="H136" i="7"/>
  <c r="D136" i="7"/>
  <c r="AL136" i="7"/>
  <c r="G136" i="7"/>
  <c r="AO136" i="7"/>
  <c r="AK136" i="7"/>
  <c r="J136" i="7"/>
  <c r="AN136" i="7"/>
  <c r="F136" i="7"/>
  <c r="AJ136" i="7"/>
  <c r="AM136" i="7"/>
  <c r="BH135" i="7"/>
  <c r="E136" i="7"/>
  <c r="AD133" i="7"/>
  <c r="AA137" i="7" l="1"/>
  <c r="BE138" i="7" s="1"/>
  <c r="BE254" i="7" s="1"/>
  <c r="AB137" i="7"/>
  <c r="BD137" i="7"/>
  <c r="Y137" i="7"/>
  <c r="BC138" i="7" s="1"/>
  <c r="BC254" i="7" s="1"/>
  <c r="Z137" i="7"/>
  <c r="Q137" i="7"/>
  <c r="AU138" i="7" s="1"/>
  <c r="AU254" i="7" s="1"/>
  <c r="U137" i="7"/>
  <c r="AY138" i="7" s="1"/>
  <c r="AY254" i="7" s="1"/>
  <c r="P137" i="7"/>
  <c r="AT138" i="7" s="1"/>
  <c r="AT254" i="7" s="1"/>
  <c r="X137" i="7"/>
  <c r="AH137" i="7"/>
  <c r="BB137" i="7"/>
  <c r="W137" i="7"/>
  <c r="BA138" i="7" s="1"/>
  <c r="BA254" i="7" s="1"/>
  <c r="T137" i="7"/>
  <c r="AX138" i="7" s="1"/>
  <c r="AX254" i="7" s="1"/>
  <c r="BF138" i="7"/>
  <c r="BF254" i="7" s="1"/>
  <c r="V137" i="7"/>
  <c r="AZ138" i="7" s="1"/>
  <c r="AZ254" i="7" s="1"/>
  <c r="AM137" i="7"/>
  <c r="O137" i="7"/>
  <c r="AS137" i="7"/>
  <c r="AO137" i="7"/>
  <c r="S137" i="7"/>
  <c r="R137" i="7"/>
  <c r="AV138" i="7" s="1"/>
  <c r="AV254" i="7" s="1"/>
  <c r="AW137" i="7"/>
  <c r="AL137" i="7"/>
  <c r="BH136" i="7"/>
  <c r="N137" i="7"/>
  <c r="AR138" i="7" s="1"/>
  <c r="AR254" i="7" s="1"/>
  <c r="L137" i="7"/>
  <c r="AP138" i="7" s="1"/>
  <c r="AP254" i="7" s="1"/>
  <c r="D137" i="7"/>
  <c r="M137" i="7"/>
  <c r="H137" i="7"/>
  <c r="AN137" i="7"/>
  <c r="I137" i="7"/>
  <c r="F137" i="7"/>
  <c r="G137" i="7"/>
  <c r="E137" i="7"/>
  <c r="AI137" i="7"/>
  <c r="AJ137" i="7"/>
  <c r="K137" i="7"/>
  <c r="AK137" i="7"/>
  <c r="J137" i="7"/>
  <c r="AD134" i="7"/>
  <c r="AB138" i="7" l="1"/>
  <c r="AB254" i="7" s="1"/>
  <c r="BD138" i="7"/>
  <c r="BD254" i="7" s="1"/>
  <c r="Z138" i="7"/>
  <c r="Z254" i="7" s="1"/>
  <c r="AA138" i="7"/>
  <c r="AA254" i="7" s="1"/>
  <c r="Y138" i="7"/>
  <c r="Y254" i="7" s="1"/>
  <c r="T138" i="7"/>
  <c r="T254" i="7" s="1"/>
  <c r="Q138" i="7"/>
  <c r="AS138" i="7"/>
  <c r="AS254" i="7" s="1"/>
  <c r="AH138" i="7"/>
  <c r="AH254" i="7" s="1"/>
  <c r="AL138" i="7"/>
  <c r="AL254" i="7" s="1"/>
  <c r="AO138" i="7"/>
  <c r="AO254" i="7" s="1"/>
  <c r="P138" i="7"/>
  <c r="U138" i="7"/>
  <c r="W138" i="7"/>
  <c r="X138" i="7"/>
  <c r="X254" i="7" s="1"/>
  <c r="BB138" i="7"/>
  <c r="BB254" i="7" s="1"/>
  <c r="V138" i="7"/>
  <c r="AW138" i="7"/>
  <c r="AW254" i="7" s="1"/>
  <c r="S138" i="7"/>
  <c r="S254" i="7" s="1"/>
  <c r="N138" i="7"/>
  <c r="M138" i="7"/>
  <c r="M254" i="7" s="1"/>
  <c r="R138" i="7"/>
  <c r="R254" i="7" s="1"/>
  <c r="I138" i="7"/>
  <c r="I254" i="7" s="1"/>
  <c r="AM138" i="7"/>
  <c r="AM254" i="7" s="1"/>
  <c r="AQ138" i="7"/>
  <c r="AQ254" i="7" s="1"/>
  <c r="G138" i="7"/>
  <c r="G254" i="7" s="1"/>
  <c r="O138" i="7"/>
  <c r="O254" i="7" s="1"/>
  <c r="AK138" i="7"/>
  <c r="AK254" i="7" s="1"/>
  <c r="H138" i="7"/>
  <c r="H254" i="7" s="1"/>
  <c r="F138" i="7"/>
  <c r="F254" i="7" s="1"/>
  <c r="AJ138" i="7"/>
  <c r="AJ254" i="7" s="1"/>
  <c r="AI138" i="7"/>
  <c r="AI254" i="7" s="1"/>
  <c r="K138" i="7"/>
  <c r="K254" i="7" s="1"/>
  <c r="E138" i="7"/>
  <c r="E254" i="7" s="1"/>
  <c r="D138" i="7"/>
  <c r="D254" i="7" s="1"/>
  <c r="L138" i="7"/>
  <c r="L254" i="7" s="1"/>
  <c r="J138" i="7"/>
  <c r="J254" i="7" s="1"/>
  <c r="AN138" i="7"/>
  <c r="AN254" i="7" s="1"/>
  <c r="BH137" i="7"/>
  <c r="AD135" i="7"/>
  <c r="BD139" i="7" l="1"/>
  <c r="BF139" i="7"/>
  <c r="BE139" i="7"/>
  <c r="BC139" i="7"/>
  <c r="AB139" i="7"/>
  <c r="AA139" i="7"/>
  <c r="Z139" i="7"/>
  <c r="BD140" i="7" s="1"/>
  <c r="AX139" i="7"/>
  <c r="AR139" i="7"/>
  <c r="N254" i="7"/>
  <c r="AU139" i="7"/>
  <c r="Q254" i="7"/>
  <c r="AT139" i="7"/>
  <c r="P254" i="7"/>
  <c r="BA139" i="7"/>
  <c r="W254" i="7"/>
  <c r="AZ139" i="7"/>
  <c r="V254" i="7"/>
  <c r="AY139" i="7"/>
  <c r="U254" i="7"/>
  <c r="Q139" i="7"/>
  <c r="O139" i="7"/>
  <c r="BB139" i="7"/>
  <c r="AQ139" i="7"/>
  <c r="Y139" i="7"/>
  <c r="W139" i="7"/>
  <c r="X139" i="7"/>
  <c r="T139" i="7"/>
  <c r="AX140" i="7" s="1"/>
  <c r="U139" i="7"/>
  <c r="AW139" i="7"/>
  <c r="V139" i="7"/>
  <c r="S139" i="7"/>
  <c r="R139" i="7"/>
  <c r="AK139" i="7"/>
  <c r="AV139" i="7"/>
  <c r="AM139" i="7"/>
  <c r="AP139" i="7"/>
  <c r="L139" i="7"/>
  <c r="AL139" i="7"/>
  <c r="H139" i="7"/>
  <c r="N139" i="7"/>
  <c r="I139" i="7"/>
  <c r="AH139" i="7"/>
  <c r="D139" i="7"/>
  <c r="P139" i="7"/>
  <c r="E139" i="7"/>
  <c r="F139" i="7"/>
  <c r="G139" i="7"/>
  <c r="M139" i="7"/>
  <c r="J139" i="7"/>
  <c r="AS139" i="7"/>
  <c r="AO139" i="7"/>
  <c r="K139" i="7"/>
  <c r="AJ139" i="7"/>
  <c r="BH138" i="7"/>
  <c r="BH254" i="7" s="1"/>
  <c r="AI139" i="7"/>
  <c r="AN139" i="7"/>
  <c r="AD136" i="7"/>
  <c r="BC140" i="7" l="1"/>
  <c r="BF140" i="7"/>
  <c r="BE140" i="7"/>
  <c r="P140" i="7"/>
  <c r="AB140" i="7"/>
  <c r="AA140" i="7"/>
  <c r="Z140" i="7"/>
  <c r="BD141" i="7" s="1"/>
  <c r="BA140" i="7"/>
  <c r="AD254" i="7"/>
  <c r="AY140" i="7"/>
  <c r="AU140" i="7"/>
  <c r="AZ140" i="7"/>
  <c r="AS140" i="7"/>
  <c r="AQ140" i="7"/>
  <c r="T140" i="7"/>
  <c r="X140" i="7"/>
  <c r="W140" i="7"/>
  <c r="Y140" i="7"/>
  <c r="V140" i="7"/>
  <c r="BB140" i="7"/>
  <c r="R140" i="7"/>
  <c r="S140" i="7"/>
  <c r="U140" i="7"/>
  <c r="AW140" i="7"/>
  <c r="AV140" i="7"/>
  <c r="G140" i="7"/>
  <c r="AM140" i="7"/>
  <c r="AJ140" i="7"/>
  <c r="AI140" i="7"/>
  <c r="AT140" i="7"/>
  <c r="Q140" i="7"/>
  <c r="J140" i="7"/>
  <c r="AK140" i="7"/>
  <c r="N140" i="7"/>
  <c r="AP140" i="7"/>
  <c r="AO140" i="7"/>
  <c r="BF141" i="7"/>
  <c r="E140" i="7"/>
  <c r="AD139" i="7"/>
  <c r="D140" i="7"/>
  <c r="H140" i="7"/>
  <c r="AH140" i="7"/>
  <c r="O140" i="7"/>
  <c r="M140" i="7"/>
  <c r="F140" i="7"/>
  <c r="AR140" i="7"/>
  <c r="AL140" i="7"/>
  <c r="AN140" i="7"/>
  <c r="L140" i="7"/>
  <c r="K140" i="7"/>
  <c r="I140" i="7"/>
  <c r="BH139" i="7"/>
  <c r="AD137" i="7"/>
  <c r="AT141" i="7" l="1"/>
  <c r="BE141" i="7"/>
  <c r="AB141" i="7"/>
  <c r="AB142" i="7" s="1"/>
  <c r="AZ141" i="7"/>
  <c r="AA141" i="7"/>
  <c r="Z141" i="7"/>
  <c r="BD142" i="7" s="1"/>
  <c r="BA141" i="7"/>
  <c r="AU141" i="7"/>
  <c r="AY141" i="7"/>
  <c r="U141" i="7"/>
  <c r="AX141" i="7"/>
  <c r="BC141" i="7"/>
  <c r="W141" i="7"/>
  <c r="X141" i="7"/>
  <c r="Y141" i="7"/>
  <c r="V141" i="7"/>
  <c r="AZ142" i="7" s="1"/>
  <c r="BB141" i="7"/>
  <c r="AK141" i="7"/>
  <c r="S141" i="7"/>
  <c r="Q141" i="7"/>
  <c r="AN141" i="7"/>
  <c r="AV141" i="7"/>
  <c r="T141" i="7"/>
  <c r="AW141" i="7"/>
  <c r="AI141" i="7"/>
  <c r="F141" i="7"/>
  <c r="AR141" i="7"/>
  <c r="R141" i="7"/>
  <c r="AH141" i="7"/>
  <c r="AD140" i="7"/>
  <c r="AS141" i="7"/>
  <c r="O141" i="7"/>
  <c r="AJ141" i="7"/>
  <c r="BH140" i="7"/>
  <c r="E141" i="7"/>
  <c r="J141" i="7"/>
  <c r="AM141" i="7"/>
  <c r="I141" i="7"/>
  <c r="AO141" i="7"/>
  <c r="K141" i="7"/>
  <c r="D141" i="7"/>
  <c r="P141" i="7"/>
  <c r="N141" i="7"/>
  <c r="AP141" i="7"/>
  <c r="L141" i="7"/>
  <c r="M141" i="7"/>
  <c r="AQ141" i="7"/>
  <c r="AL141" i="7"/>
  <c r="H141" i="7"/>
  <c r="G141" i="7"/>
  <c r="AD138" i="7"/>
  <c r="AA142" i="7" l="1"/>
  <c r="BF142" i="7"/>
  <c r="BE142" i="7"/>
  <c r="AY142" i="7"/>
  <c r="Z142" i="7"/>
  <c r="BD143" i="7" s="1"/>
  <c r="AU142" i="7"/>
  <c r="AX142" i="7"/>
  <c r="AN142" i="7"/>
  <c r="Y142" i="7"/>
  <c r="Z143" i="7" s="1"/>
  <c r="V142" i="7"/>
  <c r="AZ143" i="7" s="1"/>
  <c r="BB142" i="7"/>
  <c r="X142" i="7"/>
  <c r="W142" i="7"/>
  <c r="BA142" i="7"/>
  <c r="AW142" i="7"/>
  <c r="BC142" i="7"/>
  <c r="AI142" i="7"/>
  <c r="S142" i="7"/>
  <c r="T142" i="7"/>
  <c r="U142" i="7"/>
  <c r="AY143" i="7" s="1"/>
  <c r="AH142" i="7"/>
  <c r="Q142" i="7"/>
  <c r="AJ142" i="7"/>
  <c r="F142" i="7"/>
  <c r="AV142" i="7"/>
  <c r="E142" i="7"/>
  <c r="R142" i="7"/>
  <c r="J142" i="7"/>
  <c r="AN143" i="7" s="1"/>
  <c r="D142" i="7"/>
  <c r="AH143" i="7" s="1"/>
  <c r="I142" i="7"/>
  <c r="BF143" i="7"/>
  <c r="AM142" i="7"/>
  <c r="AS142" i="7"/>
  <c r="BH141" i="7"/>
  <c r="H142" i="7"/>
  <c r="AL142" i="7"/>
  <c r="L142" i="7"/>
  <c r="AP142" i="7"/>
  <c r="AA143" i="7"/>
  <c r="BE143" i="7"/>
  <c r="AB143" i="7"/>
  <c r="AQ142" i="7"/>
  <c r="M142" i="7"/>
  <c r="AD141" i="7"/>
  <c r="AK142" i="7"/>
  <c r="G142" i="7"/>
  <c r="AR142" i="7"/>
  <c r="N142" i="7"/>
  <c r="AT142" i="7"/>
  <c r="P142" i="7"/>
  <c r="K142" i="7"/>
  <c r="AO142" i="7"/>
  <c r="O142" i="7"/>
  <c r="AU143" i="7" l="1"/>
  <c r="AX143" i="7"/>
  <c r="BA143" i="7"/>
  <c r="Y143" i="7"/>
  <c r="Z144" i="7" s="1"/>
  <c r="W143" i="7"/>
  <c r="BC143" i="7"/>
  <c r="BB143" i="7"/>
  <c r="AI143" i="7"/>
  <c r="X143" i="7"/>
  <c r="AW143" i="7"/>
  <c r="S143" i="7"/>
  <c r="U143" i="7"/>
  <c r="AY144" i="7" s="1"/>
  <c r="V143" i="7"/>
  <c r="AZ144" i="7" s="1"/>
  <c r="T143" i="7"/>
  <c r="AX144" i="7" s="1"/>
  <c r="D143" i="7"/>
  <c r="AH144" i="7" s="1"/>
  <c r="F143" i="7"/>
  <c r="R143" i="7"/>
  <c r="AJ143" i="7"/>
  <c r="E143" i="7"/>
  <c r="AV143" i="7"/>
  <c r="AM143" i="7"/>
  <c r="K143" i="7"/>
  <c r="AA144" i="7"/>
  <c r="AK143" i="7"/>
  <c r="H143" i="7"/>
  <c r="I143" i="7"/>
  <c r="G143" i="7"/>
  <c r="BH142" i="7"/>
  <c r="L143" i="7"/>
  <c r="AL143" i="7"/>
  <c r="AD142" i="7"/>
  <c r="AO143" i="7"/>
  <c r="AR143" i="7"/>
  <c r="N143" i="7"/>
  <c r="BD144" i="7"/>
  <c r="M143" i="7"/>
  <c r="AQ143" i="7"/>
  <c r="P143" i="7"/>
  <c r="AT143" i="7"/>
  <c r="J143" i="7"/>
  <c r="Q143" i="7"/>
  <c r="AS143" i="7"/>
  <c r="O143" i="7"/>
  <c r="AB144" i="7"/>
  <c r="BF144" i="7"/>
  <c r="BE144" i="7"/>
  <c r="AP143" i="7"/>
  <c r="BA144" i="7" l="1"/>
  <c r="BC144" i="7"/>
  <c r="BB144" i="7"/>
  <c r="X144" i="7"/>
  <c r="BB145" i="7" s="1"/>
  <c r="AW144" i="7"/>
  <c r="Y144" i="7"/>
  <c r="Z145" i="7" s="1"/>
  <c r="AI144" i="7"/>
  <c r="W144" i="7"/>
  <c r="BA145" i="7" s="1"/>
  <c r="S144" i="7"/>
  <c r="AW145" i="7" s="1"/>
  <c r="E144" i="7"/>
  <c r="T144" i="7"/>
  <c r="AX145" i="7" s="1"/>
  <c r="V144" i="7"/>
  <c r="AZ145" i="7" s="1"/>
  <c r="U144" i="7"/>
  <c r="AY145" i="7" s="1"/>
  <c r="AJ144" i="7"/>
  <c r="AP144" i="7"/>
  <c r="F144" i="7"/>
  <c r="AK144" i="7"/>
  <c r="AV144" i="7"/>
  <c r="D144" i="7"/>
  <c r="AM144" i="7"/>
  <c r="AO144" i="7"/>
  <c r="L144" i="7"/>
  <c r="K144" i="7"/>
  <c r="H144" i="7"/>
  <c r="AB145" i="7"/>
  <c r="I144" i="7"/>
  <c r="G144" i="7"/>
  <c r="AL144" i="7"/>
  <c r="AN144" i="7"/>
  <c r="J144" i="7"/>
  <c r="AA145" i="7"/>
  <c r="BD145" i="7"/>
  <c r="AT144" i="7"/>
  <c r="AQ144" i="7"/>
  <c r="N144" i="7"/>
  <c r="AR144" i="7"/>
  <c r="BF145" i="7"/>
  <c r="M144" i="7"/>
  <c r="BH143" i="7"/>
  <c r="BE145" i="7"/>
  <c r="Q144" i="7"/>
  <c r="AU144" i="7"/>
  <c r="R144" i="7"/>
  <c r="AD143" i="7"/>
  <c r="AS144" i="7"/>
  <c r="O144" i="7"/>
  <c r="P144" i="7"/>
  <c r="X145" i="7" l="1"/>
  <c r="BC145" i="7"/>
  <c r="Y145" i="7"/>
  <c r="Y146" i="7" s="1"/>
  <c r="D145" i="7"/>
  <c r="AI145" i="7"/>
  <c r="AK145" i="7"/>
  <c r="BF146" i="7"/>
  <c r="U145" i="7"/>
  <c r="AY146" i="7" s="1"/>
  <c r="BB146" i="7"/>
  <c r="E145" i="7"/>
  <c r="AH145" i="7"/>
  <c r="AJ145" i="7"/>
  <c r="T145" i="7"/>
  <c r="AX146" i="7" s="1"/>
  <c r="W145" i="7"/>
  <c r="BA146" i="7" s="1"/>
  <c r="V145" i="7"/>
  <c r="AZ146" i="7" s="1"/>
  <c r="AP145" i="7"/>
  <c r="F145" i="7"/>
  <c r="AM145" i="7"/>
  <c r="AO145" i="7"/>
  <c r="G145" i="7"/>
  <c r="K145" i="7"/>
  <c r="AQ145" i="7"/>
  <c r="BD146" i="7"/>
  <c r="I145" i="7"/>
  <c r="M145" i="7"/>
  <c r="J145" i="7"/>
  <c r="Z146" i="7"/>
  <c r="H145" i="7"/>
  <c r="AA146" i="7"/>
  <c r="AU145" i="7"/>
  <c r="AN145" i="7"/>
  <c r="AL145" i="7"/>
  <c r="BE146" i="7"/>
  <c r="AB146" i="7"/>
  <c r="BH144" i="7"/>
  <c r="N145" i="7"/>
  <c r="AD144" i="7"/>
  <c r="AT145" i="7"/>
  <c r="P145" i="7"/>
  <c r="O145" i="7"/>
  <c r="AS145" i="7"/>
  <c r="Q145" i="7"/>
  <c r="S145" i="7"/>
  <c r="AV145" i="7"/>
  <c r="R145" i="7"/>
  <c r="L145" i="7"/>
  <c r="AR145" i="7"/>
  <c r="BC146" i="7" l="1"/>
  <c r="AH146" i="7"/>
  <c r="AI146" i="7"/>
  <c r="BF147" i="7"/>
  <c r="X146" i="7"/>
  <c r="E146" i="7"/>
  <c r="AK146" i="7"/>
  <c r="D146" i="7"/>
  <c r="V146" i="7"/>
  <c r="AZ147" i="7" s="1"/>
  <c r="W146" i="7"/>
  <c r="BA147" i="7" s="1"/>
  <c r="U146" i="7"/>
  <c r="AY147" i="7" s="1"/>
  <c r="AJ146" i="7"/>
  <c r="AP146" i="7"/>
  <c r="AO146" i="7"/>
  <c r="F146" i="7"/>
  <c r="BD147" i="7"/>
  <c r="AM146" i="7"/>
  <c r="AQ146" i="7"/>
  <c r="I146" i="7"/>
  <c r="AL146" i="7"/>
  <c r="BE147" i="7"/>
  <c r="J146" i="7"/>
  <c r="AN146" i="7"/>
  <c r="G146" i="7"/>
  <c r="H146" i="7"/>
  <c r="AA147" i="7"/>
  <c r="AB147" i="7"/>
  <c r="K146" i="7"/>
  <c r="BC147" i="7"/>
  <c r="AD145" i="7"/>
  <c r="L146" i="7"/>
  <c r="M146" i="7"/>
  <c r="O146" i="7"/>
  <c r="BH145" i="7"/>
  <c r="Z147" i="7"/>
  <c r="S146" i="7"/>
  <c r="T146" i="7"/>
  <c r="AW146" i="7"/>
  <c r="P146" i="7"/>
  <c r="AR146" i="7"/>
  <c r="N146" i="7"/>
  <c r="R146" i="7"/>
  <c r="AV146" i="7"/>
  <c r="Q146" i="7"/>
  <c r="AU146" i="7"/>
  <c r="AS146" i="7"/>
  <c r="AT146" i="7"/>
  <c r="AI147" i="7" l="1"/>
  <c r="BD148" i="7"/>
  <c r="BD255" i="7" s="1"/>
  <c r="AH147" i="7"/>
  <c r="AP147" i="7"/>
  <c r="BF148" i="7"/>
  <c r="BF255" i="7" s="1"/>
  <c r="D147" i="7"/>
  <c r="X147" i="7"/>
  <c r="BB147" i="7"/>
  <c r="Y147" i="7"/>
  <c r="Z148" i="7" s="1"/>
  <c r="W147" i="7"/>
  <c r="BA148" i="7" s="1"/>
  <c r="BA255" i="7" s="1"/>
  <c r="AJ147" i="7"/>
  <c r="AK147" i="7"/>
  <c r="E147" i="7"/>
  <c r="AI148" i="7" s="1"/>
  <c r="AI255" i="7" s="1"/>
  <c r="V147" i="7"/>
  <c r="AZ148" i="7" s="1"/>
  <c r="AZ255" i="7" s="1"/>
  <c r="K147" i="7"/>
  <c r="AM147" i="7"/>
  <c r="AB148" i="7"/>
  <c r="I147" i="7"/>
  <c r="AQ147" i="7"/>
  <c r="AN147" i="7"/>
  <c r="J147" i="7"/>
  <c r="M147" i="7"/>
  <c r="L147" i="7"/>
  <c r="AL147" i="7"/>
  <c r="AA148" i="7"/>
  <c r="AA255" i="7" s="1"/>
  <c r="BH146" i="7"/>
  <c r="G147" i="7"/>
  <c r="AS147" i="7"/>
  <c r="H147" i="7"/>
  <c r="BE148" i="7"/>
  <c r="BE255" i="7" s="1"/>
  <c r="F147" i="7"/>
  <c r="AO147" i="7"/>
  <c r="AD146" i="7"/>
  <c r="AW147" i="7"/>
  <c r="Q147" i="7"/>
  <c r="O147" i="7"/>
  <c r="N147" i="7"/>
  <c r="AR147" i="7"/>
  <c r="T147" i="7"/>
  <c r="U147" i="7"/>
  <c r="AX147" i="7"/>
  <c r="R147" i="7"/>
  <c r="AV147" i="7"/>
  <c r="S147" i="7"/>
  <c r="AU147" i="7"/>
  <c r="P147" i="7"/>
  <c r="AT147" i="7"/>
  <c r="AH148" i="7" l="1"/>
  <c r="AH255" i="7" s="1"/>
  <c r="V148" i="7"/>
  <c r="V255" i="7" s="1"/>
  <c r="AP148" i="7"/>
  <c r="AP255" i="7" s="1"/>
  <c r="Y148" i="7"/>
  <c r="Y255" i="7" s="1"/>
  <c r="BC148" i="7"/>
  <c r="BC255" i="7" s="1"/>
  <c r="W148" i="7"/>
  <c r="W255" i="7" s="1"/>
  <c r="X148" i="7"/>
  <c r="X255" i="7" s="1"/>
  <c r="BB148" i="7"/>
  <c r="BB255" i="7" s="1"/>
  <c r="BF149" i="7"/>
  <c r="AB255" i="7"/>
  <c r="BD149" i="7"/>
  <c r="Z255" i="7"/>
  <c r="AJ148" i="7"/>
  <c r="AJ255" i="7" s="1"/>
  <c r="D148" i="7"/>
  <c r="D255" i="7" s="1"/>
  <c r="AM148" i="7"/>
  <c r="AM255" i="7" s="1"/>
  <c r="AB149" i="7"/>
  <c r="J148" i="7"/>
  <c r="J255" i="7" s="1"/>
  <c r="AQ148" i="7"/>
  <c r="AQ255" i="7" s="1"/>
  <c r="AN148" i="7"/>
  <c r="AN255" i="7" s="1"/>
  <c r="AL148" i="7"/>
  <c r="AL255" i="7" s="1"/>
  <c r="E148" i="7"/>
  <c r="I148" i="7"/>
  <c r="I255" i="7" s="1"/>
  <c r="AA149" i="7"/>
  <c r="G148" i="7"/>
  <c r="G255" i="7" s="1"/>
  <c r="L148" i="7"/>
  <c r="BE149" i="7"/>
  <c r="M148" i="7"/>
  <c r="M255" i="7" s="1"/>
  <c r="AK148" i="7"/>
  <c r="AK255" i="7" s="1"/>
  <c r="K148" i="7"/>
  <c r="K255" i="7" s="1"/>
  <c r="AO148" i="7"/>
  <c r="AO255" i="7" s="1"/>
  <c r="F148" i="7"/>
  <c r="F255" i="7" s="1"/>
  <c r="Z149" i="7"/>
  <c r="AS148" i="7"/>
  <c r="AS255" i="7" s="1"/>
  <c r="H148" i="7"/>
  <c r="AU148" i="7"/>
  <c r="AU255" i="7" s="1"/>
  <c r="P148" i="7"/>
  <c r="P255" i="7" s="1"/>
  <c r="BH147" i="7"/>
  <c r="Q148" i="7"/>
  <c r="Q255" i="7" s="1"/>
  <c r="AV148" i="7"/>
  <c r="AV255" i="7" s="1"/>
  <c r="AX148" i="7"/>
  <c r="AX255" i="7" s="1"/>
  <c r="O148" i="7"/>
  <c r="O255" i="7" s="1"/>
  <c r="AR148" i="7"/>
  <c r="AR255" i="7" s="1"/>
  <c r="N148" i="7"/>
  <c r="N255" i="7" s="1"/>
  <c r="R148" i="7"/>
  <c r="R255" i="7" s="1"/>
  <c r="AY148" i="7"/>
  <c r="AY255" i="7" s="1"/>
  <c r="U148" i="7"/>
  <c r="U255" i="7" s="1"/>
  <c r="AW148" i="7"/>
  <c r="AW255" i="7" s="1"/>
  <c r="S148" i="7"/>
  <c r="S255" i="7" s="1"/>
  <c r="AD147" i="7"/>
  <c r="AT148" i="7"/>
  <c r="AT255" i="7" s="1"/>
  <c r="T148" i="7"/>
  <c r="T255" i="7" s="1"/>
  <c r="BB149" i="7" l="1"/>
  <c r="AZ149" i="7"/>
  <c r="BD150" i="7"/>
  <c r="Y149" i="7"/>
  <c r="BA149" i="7"/>
  <c r="W149" i="7"/>
  <c r="BC149" i="7"/>
  <c r="BF150" i="7"/>
  <c r="X149" i="7"/>
  <c r="AP149" i="7"/>
  <c r="L255" i="7"/>
  <c r="AI149" i="7"/>
  <c r="E255" i="7"/>
  <c r="AL149" i="7"/>
  <c r="H255" i="7"/>
  <c r="AH149" i="7"/>
  <c r="AM149" i="7"/>
  <c r="AN149" i="7"/>
  <c r="AB150" i="7"/>
  <c r="M149" i="7"/>
  <c r="BE150" i="7"/>
  <c r="AQ149" i="7"/>
  <c r="E149" i="7"/>
  <c r="Z150" i="7"/>
  <c r="BD151" i="7" s="1"/>
  <c r="H149" i="7"/>
  <c r="D149" i="7"/>
  <c r="AK149" i="7"/>
  <c r="AA150" i="7"/>
  <c r="I149" i="7"/>
  <c r="AO149" i="7"/>
  <c r="K149" i="7"/>
  <c r="L149" i="7"/>
  <c r="J149" i="7"/>
  <c r="G149" i="7"/>
  <c r="F149" i="7"/>
  <c r="AJ149" i="7"/>
  <c r="AU149" i="7"/>
  <c r="P149" i="7"/>
  <c r="BH148" i="7"/>
  <c r="BH255" i="7" s="1"/>
  <c r="AV149" i="7"/>
  <c r="R149" i="7"/>
  <c r="AT149" i="7"/>
  <c r="S149" i="7"/>
  <c r="AW149" i="7"/>
  <c r="AD148" i="7"/>
  <c r="AS149" i="7"/>
  <c r="O149" i="7"/>
  <c r="N149" i="7"/>
  <c r="AR149" i="7"/>
  <c r="T149" i="7"/>
  <c r="AX149" i="7"/>
  <c r="AY149" i="7"/>
  <c r="U149" i="7"/>
  <c r="BA150" i="7"/>
  <c r="V149" i="7"/>
  <c r="Q149" i="7"/>
  <c r="AN150" i="7" l="1"/>
  <c r="BC150" i="7"/>
  <c r="X150" i="7"/>
  <c r="BB150" i="7"/>
  <c r="Y150" i="7"/>
  <c r="W150" i="7"/>
  <c r="D150" i="7"/>
  <c r="BF151" i="7"/>
  <c r="AD255" i="7"/>
  <c r="AI150" i="7"/>
  <c r="AH150" i="7"/>
  <c r="AM150" i="7"/>
  <c r="L150" i="7"/>
  <c r="AA151" i="7"/>
  <c r="E150" i="7"/>
  <c r="H150" i="7"/>
  <c r="AQ150" i="7"/>
  <c r="I150" i="7"/>
  <c r="AB151" i="7"/>
  <c r="BE151" i="7"/>
  <c r="AL150" i="7"/>
  <c r="AP150" i="7"/>
  <c r="AK150" i="7"/>
  <c r="AO150" i="7"/>
  <c r="K150" i="7"/>
  <c r="J150" i="7"/>
  <c r="AN151" i="7" s="1"/>
  <c r="F150" i="7"/>
  <c r="G150" i="7"/>
  <c r="AJ150" i="7"/>
  <c r="BH149" i="7"/>
  <c r="AT150" i="7"/>
  <c r="AX150" i="7"/>
  <c r="BA151" i="7"/>
  <c r="AD149" i="7"/>
  <c r="T150" i="7"/>
  <c r="O150" i="7"/>
  <c r="AS150" i="7"/>
  <c r="S150" i="7"/>
  <c r="AW150" i="7"/>
  <c r="N150" i="7"/>
  <c r="AR150" i="7"/>
  <c r="M150" i="7"/>
  <c r="Q150" i="7"/>
  <c r="AU150" i="7"/>
  <c r="U150" i="7"/>
  <c r="AY150" i="7"/>
  <c r="AZ150" i="7"/>
  <c r="V150" i="7"/>
  <c r="AV150" i="7"/>
  <c r="R150" i="7"/>
  <c r="P150" i="7"/>
  <c r="AH151" i="7" l="1"/>
  <c r="BC151" i="7"/>
  <c r="Y151" i="7"/>
  <c r="E151" i="7"/>
  <c r="X151" i="7"/>
  <c r="AI151" i="7"/>
  <c r="Z151" i="7"/>
  <c r="BD152" i="7" s="1"/>
  <c r="BB151" i="7"/>
  <c r="BF152" i="7"/>
  <c r="AM151" i="7"/>
  <c r="D151" i="7"/>
  <c r="BE152" i="7"/>
  <c r="L151" i="7"/>
  <c r="AO151" i="7"/>
  <c r="AP151" i="7"/>
  <c r="AL151" i="7"/>
  <c r="AK151" i="7"/>
  <c r="AB152" i="7"/>
  <c r="F151" i="7"/>
  <c r="H151" i="7"/>
  <c r="K151" i="7"/>
  <c r="AJ151" i="7"/>
  <c r="G151" i="7"/>
  <c r="I151" i="7"/>
  <c r="J151" i="7"/>
  <c r="AN152" i="7" s="1"/>
  <c r="AQ151" i="7"/>
  <c r="BH150" i="7"/>
  <c r="N151" i="7"/>
  <c r="AU151" i="7"/>
  <c r="M151" i="7"/>
  <c r="AZ151" i="7"/>
  <c r="V151" i="7"/>
  <c r="U151" i="7"/>
  <c r="AY151" i="7"/>
  <c r="W151" i="7"/>
  <c r="AW151" i="7"/>
  <c r="AX151" i="7"/>
  <c r="T151" i="7"/>
  <c r="O151" i="7"/>
  <c r="AS151" i="7"/>
  <c r="AD150" i="7"/>
  <c r="P151" i="7"/>
  <c r="AT151" i="7"/>
  <c r="S151" i="7"/>
  <c r="R151" i="7"/>
  <c r="AV151" i="7"/>
  <c r="Q151" i="7"/>
  <c r="AR151" i="7"/>
  <c r="BB152" i="7" l="1"/>
  <c r="BC152" i="7"/>
  <c r="Y152" i="7"/>
  <c r="BF153" i="7"/>
  <c r="AI152" i="7"/>
  <c r="D152" i="7"/>
  <c r="AO152" i="7"/>
  <c r="E152" i="7"/>
  <c r="AH152" i="7"/>
  <c r="AA152" i="7"/>
  <c r="BE153" i="7" s="1"/>
  <c r="Z152" i="7"/>
  <c r="AM152" i="7"/>
  <c r="K152" i="7"/>
  <c r="AP152" i="7"/>
  <c r="AL152" i="7"/>
  <c r="L152" i="7"/>
  <c r="G152" i="7"/>
  <c r="AJ152" i="7"/>
  <c r="BC153" i="7"/>
  <c r="F152" i="7"/>
  <c r="AK152" i="7"/>
  <c r="H152" i="7"/>
  <c r="J152" i="7"/>
  <c r="AN153" i="7" s="1"/>
  <c r="I152" i="7"/>
  <c r="AR152" i="7"/>
  <c r="AV152" i="7"/>
  <c r="AT152" i="7"/>
  <c r="M152" i="7"/>
  <c r="BH151" i="7"/>
  <c r="AQ152" i="7"/>
  <c r="AS152" i="7"/>
  <c r="AD151" i="7"/>
  <c r="N152" i="7"/>
  <c r="AZ152" i="7"/>
  <c r="V152" i="7"/>
  <c r="R152" i="7"/>
  <c r="O152" i="7"/>
  <c r="W152" i="7"/>
  <c r="X152" i="7"/>
  <c r="BA152" i="7"/>
  <c r="AW152" i="7"/>
  <c r="S152" i="7"/>
  <c r="P152" i="7"/>
  <c r="T152" i="7"/>
  <c r="AX152" i="7"/>
  <c r="AY152" i="7"/>
  <c r="AU152" i="7"/>
  <c r="Q152" i="7"/>
  <c r="U152" i="7"/>
  <c r="AO153" i="7" l="1"/>
  <c r="AH153" i="7"/>
  <c r="AI153" i="7"/>
  <c r="D153" i="7"/>
  <c r="AH154" i="7" s="1"/>
  <c r="AJ153" i="7"/>
  <c r="AB153" i="7"/>
  <c r="BF154" i="7" s="1"/>
  <c r="Z153" i="7"/>
  <c r="BD153" i="7"/>
  <c r="AA153" i="7"/>
  <c r="BE154" i="7" s="1"/>
  <c r="AP153" i="7"/>
  <c r="L153" i="7"/>
  <c r="K153" i="7"/>
  <c r="AO154" i="7" s="1"/>
  <c r="AL153" i="7"/>
  <c r="E153" i="7"/>
  <c r="F153" i="7"/>
  <c r="AK153" i="7"/>
  <c r="G153" i="7"/>
  <c r="I153" i="7"/>
  <c r="J153" i="7"/>
  <c r="AM153" i="7"/>
  <c r="H153" i="7"/>
  <c r="AR153" i="7"/>
  <c r="BA153" i="7"/>
  <c r="AQ153" i="7"/>
  <c r="BH152" i="7"/>
  <c r="AD152" i="7"/>
  <c r="M153" i="7"/>
  <c r="Q153" i="7"/>
  <c r="T153" i="7"/>
  <c r="AU153" i="7"/>
  <c r="AT153" i="7"/>
  <c r="P153" i="7"/>
  <c r="AV153" i="7"/>
  <c r="R153" i="7"/>
  <c r="X153" i="7"/>
  <c r="Y153" i="7"/>
  <c r="BB153" i="7"/>
  <c r="V153" i="7"/>
  <c r="AZ153" i="7"/>
  <c r="AS153" i="7"/>
  <c r="O153" i="7"/>
  <c r="N153" i="7"/>
  <c r="AY153" i="7"/>
  <c r="U153" i="7"/>
  <c r="AX153" i="7"/>
  <c r="S153" i="7"/>
  <c r="AW153" i="7"/>
  <c r="W153" i="7"/>
  <c r="D154" i="7" l="1"/>
  <c r="AJ154" i="7"/>
  <c r="BD154" i="7"/>
  <c r="AA154" i="7"/>
  <c r="BE155" i="7" s="1"/>
  <c r="AB154" i="7"/>
  <c r="BF155" i="7" s="1"/>
  <c r="AP154" i="7"/>
  <c r="E154" i="7"/>
  <c r="D155" i="7" s="1"/>
  <c r="J154" i="7"/>
  <c r="F154" i="7"/>
  <c r="AJ155" i="7" s="1"/>
  <c r="AI154" i="7"/>
  <c r="AL154" i="7"/>
  <c r="AK154" i="7"/>
  <c r="AQ154" i="7"/>
  <c r="AM154" i="7"/>
  <c r="AN154" i="7"/>
  <c r="G154" i="7"/>
  <c r="I154" i="7"/>
  <c r="K154" i="7"/>
  <c r="AO155" i="7" s="1"/>
  <c r="H154" i="7"/>
  <c r="N154" i="7"/>
  <c r="AR154" i="7"/>
  <c r="AW154" i="7"/>
  <c r="M154" i="7"/>
  <c r="AU154" i="7"/>
  <c r="L154" i="7"/>
  <c r="AP155" i="7" s="1"/>
  <c r="AZ154" i="7"/>
  <c r="S154" i="7"/>
  <c r="T154" i="7"/>
  <c r="BH153" i="7"/>
  <c r="R154" i="7"/>
  <c r="AD153" i="7"/>
  <c r="O154" i="7"/>
  <c r="W154" i="7"/>
  <c r="BA154" i="7"/>
  <c r="U154" i="7"/>
  <c r="AY154" i="7"/>
  <c r="X154" i="7"/>
  <c r="AV154" i="7"/>
  <c r="Y154" i="7"/>
  <c r="BC154" i="7"/>
  <c r="Z154" i="7"/>
  <c r="V154" i="7"/>
  <c r="AX154" i="7"/>
  <c r="AT154" i="7"/>
  <c r="P154" i="7"/>
  <c r="AS154" i="7"/>
  <c r="BB154" i="7"/>
  <c r="Q154" i="7"/>
  <c r="AH155" i="7"/>
  <c r="AN155" i="7" l="1"/>
  <c r="AB155" i="7"/>
  <c r="BF156" i="7" s="1"/>
  <c r="AI155" i="7"/>
  <c r="E155" i="7"/>
  <c r="D156" i="7" s="1"/>
  <c r="G155" i="7"/>
  <c r="F155" i="7"/>
  <c r="AJ156" i="7" s="1"/>
  <c r="AQ155" i="7"/>
  <c r="AL155" i="7"/>
  <c r="AK155" i="7"/>
  <c r="AX155" i="7"/>
  <c r="H155" i="7"/>
  <c r="AM155" i="7"/>
  <c r="AR155" i="7"/>
  <c r="I155" i="7"/>
  <c r="K155" i="7"/>
  <c r="AO156" i="7" s="1"/>
  <c r="J155" i="7"/>
  <c r="AN156" i="7" s="1"/>
  <c r="L155" i="7"/>
  <c r="AP156" i="7" s="1"/>
  <c r="AW155" i="7"/>
  <c r="AV155" i="7"/>
  <c r="M155" i="7"/>
  <c r="BA155" i="7"/>
  <c r="BC155" i="7"/>
  <c r="AY155" i="7"/>
  <c r="S155" i="7"/>
  <c r="BH154" i="7"/>
  <c r="O155" i="7"/>
  <c r="AS155" i="7"/>
  <c r="N155" i="7"/>
  <c r="V155" i="7"/>
  <c r="AZ155" i="7"/>
  <c r="Y155" i="7"/>
  <c r="U155" i="7"/>
  <c r="Q155" i="7"/>
  <c r="AU155" i="7"/>
  <c r="AT155" i="7"/>
  <c r="P155" i="7"/>
  <c r="R155" i="7"/>
  <c r="AD154" i="7"/>
  <c r="BD155" i="7"/>
  <c r="Z155" i="7"/>
  <c r="AA155" i="7"/>
  <c r="X155" i="7"/>
  <c r="BB155" i="7"/>
  <c r="W155" i="7"/>
  <c r="T155" i="7"/>
  <c r="AH156" i="7"/>
  <c r="AI156" i="7" l="1"/>
  <c r="AK156" i="7"/>
  <c r="AQ156" i="7"/>
  <c r="E156" i="7"/>
  <c r="D157" i="7" s="1"/>
  <c r="F156" i="7"/>
  <c r="AL156" i="7"/>
  <c r="J156" i="7"/>
  <c r="AN157" i="7" s="1"/>
  <c r="L156" i="7"/>
  <c r="AP157" i="7" s="1"/>
  <c r="H156" i="7"/>
  <c r="G156" i="7"/>
  <c r="AK157" i="7" s="1"/>
  <c r="AM156" i="7"/>
  <c r="K156" i="7"/>
  <c r="AO157" i="7" s="1"/>
  <c r="I156" i="7"/>
  <c r="AW156" i="7"/>
  <c r="BH155" i="7"/>
  <c r="BB156" i="7"/>
  <c r="Q156" i="7"/>
  <c r="AS156" i="7"/>
  <c r="P156" i="7"/>
  <c r="AT156" i="7"/>
  <c r="BC156" i="7"/>
  <c r="Y156" i="7"/>
  <c r="W156" i="7"/>
  <c r="BA156" i="7"/>
  <c r="BD156" i="7"/>
  <c r="Z156" i="7"/>
  <c r="N156" i="7"/>
  <c r="AR156" i="7"/>
  <c r="X156" i="7"/>
  <c r="AD155" i="7"/>
  <c r="M156" i="7"/>
  <c r="AV156" i="7"/>
  <c r="R156" i="7"/>
  <c r="AY156" i="7"/>
  <c r="U156" i="7"/>
  <c r="AX156" i="7"/>
  <c r="T156" i="7"/>
  <c r="AA156" i="7"/>
  <c r="AB156" i="7"/>
  <c r="BE156" i="7"/>
  <c r="AU156" i="7"/>
  <c r="S156" i="7"/>
  <c r="V156" i="7"/>
  <c r="AZ156" i="7"/>
  <c r="O156" i="7"/>
  <c r="AH157" i="7"/>
  <c r="AI157" i="7" l="1"/>
  <c r="E157" i="7"/>
  <c r="AI158" i="7" s="1"/>
  <c r="AI256" i="7" s="1"/>
  <c r="AI265" i="7" s="1"/>
  <c r="F157" i="7"/>
  <c r="AL157" i="7"/>
  <c r="L157" i="7"/>
  <c r="AP158" i="7" s="1"/>
  <c r="AP256" i="7" s="1"/>
  <c r="AP265" i="7" s="1"/>
  <c r="AJ157" i="7"/>
  <c r="G157" i="7"/>
  <c r="AM157" i="7"/>
  <c r="I157" i="7"/>
  <c r="J157" i="7"/>
  <c r="K157" i="7"/>
  <c r="AO158" i="7" s="1"/>
  <c r="AO256" i="7" s="1"/>
  <c r="AO265" i="7" s="1"/>
  <c r="H157" i="7"/>
  <c r="AU157" i="7"/>
  <c r="AR157" i="7"/>
  <c r="BA157" i="7"/>
  <c r="AT157" i="7"/>
  <c r="AD156" i="7"/>
  <c r="AA157" i="7"/>
  <c r="O157" i="7"/>
  <c r="AS157" i="7"/>
  <c r="T157" i="7"/>
  <c r="AX157" i="7"/>
  <c r="U157" i="7"/>
  <c r="AY157" i="7"/>
  <c r="M157" i="7"/>
  <c r="AQ157" i="7"/>
  <c r="N157" i="7"/>
  <c r="W157" i="7"/>
  <c r="P157" i="7"/>
  <c r="BE157" i="7"/>
  <c r="Z157" i="7"/>
  <c r="BD157" i="7"/>
  <c r="BC157" i="7"/>
  <c r="Y157" i="7"/>
  <c r="S157" i="7"/>
  <c r="AW157" i="7"/>
  <c r="BH156" i="7"/>
  <c r="V157" i="7"/>
  <c r="AZ157" i="7"/>
  <c r="BF157" i="7"/>
  <c r="AB157" i="7"/>
  <c r="Q157" i="7"/>
  <c r="R157" i="7"/>
  <c r="AV157" i="7"/>
  <c r="BB157" i="7"/>
  <c r="X157" i="7"/>
  <c r="AH158" i="7"/>
  <c r="AH256" i="7" s="1"/>
  <c r="AH265" i="7" s="1"/>
  <c r="D158" i="7" l="1"/>
  <c r="BE158" i="7"/>
  <c r="BE256" i="7" s="1"/>
  <c r="E158" i="7"/>
  <c r="AI159" i="7" s="1"/>
  <c r="AJ158" i="7"/>
  <c r="AJ256" i="7" s="1"/>
  <c r="AJ265" i="7" s="1"/>
  <c r="AL158" i="7"/>
  <c r="AL256" i="7" s="1"/>
  <c r="AL265" i="7" s="1"/>
  <c r="D256" i="7"/>
  <c r="D159" i="7"/>
  <c r="AH159" i="7"/>
  <c r="G158" i="7"/>
  <c r="AK158" i="7"/>
  <c r="AK256" i="7" s="1"/>
  <c r="AK265" i="7" s="1"/>
  <c r="AM158" i="7"/>
  <c r="AM256" i="7" s="1"/>
  <c r="AM265" i="7" s="1"/>
  <c r="F158" i="7"/>
  <c r="J158" i="7"/>
  <c r="H158" i="7"/>
  <c r="AN158" i="7"/>
  <c r="AN256" i="7" s="1"/>
  <c r="AN265" i="7" s="1"/>
  <c r="K158" i="7"/>
  <c r="I158" i="7"/>
  <c r="AV158" i="7"/>
  <c r="AV256" i="7" s="1"/>
  <c r="AV265" i="7" s="1"/>
  <c r="V158" i="7"/>
  <c r="BD158" i="7"/>
  <c r="BD256" i="7" s="1"/>
  <c r="AQ158" i="7"/>
  <c r="AQ256" i="7" s="1"/>
  <c r="AQ265" i="7" s="1"/>
  <c r="AU158" i="7"/>
  <c r="AU256" i="7" s="1"/>
  <c r="AU265" i="7" s="1"/>
  <c r="Q158" i="7"/>
  <c r="P158" i="7"/>
  <c r="AT158" i="7"/>
  <c r="AT256" i="7" s="1"/>
  <c r="AT265" i="7" s="1"/>
  <c r="AD157" i="7"/>
  <c r="AB158" i="7"/>
  <c r="BF158" i="7"/>
  <c r="BF256" i="7" s="1"/>
  <c r="AA158" i="7"/>
  <c r="Z158" i="7"/>
  <c r="BA158" i="7"/>
  <c r="BA256" i="7" s="1"/>
  <c r="BA265" i="7" s="1"/>
  <c r="W158" i="7"/>
  <c r="AS158" i="7"/>
  <c r="AS256" i="7" s="1"/>
  <c r="AS265" i="7" s="1"/>
  <c r="X158" i="7"/>
  <c r="BB158" i="7"/>
  <c r="BB256" i="7" s="1"/>
  <c r="BB265" i="7" s="1"/>
  <c r="S158" i="7"/>
  <c r="AW158" i="7"/>
  <c r="AW256" i="7" s="1"/>
  <c r="AW265" i="7" s="1"/>
  <c r="T158" i="7"/>
  <c r="M158" i="7"/>
  <c r="BC158" i="7"/>
  <c r="BC256" i="7" s="1"/>
  <c r="Y158" i="7"/>
  <c r="N158" i="7"/>
  <c r="AR158" i="7"/>
  <c r="AR256" i="7" s="1"/>
  <c r="AR265" i="7" s="1"/>
  <c r="U158" i="7"/>
  <c r="AY158" i="7"/>
  <c r="AY256" i="7" s="1"/>
  <c r="AY265" i="7" s="1"/>
  <c r="O158" i="7"/>
  <c r="BH157" i="7"/>
  <c r="R158" i="7"/>
  <c r="AZ158" i="7"/>
  <c r="AZ256" i="7" s="1"/>
  <c r="AZ265" i="7" s="1"/>
  <c r="L158" i="7"/>
  <c r="AX158" i="7"/>
  <c r="AX256" i="7" s="1"/>
  <c r="AX265" i="7" s="1"/>
  <c r="E256" i="7" l="1"/>
  <c r="Y256" i="7"/>
  <c r="BC159" i="7"/>
  <c r="Y159" i="7"/>
  <c r="AA256" i="7"/>
  <c r="AA159" i="7"/>
  <c r="BE159" i="7"/>
  <c r="I256" i="7"/>
  <c r="AM159" i="7"/>
  <c r="I159" i="7"/>
  <c r="J256" i="7"/>
  <c r="AN159" i="7"/>
  <c r="J159" i="7"/>
  <c r="G256" i="7"/>
  <c r="G159" i="7"/>
  <c r="AK159" i="7"/>
  <c r="R256" i="7"/>
  <c r="R159" i="7"/>
  <c r="AV159" i="7"/>
  <c r="U256" i="7"/>
  <c r="AY159" i="7"/>
  <c r="U159" i="7"/>
  <c r="S256" i="7"/>
  <c r="AW159" i="7"/>
  <c r="S159" i="7"/>
  <c r="W256" i="7"/>
  <c r="W159" i="7"/>
  <c r="BA159" i="7"/>
  <c r="P256" i="7"/>
  <c r="AT159" i="7"/>
  <c r="P159" i="7"/>
  <c r="K256" i="7"/>
  <c r="K159" i="7"/>
  <c r="AO159" i="7"/>
  <c r="F256" i="7"/>
  <c r="F159" i="7"/>
  <c r="AJ159" i="7"/>
  <c r="M256" i="7"/>
  <c r="AQ159" i="7"/>
  <c r="M159" i="7"/>
  <c r="AB256" i="7"/>
  <c r="BF159" i="7"/>
  <c r="AB159" i="7"/>
  <c r="Q256" i="7"/>
  <c r="AU159" i="7"/>
  <c r="Q159" i="7"/>
  <c r="V256" i="7"/>
  <c r="V159" i="7"/>
  <c r="AZ159" i="7"/>
  <c r="E159" i="7"/>
  <c r="D160" i="7" s="1"/>
  <c r="AH160" i="7"/>
  <c r="L256" i="7"/>
  <c r="AP159" i="7"/>
  <c r="L159" i="7"/>
  <c r="O256" i="7"/>
  <c r="O159" i="7"/>
  <c r="AS159" i="7"/>
  <c r="N256" i="7"/>
  <c r="N159" i="7"/>
  <c r="AR159" i="7"/>
  <c r="T256" i="7"/>
  <c r="AX159" i="7"/>
  <c r="T159" i="7"/>
  <c r="X256" i="7"/>
  <c r="BB159" i="7"/>
  <c r="X159" i="7"/>
  <c r="Z256" i="7"/>
  <c r="BD159" i="7"/>
  <c r="Z159" i="7"/>
  <c r="H256" i="7"/>
  <c r="AL159" i="7"/>
  <c r="H159" i="7"/>
  <c r="BH158" i="7"/>
  <c r="BH256" i="7" s="1"/>
  <c r="AD158" i="7"/>
  <c r="BH159" i="7" l="1"/>
  <c r="X160" i="7"/>
  <c r="BB160" i="7"/>
  <c r="AP160" i="7"/>
  <c r="L160" i="7"/>
  <c r="AZ160" i="7"/>
  <c r="V160" i="7"/>
  <c r="AQ160" i="7"/>
  <c r="M160" i="7"/>
  <c r="AW160" i="7"/>
  <c r="S160" i="7"/>
  <c r="AN160" i="7"/>
  <c r="J160" i="7"/>
  <c r="BD160" i="7"/>
  <c r="Z160" i="7"/>
  <c r="BF160" i="7"/>
  <c r="AB160" i="7"/>
  <c r="BC160" i="7"/>
  <c r="Y160" i="7"/>
  <c r="H160" i="7"/>
  <c r="AL160" i="7"/>
  <c r="O160" i="7"/>
  <c r="AS160" i="7"/>
  <c r="AI160" i="7"/>
  <c r="E160" i="7"/>
  <c r="AU160" i="7"/>
  <c r="Q160" i="7"/>
  <c r="P160" i="7"/>
  <c r="AT160" i="7"/>
  <c r="W160" i="7"/>
  <c r="BA160" i="7"/>
  <c r="G160" i="7"/>
  <c r="AK160" i="7"/>
  <c r="AH161" i="7"/>
  <c r="AO160" i="7"/>
  <c r="K160" i="7"/>
  <c r="AD256" i="7"/>
  <c r="F160" i="7"/>
  <c r="AJ160" i="7"/>
  <c r="AX160" i="7"/>
  <c r="T160" i="7"/>
  <c r="AR160" i="7"/>
  <c r="N160" i="7"/>
  <c r="AD159" i="7"/>
  <c r="AY160" i="7"/>
  <c r="U160" i="7"/>
  <c r="AV160" i="7"/>
  <c r="R160" i="7"/>
  <c r="AM160" i="7"/>
  <c r="I160" i="7"/>
  <c r="BE160" i="7"/>
  <c r="AA160" i="7"/>
  <c r="BH160" i="7" l="1"/>
  <c r="AD160" i="7"/>
  <c r="H161" i="7"/>
  <c r="AM161" i="7"/>
  <c r="I161" i="7"/>
  <c r="AJ161" i="7"/>
  <c r="F161" i="7"/>
  <c r="BF161" i="7"/>
  <c r="AB161" i="7"/>
  <c r="AP161" i="7"/>
  <c r="L161" i="7"/>
  <c r="AX161" i="7"/>
  <c r="T161" i="7"/>
  <c r="AT161" i="7"/>
  <c r="AV161" i="7"/>
  <c r="R161" i="7"/>
  <c r="P161" i="7"/>
  <c r="AU161" i="7"/>
  <c r="Q161" i="7"/>
  <c r="BC161" i="7"/>
  <c r="Y161" i="7"/>
  <c r="BD161" i="7"/>
  <c r="Z161" i="7"/>
  <c r="AW161" i="7"/>
  <c r="S161" i="7"/>
  <c r="V161" i="7"/>
  <c r="AZ161" i="7"/>
  <c r="AY161" i="7"/>
  <c r="U161" i="7"/>
  <c r="AI161" i="7"/>
  <c r="E161" i="7"/>
  <c r="J161" i="7"/>
  <c r="AN161" i="7"/>
  <c r="M161" i="7"/>
  <c r="AQ161" i="7"/>
  <c r="G161" i="7"/>
  <c r="AK161" i="7"/>
  <c r="AL161" i="7"/>
  <c r="BE161" i="7"/>
  <c r="AA161" i="7"/>
  <c r="AR161" i="7"/>
  <c r="N161" i="7"/>
  <c r="AO161" i="7"/>
  <c r="K161" i="7"/>
  <c r="D161" i="7"/>
  <c r="W161" i="7"/>
  <c r="BA161" i="7"/>
  <c r="O161" i="7"/>
  <c r="AS161" i="7"/>
  <c r="BB161" i="7"/>
  <c r="X161" i="7"/>
  <c r="AX162" i="7" l="1"/>
  <c r="W162" i="7"/>
  <c r="BA162" i="7"/>
  <c r="AQ162" i="7"/>
  <c r="M162" i="7"/>
  <c r="BC162" i="7"/>
  <c r="Y162" i="7"/>
  <c r="BF162" i="7"/>
  <c r="AB162" i="7"/>
  <c r="O162" i="7"/>
  <c r="AS162" i="7"/>
  <c r="AK162" i="7"/>
  <c r="G162" i="7"/>
  <c r="AR162" i="7"/>
  <c r="N162" i="7"/>
  <c r="AZ162" i="7"/>
  <c r="V162" i="7"/>
  <c r="AH162" i="7"/>
  <c r="D162" i="7"/>
  <c r="AD161" i="7"/>
  <c r="T162" i="7"/>
  <c r="AX163" i="7" s="1"/>
  <c r="U162" i="7"/>
  <c r="AY162" i="7"/>
  <c r="S162" i="7"/>
  <c r="AW162" i="7"/>
  <c r="AT162" i="7"/>
  <c r="P162" i="7"/>
  <c r="AM162" i="7"/>
  <c r="I162" i="7"/>
  <c r="K162" i="7"/>
  <c r="AO162" i="7"/>
  <c r="BE162" i="7"/>
  <c r="AA162" i="7"/>
  <c r="J162" i="7"/>
  <c r="AN162" i="7"/>
  <c r="AV162" i="7"/>
  <c r="R162" i="7"/>
  <c r="X162" i="7"/>
  <c r="BB162" i="7"/>
  <c r="BH161" i="7"/>
  <c r="AI162" i="7"/>
  <c r="E162" i="7"/>
  <c r="Z162" i="7"/>
  <c r="BD162" i="7"/>
  <c r="Q162" i="7"/>
  <c r="AU162" i="7"/>
  <c r="AP162" i="7"/>
  <c r="L162" i="7"/>
  <c r="F162" i="7"/>
  <c r="AJ162" i="7"/>
  <c r="AL162" i="7"/>
  <c r="H162" i="7"/>
  <c r="AL163" i="7" l="1"/>
  <c r="AU163" i="7"/>
  <c r="Q163" i="7"/>
  <c r="R163" i="7"/>
  <c r="AV163" i="7"/>
  <c r="I163" i="7"/>
  <c r="AM163" i="7"/>
  <c r="AZ163" i="7"/>
  <c r="V163" i="7"/>
  <c r="BF163" i="7"/>
  <c r="AB163" i="7"/>
  <c r="BD163" i="7"/>
  <c r="Z163" i="7"/>
  <c r="AT163" i="7"/>
  <c r="P163" i="7"/>
  <c r="AD162" i="7"/>
  <c r="AH163" i="7"/>
  <c r="D163" i="7"/>
  <c r="AR163" i="7"/>
  <c r="N163" i="7"/>
  <c r="BC163" i="7"/>
  <c r="Y163" i="7"/>
  <c r="AJ163" i="7"/>
  <c r="F163" i="7"/>
  <c r="AA163" i="7"/>
  <c r="BE163" i="7"/>
  <c r="H163" i="7"/>
  <c r="AK163" i="7"/>
  <c r="G163" i="7"/>
  <c r="M163" i="7"/>
  <c r="AQ163" i="7"/>
  <c r="AP163" i="7"/>
  <c r="L163" i="7"/>
  <c r="S163" i="7"/>
  <c r="AW163" i="7"/>
  <c r="BH162" i="7"/>
  <c r="AI163" i="7"/>
  <c r="E163" i="7"/>
  <c r="BB163" i="7"/>
  <c r="X163" i="7"/>
  <c r="AN163" i="7"/>
  <c r="J163" i="7"/>
  <c r="AO163" i="7"/>
  <c r="K163" i="7"/>
  <c r="T163" i="7"/>
  <c r="AY163" i="7"/>
  <c r="U163" i="7"/>
  <c r="O163" i="7"/>
  <c r="AS163" i="7"/>
  <c r="W163" i="7"/>
  <c r="BA163" i="7"/>
  <c r="AL164" i="7" l="1"/>
  <c r="AK164" i="7"/>
  <c r="G164" i="7"/>
  <c r="BH163" i="7"/>
  <c r="V164" i="7"/>
  <c r="AZ164" i="7"/>
  <c r="AS164" i="7"/>
  <c r="O164" i="7"/>
  <c r="AO164" i="7"/>
  <c r="K164" i="7"/>
  <c r="BB164" i="7"/>
  <c r="X164" i="7"/>
  <c r="U164" i="7"/>
  <c r="AY164" i="7"/>
  <c r="AT164" i="7"/>
  <c r="P164" i="7"/>
  <c r="BF164" i="7"/>
  <c r="AB164" i="7"/>
  <c r="Q164" i="7"/>
  <c r="AU164" i="7"/>
  <c r="AX164" i="7"/>
  <c r="T164" i="7"/>
  <c r="AP164" i="7"/>
  <c r="L164" i="7"/>
  <c r="BE164" i="7"/>
  <c r="AA164" i="7"/>
  <c r="BD164" i="7"/>
  <c r="Z164" i="7"/>
  <c r="AJ164" i="7"/>
  <c r="F164" i="7"/>
  <c r="AR164" i="7"/>
  <c r="N164" i="7"/>
  <c r="AV164" i="7"/>
  <c r="R164" i="7"/>
  <c r="W164" i="7"/>
  <c r="BA164" i="7"/>
  <c r="AN164" i="7"/>
  <c r="J164" i="7"/>
  <c r="E164" i="7"/>
  <c r="AI164" i="7"/>
  <c r="S164" i="7"/>
  <c r="AW164" i="7"/>
  <c r="M164" i="7"/>
  <c r="AQ164" i="7"/>
  <c r="Y164" i="7"/>
  <c r="BC164" i="7"/>
  <c r="AD163" i="7"/>
  <c r="AH164" i="7"/>
  <c r="D164" i="7"/>
  <c r="H164" i="7"/>
  <c r="AL165" i="7" s="1"/>
  <c r="I164" i="7"/>
  <c r="AM164" i="7"/>
  <c r="AH165" i="7" l="1"/>
  <c r="D165" i="7"/>
  <c r="AD164" i="7"/>
  <c r="BC165" i="7"/>
  <c r="Y165" i="7"/>
  <c r="AY165" i="7"/>
  <c r="U165" i="7"/>
  <c r="AZ165" i="7"/>
  <c r="V165" i="7"/>
  <c r="L165" i="7"/>
  <c r="AP165" i="7"/>
  <c r="X165" i="7"/>
  <c r="BB165" i="7"/>
  <c r="H165" i="7"/>
  <c r="AM165" i="7"/>
  <c r="I165" i="7"/>
  <c r="AQ165" i="7"/>
  <c r="M165" i="7"/>
  <c r="E165" i="7"/>
  <c r="AI165" i="7"/>
  <c r="W165" i="7"/>
  <c r="BA165" i="7"/>
  <c r="Q165" i="7"/>
  <c r="AU165" i="7"/>
  <c r="AK165" i="7"/>
  <c r="G165" i="7"/>
  <c r="AW165" i="7"/>
  <c r="S165" i="7"/>
  <c r="BH164" i="7"/>
  <c r="AR165" i="7"/>
  <c r="N165" i="7"/>
  <c r="BD165" i="7"/>
  <c r="Z165" i="7"/>
  <c r="P165" i="7"/>
  <c r="AT165" i="7"/>
  <c r="O165" i="7"/>
  <c r="AS165" i="7"/>
  <c r="J165" i="7"/>
  <c r="AN165" i="7"/>
  <c r="AV165" i="7"/>
  <c r="R165" i="7"/>
  <c r="F165" i="7"/>
  <c r="AJ165" i="7"/>
  <c r="AA165" i="7"/>
  <c r="BE165" i="7"/>
  <c r="AX165" i="7"/>
  <c r="T165" i="7"/>
  <c r="BF165" i="7"/>
  <c r="AB165" i="7"/>
  <c r="AO165" i="7"/>
  <c r="K165" i="7"/>
  <c r="BF166" i="7" l="1"/>
  <c r="AB166" i="7"/>
  <c r="BA166" i="7"/>
  <c r="W166" i="7"/>
  <c r="V166" i="7"/>
  <c r="AZ166" i="7"/>
  <c r="AA166" i="7"/>
  <c r="BE166" i="7"/>
  <c r="AS166" i="7"/>
  <c r="O166" i="7"/>
  <c r="AW166" i="7"/>
  <c r="S166" i="7"/>
  <c r="I166" i="7"/>
  <c r="AM166" i="7"/>
  <c r="BB166" i="7"/>
  <c r="X166" i="7"/>
  <c r="AO166" i="7"/>
  <c r="K166" i="7"/>
  <c r="T166" i="7"/>
  <c r="AX166" i="7"/>
  <c r="N166" i="7"/>
  <c r="AR166" i="7"/>
  <c r="Q166" i="7"/>
  <c r="AU166" i="7"/>
  <c r="E166" i="7"/>
  <c r="AI166" i="7"/>
  <c r="U166" i="7"/>
  <c r="AY166" i="7"/>
  <c r="F166" i="7"/>
  <c r="AJ166" i="7"/>
  <c r="J166" i="7"/>
  <c r="AN166" i="7"/>
  <c r="P166" i="7"/>
  <c r="AT166" i="7"/>
  <c r="G166" i="7"/>
  <c r="AK166" i="7"/>
  <c r="M166" i="7"/>
  <c r="AQ166" i="7"/>
  <c r="AL166" i="7"/>
  <c r="H166" i="7"/>
  <c r="AP166" i="7"/>
  <c r="L166" i="7"/>
  <c r="AD165" i="7"/>
  <c r="AH166" i="7"/>
  <c r="D166" i="7"/>
  <c r="R166" i="7"/>
  <c r="AV166" i="7"/>
  <c r="BD166" i="7"/>
  <c r="Z166" i="7"/>
  <c r="Y166" i="7"/>
  <c r="BC166" i="7"/>
  <c r="BH165" i="7"/>
  <c r="BH166" i="7" l="1"/>
  <c r="X167" i="7"/>
  <c r="BB167" i="7"/>
  <c r="BA167" i="7"/>
  <c r="W167" i="7"/>
  <c r="AK167" i="7"/>
  <c r="G167" i="7"/>
  <c r="AY167" i="7"/>
  <c r="U167" i="7"/>
  <c r="BE167" i="7"/>
  <c r="AA167" i="7"/>
  <c r="BC167" i="7"/>
  <c r="Y167" i="7"/>
  <c r="R167" i="7"/>
  <c r="AV167" i="7"/>
  <c r="AP167" i="7"/>
  <c r="L167" i="7"/>
  <c r="AO167" i="7"/>
  <c r="K167" i="7"/>
  <c r="AS167" i="7"/>
  <c r="O167" i="7"/>
  <c r="AB167" i="7"/>
  <c r="BF167" i="7"/>
  <c r="AL167" i="7"/>
  <c r="H167" i="7"/>
  <c r="AW167" i="7"/>
  <c r="S167" i="7"/>
  <c r="AN167" i="7"/>
  <c r="J167" i="7"/>
  <c r="AU167" i="7"/>
  <c r="Q167" i="7"/>
  <c r="T167" i="7"/>
  <c r="AX167" i="7"/>
  <c r="BD167" i="7"/>
  <c r="Z167" i="7"/>
  <c r="D167" i="7"/>
  <c r="AH167" i="7"/>
  <c r="AD166" i="7"/>
  <c r="M167" i="7"/>
  <c r="AQ167" i="7"/>
  <c r="P167" i="7"/>
  <c r="AT167" i="7"/>
  <c r="AJ167" i="7"/>
  <c r="F167" i="7"/>
  <c r="AI167" i="7"/>
  <c r="E167" i="7"/>
  <c r="N167" i="7"/>
  <c r="AR167" i="7"/>
  <c r="AM167" i="7"/>
  <c r="I167" i="7"/>
  <c r="AZ167" i="7"/>
  <c r="V167" i="7"/>
  <c r="AT168" i="7" l="1"/>
  <c r="AT257" i="7" s="1"/>
  <c r="P168" i="7"/>
  <c r="P257" i="7" s="1"/>
  <c r="H168" i="7"/>
  <c r="H257" i="7" s="1"/>
  <c r="AL168" i="7"/>
  <c r="AL257" i="7" s="1"/>
  <c r="Y168" i="7"/>
  <c r="Y257" i="7" s="1"/>
  <c r="BC168" i="7"/>
  <c r="BC257" i="7" s="1"/>
  <c r="BA168" i="7"/>
  <c r="BA257" i="7" s="1"/>
  <c r="W168" i="7"/>
  <c r="W257" i="7" s="1"/>
  <c r="F168" i="7"/>
  <c r="F257" i="7" s="1"/>
  <c r="AJ168" i="7"/>
  <c r="AJ257" i="7" s="1"/>
  <c r="AD167" i="7"/>
  <c r="D168" i="7"/>
  <c r="D257" i="7" s="1"/>
  <c r="AH168" i="7"/>
  <c r="AH257" i="7" s="1"/>
  <c r="N168" i="7"/>
  <c r="N257" i="7" s="1"/>
  <c r="AR168" i="7"/>
  <c r="AR257" i="7" s="1"/>
  <c r="M168" i="7"/>
  <c r="M257" i="7" s="1"/>
  <c r="AQ168" i="7"/>
  <c r="AQ257" i="7" s="1"/>
  <c r="Z168" i="7"/>
  <c r="Z257" i="7" s="1"/>
  <c r="BD168" i="7"/>
  <c r="BD257" i="7" s="1"/>
  <c r="AU168" i="7"/>
  <c r="AU257" i="7" s="1"/>
  <c r="Q168" i="7"/>
  <c r="Q257" i="7" s="1"/>
  <c r="AW168" i="7"/>
  <c r="AW257" i="7" s="1"/>
  <c r="S168" i="7"/>
  <c r="S257" i="7" s="1"/>
  <c r="AO168" i="7"/>
  <c r="AO257" i="7" s="1"/>
  <c r="K168" i="7"/>
  <c r="K257" i="7" s="1"/>
  <c r="BE168" i="7"/>
  <c r="BE257" i="7" s="1"/>
  <c r="AA168" i="7"/>
  <c r="AA257" i="7" s="1"/>
  <c r="AK168" i="7"/>
  <c r="AK257" i="7" s="1"/>
  <c r="G168" i="7"/>
  <c r="G257" i="7" s="1"/>
  <c r="BH167" i="7"/>
  <c r="J168" i="7"/>
  <c r="J257" i="7" s="1"/>
  <c r="AN168" i="7"/>
  <c r="AN257" i="7" s="1"/>
  <c r="AS168" i="7"/>
  <c r="AS257" i="7" s="1"/>
  <c r="O168" i="7"/>
  <c r="O257" i="7" s="1"/>
  <c r="AP168" i="7"/>
  <c r="AP257" i="7" s="1"/>
  <c r="L168" i="7"/>
  <c r="L257" i="7" s="1"/>
  <c r="U168" i="7"/>
  <c r="U257" i="7" s="1"/>
  <c r="AY168" i="7"/>
  <c r="AY257" i="7" s="1"/>
  <c r="AZ168" i="7"/>
  <c r="AZ257" i="7" s="1"/>
  <c r="V168" i="7"/>
  <c r="V257" i="7" s="1"/>
  <c r="T168" i="7"/>
  <c r="T257" i="7" s="1"/>
  <c r="AX168" i="7"/>
  <c r="AX257" i="7" s="1"/>
  <c r="AM168" i="7"/>
  <c r="AM257" i="7" s="1"/>
  <c r="I168" i="7"/>
  <c r="I257" i="7" s="1"/>
  <c r="E168" i="7"/>
  <c r="E257" i="7" s="1"/>
  <c r="AI168" i="7"/>
  <c r="AI257" i="7" s="1"/>
  <c r="BF168" i="7"/>
  <c r="BF257" i="7" s="1"/>
  <c r="AB168" i="7"/>
  <c r="AB257" i="7" s="1"/>
  <c r="AV168" i="7"/>
  <c r="AV257" i="7" s="1"/>
  <c r="R168" i="7"/>
  <c r="R257" i="7" s="1"/>
  <c r="X168" i="7"/>
  <c r="X257" i="7" s="1"/>
  <c r="BB168" i="7"/>
  <c r="BB257" i="7" s="1"/>
  <c r="AB169" i="7" l="1"/>
  <c r="BF169" i="7"/>
  <c r="I169" i="7"/>
  <c r="AM169" i="7"/>
  <c r="AP169" i="7"/>
  <c r="L169" i="7"/>
  <c r="AH169" i="7"/>
  <c r="D169" i="7"/>
  <c r="AD168" i="7"/>
  <c r="AD257" i="7" s="1"/>
  <c r="X169" i="7"/>
  <c r="BB169" i="7"/>
  <c r="AN169" i="7"/>
  <c r="J169" i="7"/>
  <c r="AA169" i="7"/>
  <c r="BE169" i="7"/>
  <c r="AV169" i="7"/>
  <c r="R169" i="7"/>
  <c r="BD169" i="7"/>
  <c r="Z169" i="7"/>
  <c r="AR169" i="7"/>
  <c r="N169" i="7"/>
  <c r="P169" i="7"/>
  <c r="AT169" i="7"/>
  <c r="V169" i="7"/>
  <c r="AZ169" i="7"/>
  <c r="AQ169" i="7"/>
  <c r="M169" i="7"/>
  <c r="W169" i="7"/>
  <c r="BA169" i="7"/>
  <c r="S169" i="7"/>
  <c r="AW169" i="7"/>
  <c r="H169" i="7"/>
  <c r="AL169" i="7"/>
  <c r="O169" i="7"/>
  <c r="AS169" i="7"/>
  <c r="AI169" i="7"/>
  <c r="E169" i="7"/>
  <c r="T169" i="7"/>
  <c r="AX169" i="7"/>
  <c r="AY169" i="7"/>
  <c r="U169" i="7"/>
  <c r="G169" i="7"/>
  <c r="AK169" i="7"/>
  <c r="K169" i="7"/>
  <c r="AO169" i="7"/>
  <c r="AU169" i="7"/>
  <c r="Q169" i="7"/>
  <c r="BH168" i="7"/>
  <c r="BH257" i="7" s="1"/>
  <c r="AJ169" i="7"/>
  <c r="F169" i="7"/>
  <c r="BC169" i="7"/>
  <c r="Y169" i="7"/>
  <c r="Y170" i="7" l="1"/>
  <c r="BC170" i="7"/>
  <c r="K170" i="7"/>
  <c r="AO170" i="7"/>
  <c r="W170" i="7"/>
  <c r="BA170" i="7"/>
  <c r="AD169" i="7"/>
  <c r="D170" i="7"/>
  <c r="AH170" i="7"/>
  <c r="Q170" i="7"/>
  <c r="AU170" i="7"/>
  <c r="AQ170" i="7"/>
  <c r="M170" i="7"/>
  <c r="I170" i="7"/>
  <c r="AM170" i="7"/>
  <c r="AK170" i="7"/>
  <c r="G170" i="7"/>
  <c r="AS170" i="7"/>
  <c r="O170" i="7"/>
  <c r="AW170" i="7"/>
  <c r="S170" i="7"/>
  <c r="P170" i="7"/>
  <c r="AT170" i="7"/>
  <c r="BE170" i="7"/>
  <c r="AA170" i="7"/>
  <c r="X170" i="7"/>
  <c r="BB170" i="7"/>
  <c r="L170" i="7"/>
  <c r="AP170" i="7"/>
  <c r="H170" i="7"/>
  <c r="AL170" i="7"/>
  <c r="AZ170" i="7"/>
  <c r="V170" i="7"/>
  <c r="Z170" i="7"/>
  <c r="BD170" i="7"/>
  <c r="BH169" i="7"/>
  <c r="AJ170" i="7"/>
  <c r="F170" i="7"/>
  <c r="T170" i="7"/>
  <c r="AX170" i="7"/>
  <c r="U170" i="7"/>
  <c r="AY170" i="7"/>
  <c r="E170" i="7"/>
  <c r="AI170" i="7"/>
  <c r="N170" i="7"/>
  <c r="AR170" i="7"/>
  <c r="R170" i="7"/>
  <c r="AV170" i="7"/>
  <c r="AN170" i="7"/>
  <c r="J170" i="7"/>
  <c r="BF170" i="7"/>
  <c r="AB170" i="7"/>
  <c r="BF171" i="7" l="1"/>
  <c r="AB171" i="7"/>
  <c r="AP171" i="7"/>
  <c r="L171" i="7"/>
  <c r="AV171" i="7"/>
  <c r="R171" i="7"/>
  <c r="T171" i="7"/>
  <c r="AX171" i="7"/>
  <c r="AN171" i="7"/>
  <c r="J171" i="7"/>
  <c r="Z171" i="7"/>
  <c r="BD171" i="7"/>
  <c r="H171" i="7"/>
  <c r="AL171" i="7"/>
  <c r="X171" i="7"/>
  <c r="BB171" i="7"/>
  <c r="P171" i="7"/>
  <c r="AT171" i="7"/>
  <c r="I171" i="7"/>
  <c r="AM171" i="7"/>
  <c r="Q171" i="7"/>
  <c r="AU171" i="7"/>
  <c r="AD170" i="7"/>
  <c r="AH171" i="7"/>
  <c r="D171" i="7"/>
  <c r="E171" i="7"/>
  <c r="AI171" i="7"/>
  <c r="AS171" i="7"/>
  <c r="O171" i="7"/>
  <c r="K171" i="7"/>
  <c r="AO171" i="7"/>
  <c r="F171" i="7"/>
  <c r="AJ171" i="7"/>
  <c r="AR171" i="7"/>
  <c r="N171" i="7"/>
  <c r="U171" i="7"/>
  <c r="AY171" i="7"/>
  <c r="AZ171" i="7"/>
  <c r="V171" i="7"/>
  <c r="BE171" i="7"/>
  <c r="AA171" i="7"/>
  <c r="S171" i="7"/>
  <c r="AW171" i="7"/>
  <c r="G171" i="7"/>
  <c r="AK171" i="7"/>
  <c r="M171" i="7"/>
  <c r="AQ171" i="7"/>
  <c r="BH170" i="7"/>
  <c r="BA171" i="7"/>
  <c r="W171" i="7"/>
  <c r="Y171" i="7"/>
  <c r="BC171" i="7"/>
  <c r="BH171" i="7" l="1"/>
  <c r="BC172" i="7"/>
  <c r="Y172" i="7"/>
  <c r="N172" i="7"/>
  <c r="AR172" i="7"/>
  <c r="AM172" i="7"/>
  <c r="I172" i="7"/>
  <c r="BD172" i="7"/>
  <c r="Z172" i="7"/>
  <c r="AQ172" i="7"/>
  <c r="M172" i="7"/>
  <c r="K172" i="7"/>
  <c r="AO172" i="7"/>
  <c r="AN172" i="7"/>
  <c r="J172" i="7"/>
  <c r="AV172" i="7"/>
  <c r="R172" i="7"/>
  <c r="BF172" i="7"/>
  <c r="AB172" i="7"/>
  <c r="G172" i="7"/>
  <c r="AK172" i="7"/>
  <c r="AY172" i="7"/>
  <c r="U172" i="7"/>
  <c r="AJ172" i="7"/>
  <c r="F172" i="7"/>
  <c r="AP172" i="7"/>
  <c r="L172" i="7"/>
  <c r="AZ172" i="7"/>
  <c r="V172" i="7"/>
  <c r="BB172" i="7"/>
  <c r="X172" i="7"/>
  <c r="AX172" i="7"/>
  <c r="T172" i="7"/>
  <c r="W172" i="7"/>
  <c r="BA172" i="7"/>
  <c r="S172" i="7"/>
  <c r="AW172" i="7"/>
  <c r="AI172" i="7"/>
  <c r="E172" i="7"/>
  <c r="AA172" i="7"/>
  <c r="BE172" i="7"/>
  <c r="O172" i="7"/>
  <c r="AS172" i="7"/>
  <c r="AD171" i="7"/>
  <c r="AH172" i="7"/>
  <c r="D172" i="7"/>
  <c r="AU172" i="7"/>
  <c r="Q172" i="7"/>
  <c r="AT172" i="7"/>
  <c r="P172" i="7"/>
  <c r="AL172" i="7"/>
  <c r="H172" i="7"/>
  <c r="S173" i="7" l="1"/>
  <c r="AW173" i="7"/>
  <c r="AO173" i="7"/>
  <c r="K173" i="7"/>
  <c r="E173" i="7"/>
  <c r="AI173" i="7"/>
  <c r="AP173" i="7"/>
  <c r="L173" i="7"/>
  <c r="BF173" i="7"/>
  <c r="AB173" i="7"/>
  <c r="I173" i="7"/>
  <c r="AM173" i="7"/>
  <c r="AD172" i="7"/>
  <c r="AH173" i="7"/>
  <c r="D173" i="7"/>
  <c r="AS173" i="7"/>
  <c r="O173" i="7"/>
  <c r="W173" i="7"/>
  <c r="BA173" i="7"/>
  <c r="AL173" i="7"/>
  <c r="H173" i="7"/>
  <c r="Q173" i="7"/>
  <c r="AU173" i="7"/>
  <c r="AA173" i="7"/>
  <c r="BE173" i="7"/>
  <c r="AK173" i="7"/>
  <c r="G173" i="7"/>
  <c r="AR173" i="7"/>
  <c r="N173" i="7"/>
  <c r="X173" i="7"/>
  <c r="BB173" i="7"/>
  <c r="U173" i="7"/>
  <c r="AY173" i="7"/>
  <c r="AN173" i="7"/>
  <c r="J173" i="7"/>
  <c r="M173" i="7"/>
  <c r="AQ173" i="7"/>
  <c r="Y173" i="7"/>
  <c r="BC173" i="7"/>
  <c r="AT173" i="7"/>
  <c r="P173" i="7"/>
  <c r="BH172" i="7"/>
  <c r="AX173" i="7"/>
  <c r="T173" i="7"/>
  <c r="V173" i="7"/>
  <c r="AZ173" i="7"/>
  <c r="AJ173" i="7"/>
  <c r="F173" i="7"/>
  <c r="AV173" i="7"/>
  <c r="R173" i="7"/>
  <c r="BD173" i="7"/>
  <c r="Z173" i="7"/>
  <c r="F174" i="7" l="1"/>
  <c r="AJ174" i="7"/>
  <c r="M174" i="7"/>
  <c r="AQ174" i="7"/>
  <c r="BE174" i="7"/>
  <c r="AA174" i="7"/>
  <c r="K174" i="7"/>
  <c r="AO174" i="7"/>
  <c r="AD173" i="7"/>
  <c r="D174" i="7"/>
  <c r="AH174" i="7"/>
  <c r="AV174" i="7"/>
  <c r="R174" i="7"/>
  <c r="Y174" i="7"/>
  <c r="BC174" i="7"/>
  <c r="Q174" i="7"/>
  <c r="AU174" i="7"/>
  <c r="BA174" i="7"/>
  <c r="W174" i="7"/>
  <c r="BH173" i="7"/>
  <c r="AB174" i="7"/>
  <c r="BF174" i="7"/>
  <c r="BD174" i="7"/>
  <c r="Z174" i="7"/>
  <c r="AX174" i="7"/>
  <c r="T174" i="7"/>
  <c r="U174" i="7"/>
  <c r="AY174" i="7"/>
  <c r="L174" i="7"/>
  <c r="AP174" i="7"/>
  <c r="AN174" i="7"/>
  <c r="J174" i="7"/>
  <c r="G174" i="7"/>
  <c r="AK174" i="7"/>
  <c r="I174" i="7"/>
  <c r="AM174" i="7"/>
  <c r="BB174" i="7"/>
  <c r="X174" i="7"/>
  <c r="AZ174" i="7"/>
  <c r="V174" i="7"/>
  <c r="AT174" i="7"/>
  <c r="P174" i="7"/>
  <c r="N174" i="7"/>
  <c r="AR174" i="7"/>
  <c r="AL174" i="7"/>
  <c r="H174" i="7"/>
  <c r="O174" i="7"/>
  <c r="AS174" i="7"/>
  <c r="E174" i="7"/>
  <c r="AI174" i="7"/>
  <c r="S174" i="7"/>
  <c r="AW174" i="7"/>
  <c r="J175" i="7" l="1"/>
  <c r="AN175" i="7"/>
  <c r="AU175" i="7"/>
  <c r="Q175" i="7"/>
  <c r="AW175" i="7"/>
  <c r="S175" i="7"/>
  <c r="AR175" i="7"/>
  <c r="N175" i="7"/>
  <c r="BH174" i="7"/>
  <c r="AO175" i="7"/>
  <c r="K175" i="7"/>
  <c r="M175" i="7"/>
  <c r="AQ175" i="7"/>
  <c r="H175" i="7"/>
  <c r="AL175" i="7"/>
  <c r="AT175" i="7"/>
  <c r="P175" i="7"/>
  <c r="BB175" i="7"/>
  <c r="X175" i="7"/>
  <c r="AX175" i="7"/>
  <c r="T175" i="7"/>
  <c r="Y175" i="7"/>
  <c r="BC175" i="7"/>
  <c r="AD174" i="7"/>
  <c r="D175" i="7"/>
  <c r="AH175" i="7"/>
  <c r="BE175" i="7"/>
  <c r="AA175" i="7"/>
  <c r="V175" i="7"/>
  <c r="AZ175" i="7"/>
  <c r="BD175" i="7"/>
  <c r="Z175" i="7"/>
  <c r="O175" i="7"/>
  <c r="AS175" i="7"/>
  <c r="I175" i="7"/>
  <c r="AM175" i="7"/>
  <c r="U175" i="7"/>
  <c r="AY175" i="7"/>
  <c r="W175" i="7"/>
  <c r="BA175" i="7"/>
  <c r="E175" i="7"/>
  <c r="AI175" i="7"/>
  <c r="AK175" i="7"/>
  <c r="G175" i="7"/>
  <c r="L175" i="7"/>
  <c r="AP175" i="7"/>
  <c r="BF175" i="7"/>
  <c r="AB175" i="7"/>
  <c r="R175" i="7"/>
  <c r="AV175" i="7"/>
  <c r="F175" i="7"/>
  <c r="AJ175" i="7"/>
  <c r="G176" i="7" l="1"/>
  <c r="AK176" i="7"/>
  <c r="BD176" i="7"/>
  <c r="Z176" i="7"/>
  <c r="AQ176" i="7"/>
  <c r="M176" i="7"/>
  <c r="AU176" i="7"/>
  <c r="Q176" i="7"/>
  <c r="F176" i="7"/>
  <c r="AJ176" i="7"/>
  <c r="W176" i="7"/>
  <c r="BA176" i="7"/>
  <c r="AM176" i="7"/>
  <c r="I176" i="7"/>
  <c r="X176" i="7"/>
  <c r="BB176" i="7"/>
  <c r="AO176" i="7"/>
  <c r="K176" i="7"/>
  <c r="BH175" i="7"/>
  <c r="BC176" i="7"/>
  <c r="Y176" i="7"/>
  <c r="H176" i="7"/>
  <c r="AL176" i="7"/>
  <c r="AW176" i="7"/>
  <c r="S176" i="7"/>
  <c r="AB176" i="7"/>
  <c r="BF176" i="7"/>
  <c r="BE176" i="7"/>
  <c r="AA176" i="7"/>
  <c r="N176" i="7"/>
  <c r="AR176" i="7"/>
  <c r="AV176" i="7"/>
  <c r="R176" i="7"/>
  <c r="AP176" i="7"/>
  <c r="L176" i="7"/>
  <c r="AI176" i="7"/>
  <c r="E176" i="7"/>
  <c r="AY176" i="7"/>
  <c r="U176" i="7"/>
  <c r="AS176" i="7"/>
  <c r="O176" i="7"/>
  <c r="AZ176" i="7"/>
  <c r="V176" i="7"/>
  <c r="AH176" i="7"/>
  <c r="AD175" i="7"/>
  <c r="D176" i="7"/>
  <c r="T176" i="7"/>
  <c r="AX176" i="7"/>
  <c r="P176" i="7"/>
  <c r="AT176" i="7"/>
  <c r="AN176" i="7"/>
  <c r="J176" i="7"/>
  <c r="BH176" i="7" l="1"/>
  <c r="AN177" i="7"/>
  <c r="J177" i="7"/>
  <c r="BD177" i="7"/>
  <c r="Z177" i="7"/>
  <c r="AZ177" i="7"/>
  <c r="V177" i="7"/>
  <c r="L177" i="7"/>
  <c r="AP177" i="7"/>
  <c r="W177" i="7"/>
  <c r="BA177" i="7"/>
  <c r="AD176" i="7"/>
  <c r="AH177" i="7"/>
  <c r="D177" i="7"/>
  <c r="N177" i="7"/>
  <c r="AR177" i="7"/>
  <c r="BF177" i="7"/>
  <c r="AB177" i="7"/>
  <c r="AL177" i="7"/>
  <c r="H177" i="7"/>
  <c r="AO177" i="7"/>
  <c r="K177" i="7"/>
  <c r="I177" i="7"/>
  <c r="AM177" i="7"/>
  <c r="M177" i="7"/>
  <c r="AQ177" i="7"/>
  <c r="AU177" i="7"/>
  <c r="Q177" i="7"/>
  <c r="AX177" i="7"/>
  <c r="T177" i="7"/>
  <c r="U177" i="7"/>
  <c r="AY177" i="7"/>
  <c r="BB177" i="7"/>
  <c r="X177" i="7"/>
  <c r="AT177" i="7"/>
  <c r="P177" i="7"/>
  <c r="AS177" i="7"/>
  <c r="O177" i="7"/>
  <c r="E177" i="7"/>
  <c r="AI177" i="7"/>
  <c r="R177" i="7"/>
  <c r="AV177" i="7"/>
  <c r="BE177" i="7"/>
  <c r="AA177" i="7"/>
  <c r="S177" i="7"/>
  <c r="AW177" i="7"/>
  <c r="BC177" i="7"/>
  <c r="Y177" i="7"/>
  <c r="F177" i="7"/>
  <c r="AJ177" i="7"/>
  <c r="AK177" i="7"/>
  <c r="G177" i="7"/>
  <c r="R178" i="7" l="1"/>
  <c r="R258" i="7" s="1"/>
  <c r="AV178" i="7"/>
  <c r="AV258" i="7" s="1"/>
  <c r="BH177" i="7"/>
  <c r="AK178" i="7"/>
  <c r="AK258" i="7" s="1"/>
  <c r="G178" i="7"/>
  <c r="G258" i="7" s="1"/>
  <c r="BE178" i="7"/>
  <c r="BE258" i="7" s="1"/>
  <c r="AA178" i="7"/>
  <c r="AA258" i="7" s="1"/>
  <c r="AU178" i="7"/>
  <c r="AU258" i="7" s="1"/>
  <c r="Q178" i="7"/>
  <c r="Q258" i="7" s="1"/>
  <c r="AL178" i="7"/>
  <c r="AL258" i="7" s="1"/>
  <c r="H178" i="7"/>
  <c r="H258" i="7" s="1"/>
  <c r="L178" i="7"/>
  <c r="L258" i="7" s="1"/>
  <c r="AP178" i="7"/>
  <c r="AP258" i="7" s="1"/>
  <c r="AI178" i="7"/>
  <c r="AI258" i="7" s="1"/>
  <c r="E178" i="7"/>
  <c r="E258" i="7" s="1"/>
  <c r="AM178" i="7"/>
  <c r="AM258" i="7" s="1"/>
  <c r="I178" i="7"/>
  <c r="I258" i="7" s="1"/>
  <c r="AR178" i="7"/>
  <c r="AR258" i="7" s="1"/>
  <c r="N178" i="7"/>
  <c r="N258" i="7" s="1"/>
  <c r="V178" i="7"/>
  <c r="V258" i="7" s="1"/>
  <c r="AZ178" i="7"/>
  <c r="AZ258" i="7" s="1"/>
  <c r="AN178" i="7"/>
  <c r="AN258" i="7" s="1"/>
  <c r="J178" i="7"/>
  <c r="J258" i="7" s="1"/>
  <c r="AJ178" i="7"/>
  <c r="AJ258" i="7" s="1"/>
  <c r="F178" i="7"/>
  <c r="F258" i="7" s="1"/>
  <c r="AW178" i="7"/>
  <c r="AW258" i="7" s="1"/>
  <c r="S178" i="7"/>
  <c r="S258" i="7" s="1"/>
  <c r="AQ178" i="7"/>
  <c r="AQ258" i="7" s="1"/>
  <c r="M178" i="7"/>
  <c r="M258" i="7" s="1"/>
  <c r="BD178" i="7"/>
  <c r="BD258" i="7" s="1"/>
  <c r="Z178" i="7"/>
  <c r="Z258" i="7" s="1"/>
  <c r="BC178" i="7"/>
  <c r="BC258" i="7" s="1"/>
  <c r="Y178" i="7"/>
  <c r="Y258" i="7" s="1"/>
  <c r="P178" i="7"/>
  <c r="P258" i="7" s="1"/>
  <c r="AT178" i="7"/>
  <c r="AT258" i="7" s="1"/>
  <c r="U178" i="7"/>
  <c r="U258" i="7" s="1"/>
  <c r="AY178" i="7"/>
  <c r="AY258" i="7" s="1"/>
  <c r="AS178" i="7"/>
  <c r="AS258" i="7" s="1"/>
  <c r="O178" i="7"/>
  <c r="O258" i="7" s="1"/>
  <c r="BB178" i="7"/>
  <c r="BB258" i="7" s="1"/>
  <c r="X178" i="7"/>
  <c r="X258" i="7" s="1"/>
  <c r="T178" i="7"/>
  <c r="T258" i="7" s="1"/>
  <c r="AX178" i="7"/>
  <c r="AX258" i="7" s="1"/>
  <c r="AO178" i="7"/>
  <c r="AO258" i="7" s="1"/>
  <c r="K178" i="7"/>
  <c r="K258" i="7" s="1"/>
  <c r="AB178" i="7"/>
  <c r="AB258" i="7" s="1"/>
  <c r="BF178" i="7"/>
  <c r="BF258" i="7" s="1"/>
  <c r="AD177" i="7"/>
  <c r="D178" i="7"/>
  <c r="D258" i="7" s="1"/>
  <c r="AH178" i="7"/>
  <c r="AH258" i="7" s="1"/>
  <c r="W178" i="7"/>
  <c r="W258" i="7" s="1"/>
  <c r="BA178" i="7"/>
  <c r="BA258" i="7" s="1"/>
  <c r="AY179" i="7" l="1"/>
  <c r="U179" i="7"/>
  <c r="AP179" i="7"/>
  <c r="L179" i="7"/>
  <c r="BA179" i="7"/>
  <c r="W179" i="7"/>
  <c r="AS179" i="7"/>
  <c r="O179" i="7"/>
  <c r="Z179" i="7"/>
  <c r="BD179" i="7"/>
  <c r="AW179" i="7"/>
  <c r="S179" i="7"/>
  <c r="J179" i="7"/>
  <c r="AN179" i="7"/>
  <c r="N179" i="7"/>
  <c r="AR179" i="7"/>
  <c r="AI179" i="7"/>
  <c r="E179" i="7"/>
  <c r="AL179" i="7"/>
  <c r="H179" i="7"/>
  <c r="BE179" i="7"/>
  <c r="AA179" i="7"/>
  <c r="V179" i="7"/>
  <c r="AZ179" i="7"/>
  <c r="BH178" i="7"/>
  <c r="BH258" i="7" s="1"/>
  <c r="BF179" i="7"/>
  <c r="AB179" i="7"/>
  <c r="AX179" i="7"/>
  <c r="T179" i="7"/>
  <c r="P179" i="7"/>
  <c r="AT179" i="7"/>
  <c r="D179" i="7"/>
  <c r="AD178" i="7"/>
  <c r="AD258" i="7" s="1"/>
  <c r="AH179" i="7"/>
  <c r="AO179" i="7"/>
  <c r="K179" i="7"/>
  <c r="X179" i="7"/>
  <c r="BB179" i="7"/>
  <c r="BC179" i="7"/>
  <c r="Y179" i="7"/>
  <c r="AQ179" i="7"/>
  <c r="M179" i="7"/>
  <c r="F179" i="7"/>
  <c r="AJ179" i="7"/>
  <c r="AM179" i="7"/>
  <c r="I179" i="7"/>
  <c r="AU179" i="7"/>
  <c r="Q179" i="7"/>
  <c r="G179" i="7"/>
  <c r="AK179" i="7"/>
  <c r="R179" i="7"/>
  <c r="AV179" i="7"/>
  <c r="M180" i="7" l="1"/>
  <c r="AQ180" i="7"/>
  <c r="BH179" i="7"/>
  <c r="P180" i="7"/>
  <c r="AT180" i="7"/>
  <c r="E180" i="7"/>
  <c r="AI180" i="7"/>
  <c r="W180" i="7"/>
  <c r="BA180" i="7"/>
  <c r="U180" i="7"/>
  <c r="AY180" i="7"/>
  <c r="G180" i="7"/>
  <c r="AK180" i="7"/>
  <c r="X180" i="7"/>
  <c r="BB180" i="7"/>
  <c r="AX180" i="7"/>
  <c r="T180" i="7"/>
  <c r="AN180" i="7"/>
  <c r="J180" i="7"/>
  <c r="Z180" i="7"/>
  <c r="BD180" i="7"/>
  <c r="Q180" i="7"/>
  <c r="AU180" i="7"/>
  <c r="Y180" i="7"/>
  <c r="BC180" i="7"/>
  <c r="K180" i="7"/>
  <c r="AO180" i="7"/>
  <c r="D180" i="7"/>
  <c r="AD179" i="7"/>
  <c r="AH180" i="7"/>
  <c r="H180" i="7"/>
  <c r="AL180" i="7"/>
  <c r="AW180" i="7"/>
  <c r="S180" i="7"/>
  <c r="O180" i="7"/>
  <c r="AS180" i="7"/>
  <c r="AP180" i="7"/>
  <c r="L180" i="7"/>
  <c r="R180" i="7"/>
  <c r="AV180" i="7"/>
  <c r="AJ180" i="7"/>
  <c r="F180" i="7"/>
  <c r="BF180" i="7"/>
  <c r="AB180" i="7"/>
  <c r="V180" i="7"/>
  <c r="AZ180" i="7"/>
  <c r="AR180" i="7"/>
  <c r="N180" i="7"/>
  <c r="I180" i="7"/>
  <c r="AM180" i="7"/>
  <c r="AA180" i="7"/>
  <c r="BE180" i="7"/>
  <c r="BD181" i="7" l="1"/>
  <c r="Z181" i="7"/>
  <c r="AK181" i="7"/>
  <c r="G181" i="7"/>
  <c r="AA181" i="7"/>
  <c r="BE181" i="7"/>
  <c r="AS181" i="7"/>
  <c r="O181" i="7"/>
  <c r="H181" i="7"/>
  <c r="AL181" i="7"/>
  <c r="J181" i="7"/>
  <c r="AN181" i="7"/>
  <c r="BF181" i="7"/>
  <c r="AB181" i="7"/>
  <c r="BC181" i="7"/>
  <c r="Y181" i="7"/>
  <c r="W181" i="7"/>
  <c r="BA181" i="7"/>
  <c r="R181" i="7"/>
  <c r="AV181" i="7"/>
  <c r="AP181" i="7"/>
  <c r="L181" i="7"/>
  <c r="AW181" i="7"/>
  <c r="S181" i="7"/>
  <c r="BH180" i="7"/>
  <c r="K181" i="7"/>
  <c r="AO181" i="7"/>
  <c r="Q181" i="7"/>
  <c r="AU181" i="7"/>
  <c r="X181" i="7"/>
  <c r="BB181" i="7"/>
  <c r="U181" i="7"/>
  <c r="AY181" i="7"/>
  <c r="E181" i="7"/>
  <c r="AI181" i="7"/>
  <c r="N181" i="7"/>
  <c r="AR181" i="7"/>
  <c r="D181" i="7"/>
  <c r="AD180" i="7"/>
  <c r="AH181" i="7"/>
  <c r="P181" i="7"/>
  <c r="AT181" i="7"/>
  <c r="AJ181" i="7"/>
  <c r="F181" i="7"/>
  <c r="I181" i="7"/>
  <c r="AM181" i="7"/>
  <c r="V181" i="7"/>
  <c r="AZ181" i="7"/>
  <c r="AX181" i="7"/>
  <c r="T181" i="7"/>
  <c r="AQ181" i="7"/>
  <c r="M181" i="7"/>
  <c r="T182" i="7" l="1"/>
  <c r="AX182" i="7"/>
  <c r="X182" i="7"/>
  <c r="BB182" i="7"/>
  <c r="BF182" i="7"/>
  <c r="AB182" i="7"/>
  <c r="AM182" i="7"/>
  <c r="I182" i="7"/>
  <c r="P182" i="7"/>
  <c r="AT182" i="7"/>
  <c r="BA182" i="7"/>
  <c r="W182" i="7"/>
  <c r="AL182" i="7"/>
  <c r="H182" i="7"/>
  <c r="BE182" i="7"/>
  <c r="AA182" i="7"/>
  <c r="AQ182" i="7"/>
  <c r="M182" i="7"/>
  <c r="AJ182" i="7"/>
  <c r="F182" i="7"/>
  <c r="BH181" i="7"/>
  <c r="N182" i="7"/>
  <c r="AR182" i="7"/>
  <c r="AY182" i="7"/>
  <c r="U182" i="7"/>
  <c r="AU182" i="7"/>
  <c r="Q182" i="7"/>
  <c r="AW182" i="7"/>
  <c r="S182" i="7"/>
  <c r="Y182" i="7"/>
  <c r="BC182" i="7"/>
  <c r="AS182" i="7"/>
  <c r="O182" i="7"/>
  <c r="G182" i="7"/>
  <c r="AK182" i="7"/>
  <c r="V182" i="7"/>
  <c r="AZ182" i="7"/>
  <c r="AV182" i="7"/>
  <c r="R182" i="7"/>
  <c r="AN182" i="7"/>
  <c r="J182" i="7"/>
  <c r="D182" i="7"/>
  <c r="AH182" i="7"/>
  <c r="AD181" i="7"/>
  <c r="L182" i="7"/>
  <c r="AP182" i="7"/>
  <c r="BD182" i="7"/>
  <c r="Z182" i="7"/>
  <c r="AI182" i="7"/>
  <c r="E182" i="7"/>
  <c r="AO182" i="7"/>
  <c r="K182" i="7"/>
  <c r="AO183" i="7" l="1"/>
  <c r="K183" i="7"/>
  <c r="Z183" i="7"/>
  <c r="BD183" i="7"/>
  <c r="BE183" i="7"/>
  <c r="AA183" i="7"/>
  <c r="AM183" i="7"/>
  <c r="I183" i="7"/>
  <c r="BH182" i="7"/>
  <c r="AV183" i="7"/>
  <c r="R183" i="7"/>
  <c r="AU183" i="7"/>
  <c r="Q183" i="7"/>
  <c r="BB183" i="7"/>
  <c r="X183" i="7"/>
  <c r="AZ183" i="7"/>
  <c r="V183" i="7"/>
  <c r="F183" i="7"/>
  <c r="AJ183" i="7"/>
  <c r="W183" i="7"/>
  <c r="BA183" i="7"/>
  <c r="AI183" i="7"/>
  <c r="E183" i="7"/>
  <c r="AD182" i="7"/>
  <c r="D183" i="7"/>
  <c r="AH183" i="7"/>
  <c r="G183" i="7"/>
  <c r="AK183" i="7"/>
  <c r="Y183" i="7"/>
  <c r="BC183" i="7"/>
  <c r="N183" i="7"/>
  <c r="AR183" i="7"/>
  <c r="AQ183" i="7"/>
  <c r="M183" i="7"/>
  <c r="AL183" i="7"/>
  <c r="H183" i="7"/>
  <c r="BF183" i="7"/>
  <c r="AB183" i="7"/>
  <c r="L183" i="7"/>
  <c r="AP183" i="7"/>
  <c r="AN183" i="7"/>
  <c r="J183" i="7"/>
  <c r="AS183" i="7"/>
  <c r="O183" i="7"/>
  <c r="S183" i="7"/>
  <c r="AW183" i="7"/>
  <c r="AY183" i="7"/>
  <c r="U183" i="7"/>
  <c r="AT183" i="7"/>
  <c r="P183" i="7"/>
  <c r="T183" i="7"/>
  <c r="AX183" i="7"/>
  <c r="P184" i="7" l="1"/>
  <c r="AT184" i="7"/>
  <c r="AN184" i="7"/>
  <c r="J184" i="7"/>
  <c r="BF184" i="7"/>
  <c r="AB184" i="7"/>
  <c r="AQ184" i="7"/>
  <c r="M184" i="7"/>
  <c r="BH183" i="7"/>
  <c r="AJ184" i="7"/>
  <c r="F184" i="7"/>
  <c r="BE184" i="7"/>
  <c r="AA184" i="7"/>
  <c r="AO184" i="7"/>
  <c r="K184" i="7"/>
  <c r="AW184" i="7"/>
  <c r="S184" i="7"/>
  <c r="BC184" i="7"/>
  <c r="Y184" i="7"/>
  <c r="D184" i="7"/>
  <c r="AH184" i="7"/>
  <c r="AD183" i="7"/>
  <c r="AZ184" i="7"/>
  <c r="V184" i="7"/>
  <c r="AU184" i="7"/>
  <c r="Q184" i="7"/>
  <c r="AY184" i="7"/>
  <c r="U184" i="7"/>
  <c r="AS184" i="7"/>
  <c r="O184" i="7"/>
  <c r="AL184" i="7"/>
  <c r="H184" i="7"/>
  <c r="BA184" i="7"/>
  <c r="W184" i="7"/>
  <c r="AM184" i="7"/>
  <c r="I184" i="7"/>
  <c r="T184" i="7"/>
  <c r="AX184" i="7"/>
  <c r="L184" i="7"/>
  <c r="AP184" i="7"/>
  <c r="AR184" i="7"/>
  <c r="N184" i="7"/>
  <c r="AK184" i="7"/>
  <c r="G184" i="7"/>
  <c r="E184" i="7"/>
  <c r="AI184" i="7"/>
  <c r="X184" i="7"/>
  <c r="BB184" i="7"/>
  <c r="AV184" i="7"/>
  <c r="R184" i="7"/>
  <c r="BD184" i="7"/>
  <c r="Z184" i="7"/>
  <c r="G185" i="7" l="1"/>
  <c r="AK185" i="7"/>
  <c r="U185" i="7"/>
  <c r="AY185" i="7"/>
  <c r="AZ185" i="7"/>
  <c r="V185" i="7"/>
  <c r="M185" i="7"/>
  <c r="AQ185" i="7"/>
  <c r="AN185" i="7"/>
  <c r="J185" i="7"/>
  <c r="X185" i="7"/>
  <c r="BB185" i="7"/>
  <c r="L185" i="7"/>
  <c r="AP185" i="7"/>
  <c r="Y185" i="7"/>
  <c r="BC185" i="7"/>
  <c r="K185" i="7"/>
  <c r="AO185" i="7"/>
  <c r="F185" i="7"/>
  <c r="AJ185" i="7"/>
  <c r="Z185" i="7"/>
  <c r="BD185" i="7"/>
  <c r="AM185" i="7"/>
  <c r="I185" i="7"/>
  <c r="H185" i="7"/>
  <c r="AL185" i="7"/>
  <c r="D185" i="7"/>
  <c r="AD184" i="7"/>
  <c r="AH185" i="7"/>
  <c r="R185" i="7"/>
  <c r="AV185" i="7"/>
  <c r="N185" i="7"/>
  <c r="AR185" i="7"/>
  <c r="W185" i="7"/>
  <c r="BA185" i="7"/>
  <c r="AS185" i="7"/>
  <c r="O185" i="7"/>
  <c r="AU185" i="7"/>
  <c r="Q185" i="7"/>
  <c r="AB185" i="7"/>
  <c r="BF185" i="7"/>
  <c r="E185" i="7"/>
  <c r="AI185" i="7"/>
  <c r="T185" i="7"/>
  <c r="AX185" i="7"/>
  <c r="BH184" i="7"/>
  <c r="AW185" i="7"/>
  <c r="S185" i="7"/>
  <c r="BE185" i="7"/>
  <c r="AA185" i="7"/>
  <c r="AT185" i="7"/>
  <c r="P185" i="7"/>
  <c r="T186" i="7" l="1"/>
  <c r="AX186" i="7"/>
  <c r="AM186" i="7"/>
  <c r="I186" i="7"/>
  <c r="Q186" i="7"/>
  <c r="AU186" i="7"/>
  <c r="AD185" i="7"/>
  <c r="D186" i="7"/>
  <c r="AH186" i="7"/>
  <c r="AJ186" i="7"/>
  <c r="F186" i="7"/>
  <c r="Y186" i="7"/>
  <c r="BC186" i="7"/>
  <c r="X186" i="7"/>
  <c r="BB186" i="7"/>
  <c r="AQ186" i="7"/>
  <c r="M186" i="7"/>
  <c r="U186" i="7"/>
  <c r="AY186" i="7"/>
  <c r="AW186" i="7"/>
  <c r="S186" i="7"/>
  <c r="AR186" i="7"/>
  <c r="N186" i="7"/>
  <c r="AI186" i="7"/>
  <c r="E186" i="7"/>
  <c r="BA186" i="7"/>
  <c r="W186" i="7"/>
  <c r="AV186" i="7"/>
  <c r="R186" i="7"/>
  <c r="AN186" i="7"/>
  <c r="J186" i="7"/>
  <c r="AZ186" i="7"/>
  <c r="V186" i="7"/>
  <c r="P186" i="7"/>
  <c r="AT186" i="7"/>
  <c r="BF186" i="7"/>
  <c r="AB186" i="7"/>
  <c r="AA186" i="7"/>
  <c r="BE186" i="7"/>
  <c r="AS186" i="7"/>
  <c r="O186" i="7"/>
  <c r="BH185" i="7"/>
  <c r="H186" i="7"/>
  <c r="AL186" i="7"/>
  <c r="BD186" i="7"/>
  <c r="Z186" i="7"/>
  <c r="AO186" i="7"/>
  <c r="K186" i="7"/>
  <c r="L186" i="7"/>
  <c r="AP186" i="7"/>
  <c r="AK186" i="7"/>
  <c r="G186" i="7"/>
  <c r="G187" i="7" l="1"/>
  <c r="AK187" i="7"/>
  <c r="I187" i="7"/>
  <c r="AM187" i="7"/>
  <c r="H187" i="7"/>
  <c r="AL187" i="7"/>
  <c r="J187" i="7"/>
  <c r="AN187" i="7"/>
  <c r="W187" i="7"/>
  <c r="BA187" i="7"/>
  <c r="N187" i="7"/>
  <c r="AR187" i="7"/>
  <c r="F187" i="7"/>
  <c r="AJ187" i="7"/>
  <c r="BC187" i="7"/>
  <c r="Y187" i="7"/>
  <c r="Z187" i="7"/>
  <c r="BD187" i="7"/>
  <c r="BE187" i="7"/>
  <c r="AA187" i="7"/>
  <c r="AT187" i="7"/>
  <c r="P187" i="7"/>
  <c r="AY187" i="7"/>
  <c r="U187" i="7"/>
  <c r="BB187" i="7"/>
  <c r="X187" i="7"/>
  <c r="AO187" i="7"/>
  <c r="K187" i="7"/>
  <c r="AD186" i="7"/>
  <c r="AH187" i="7"/>
  <c r="D187" i="7"/>
  <c r="AP187" i="7"/>
  <c r="L187" i="7"/>
  <c r="AS187" i="7"/>
  <c r="O187" i="7"/>
  <c r="BF187" i="7"/>
  <c r="AB187" i="7"/>
  <c r="V187" i="7"/>
  <c r="AZ187" i="7"/>
  <c r="AV187" i="7"/>
  <c r="R187" i="7"/>
  <c r="AI187" i="7"/>
  <c r="E187" i="7"/>
  <c r="S187" i="7"/>
  <c r="AW187" i="7"/>
  <c r="AQ187" i="7"/>
  <c r="M187" i="7"/>
  <c r="BH186" i="7"/>
  <c r="Q187" i="7"/>
  <c r="AU187" i="7"/>
  <c r="T187" i="7"/>
  <c r="AX187" i="7"/>
  <c r="AO188" i="7" l="1"/>
  <c r="AO259" i="7" s="1"/>
  <c r="K188" i="7"/>
  <c r="K259" i="7" s="1"/>
  <c r="BC188" i="7"/>
  <c r="BC259" i="7" s="1"/>
  <c r="Y188" i="7"/>
  <c r="Y259" i="7" s="1"/>
  <c r="T188" i="7"/>
  <c r="T259" i="7" s="1"/>
  <c r="AX188" i="7"/>
  <c r="AX259" i="7" s="1"/>
  <c r="E188" i="7"/>
  <c r="E259" i="7" s="1"/>
  <c r="AI188" i="7"/>
  <c r="AI259" i="7" s="1"/>
  <c r="D188" i="7"/>
  <c r="D259" i="7" s="1"/>
  <c r="AD187" i="7"/>
  <c r="AH188" i="7"/>
  <c r="AH259" i="7" s="1"/>
  <c r="N188" i="7"/>
  <c r="N259" i="7" s="1"/>
  <c r="AR188" i="7"/>
  <c r="AR259" i="7" s="1"/>
  <c r="AN188" i="7"/>
  <c r="AN259" i="7" s="1"/>
  <c r="J188" i="7"/>
  <c r="J259" i="7" s="1"/>
  <c r="I188" i="7"/>
  <c r="I259" i="7" s="1"/>
  <c r="AM188" i="7"/>
  <c r="AM259" i="7" s="1"/>
  <c r="AW188" i="7"/>
  <c r="AW259" i="7" s="1"/>
  <c r="S188" i="7"/>
  <c r="S259" i="7" s="1"/>
  <c r="AY188" i="7"/>
  <c r="AY259" i="7" s="1"/>
  <c r="U188" i="7"/>
  <c r="U259" i="7" s="1"/>
  <c r="AQ188" i="7"/>
  <c r="AQ259" i="7" s="1"/>
  <c r="M188" i="7"/>
  <c r="M259" i="7" s="1"/>
  <c r="AS188" i="7"/>
  <c r="AS259" i="7" s="1"/>
  <c r="O188" i="7"/>
  <c r="O259" i="7" s="1"/>
  <c r="AZ188" i="7"/>
  <c r="AZ259" i="7" s="1"/>
  <c r="V188" i="7"/>
  <c r="V259" i="7" s="1"/>
  <c r="BH187" i="7"/>
  <c r="X188" i="7"/>
  <c r="X259" i="7" s="1"/>
  <c r="BB188" i="7"/>
  <c r="BB259" i="7" s="1"/>
  <c r="AT188" i="7"/>
  <c r="AT259" i="7" s="1"/>
  <c r="P188" i="7"/>
  <c r="P259" i="7" s="1"/>
  <c r="BE188" i="7"/>
  <c r="BE259" i="7" s="1"/>
  <c r="AA188" i="7"/>
  <c r="AA259" i="7" s="1"/>
  <c r="Q188" i="7"/>
  <c r="Q259" i="7" s="1"/>
  <c r="AU188" i="7"/>
  <c r="AU259" i="7" s="1"/>
  <c r="AV188" i="7"/>
  <c r="AV259" i="7" s="1"/>
  <c r="R188" i="7"/>
  <c r="R259" i="7" s="1"/>
  <c r="AB188" i="7"/>
  <c r="AB259" i="7" s="1"/>
  <c r="BF188" i="7"/>
  <c r="BF259" i="7" s="1"/>
  <c r="AP188" i="7"/>
  <c r="AP259" i="7" s="1"/>
  <c r="L188" i="7"/>
  <c r="L259" i="7" s="1"/>
  <c r="BD188" i="7"/>
  <c r="BD259" i="7" s="1"/>
  <c r="Z188" i="7"/>
  <c r="Z259" i="7" s="1"/>
  <c r="AJ188" i="7"/>
  <c r="AJ259" i="7" s="1"/>
  <c r="F188" i="7"/>
  <c r="F259" i="7" s="1"/>
  <c r="BA188" i="7"/>
  <c r="BA259" i="7" s="1"/>
  <c r="W188" i="7"/>
  <c r="W259" i="7" s="1"/>
  <c r="H188" i="7"/>
  <c r="H259" i="7" s="1"/>
  <c r="AL188" i="7"/>
  <c r="AL259" i="7" s="1"/>
  <c r="AK188" i="7"/>
  <c r="AK259" i="7" s="1"/>
  <c r="G188" i="7"/>
  <c r="G259" i="7" s="1"/>
  <c r="G189" i="7" l="1"/>
  <c r="AK189" i="7"/>
  <c r="BA189" i="7"/>
  <c r="W189" i="7"/>
  <c r="BD189" i="7"/>
  <c r="Z189" i="7"/>
  <c r="AT189" i="7"/>
  <c r="P189" i="7"/>
  <c r="AM189" i="7"/>
  <c r="I189" i="7"/>
  <c r="AR189" i="7"/>
  <c r="N189" i="7"/>
  <c r="Y189" i="7"/>
  <c r="BC189" i="7"/>
  <c r="AB189" i="7"/>
  <c r="BF189" i="7"/>
  <c r="AU189" i="7"/>
  <c r="Q189" i="7"/>
  <c r="AZ189" i="7"/>
  <c r="V189" i="7"/>
  <c r="AQ189" i="7"/>
  <c r="M189" i="7"/>
  <c r="AW189" i="7"/>
  <c r="S189" i="7"/>
  <c r="J189" i="7"/>
  <c r="AN189" i="7"/>
  <c r="BH188" i="7"/>
  <c r="BH259" i="7" s="1"/>
  <c r="E189" i="7"/>
  <c r="AI189" i="7"/>
  <c r="F189" i="7"/>
  <c r="AJ189" i="7"/>
  <c r="AP189" i="7"/>
  <c r="L189" i="7"/>
  <c r="R189" i="7"/>
  <c r="AV189" i="7"/>
  <c r="AA189" i="7"/>
  <c r="BE189" i="7"/>
  <c r="AO189" i="7"/>
  <c r="K189" i="7"/>
  <c r="AL189" i="7"/>
  <c r="H189" i="7"/>
  <c r="BB189" i="7"/>
  <c r="X189" i="7"/>
  <c r="O189" i="7"/>
  <c r="AS189" i="7"/>
  <c r="U189" i="7"/>
  <c r="AY189" i="7"/>
  <c r="AH189" i="7"/>
  <c r="D189" i="7"/>
  <c r="AD188" i="7"/>
  <c r="AD259" i="7" s="1"/>
  <c r="AX189" i="7"/>
  <c r="T189" i="7"/>
  <c r="BH189" i="7" l="1"/>
  <c r="S190" i="7"/>
  <c r="AW190" i="7"/>
  <c r="AR190" i="7"/>
  <c r="N190" i="7"/>
  <c r="P190" i="7"/>
  <c r="AT190" i="7"/>
  <c r="AO190" i="7"/>
  <c r="K190" i="7"/>
  <c r="R190" i="7"/>
  <c r="AV190" i="7"/>
  <c r="F190" i="7"/>
  <c r="AJ190" i="7"/>
  <c r="AQ190" i="7"/>
  <c r="M190" i="7"/>
  <c r="AU190" i="7"/>
  <c r="Q190" i="7"/>
  <c r="AM190" i="7"/>
  <c r="I190" i="7"/>
  <c r="BD190" i="7"/>
  <c r="Z190" i="7"/>
  <c r="AX190" i="7"/>
  <c r="T190" i="7"/>
  <c r="AS190" i="7"/>
  <c r="O190" i="7"/>
  <c r="BE190" i="7"/>
  <c r="AA190" i="7"/>
  <c r="AI190" i="7"/>
  <c r="E190" i="7"/>
  <c r="V190" i="7"/>
  <c r="AZ190" i="7"/>
  <c r="BA190" i="7"/>
  <c r="W190" i="7"/>
  <c r="X190" i="7"/>
  <c r="BB190" i="7"/>
  <c r="AB190" i="7"/>
  <c r="BF190" i="7"/>
  <c r="AY190" i="7"/>
  <c r="U190" i="7"/>
  <c r="AH190" i="7"/>
  <c r="AD189" i="7"/>
  <c r="D190" i="7"/>
  <c r="H190" i="7"/>
  <c r="AL190" i="7"/>
  <c r="L190" i="7"/>
  <c r="AP190" i="7"/>
  <c r="AN190" i="7"/>
  <c r="J190" i="7"/>
  <c r="BC190" i="7"/>
  <c r="Y190" i="7"/>
  <c r="AK190" i="7"/>
  <c r="G190" i="7"/>
  <c r="AI191" i="7" l="1"/>
  <c r="E191" i="7"/>
  <c r="AU191" i="7"/>
  <c r="Q191" i="7"/>
  <c r="AO191" i="7"/>
  <c r="K191" i="7"/>
  <c r="J191" i="7"/>
  <c r="AN191" i="7"/>
  <c r="BF191" i="7"/>
  <c r="AB191" i="7"/>
  <c r="AY191" i="7"/>
  <c r="U191" i="7"/>
  <c r="T191" i="7"/>
  <c r="AX191" i="7"/>
  <c r="I191" i="7"/>
  <c r="AM191" i="7"/>
  <c r="AQ191" i="7"/>
  <c r="M191" i="7"/>
  <c r="AP191" i="7"/>
  <c r="L191" i="7"/>
  <c r="W191" i="7"/>
  <c r="BA191" i="7"/>
  <c r="AS191" i="7"/>
  <c r="O191" i="7"/>
  <c r="BD191" i="7"/>
  <c r="Z191" i="7"/>
  <c r="N191" i="7"/>
  <c r="AR191" i="7"/>
  <c r="G191" i="7"/>
  <c r="AK191" i="7"/>
  <c r="BH190" i="7"/>
  <c r="F191" i="7"/>
  <c r="AJ191" i="7"/>
  <c r="H191" i="7"/>
  <c r="AL191" i="7"/>
  <c r="AA191" i="7"/>
  <c r="BE191" i="7"/>
  <c r="BC191" i="7"/>
  <c r="Y191" i="7"/>
  <c r="AH191" i="7"/>
  <c r="D191" i="7"/>
  <c r="AD190" i="7"/>
  <c r="X191" i="7"/>
  <c r="BB191" i="7"/>
  <c r="V191" i="7"/>
  <c r="AZ191" i="7"/>
  <c r="R191" i="7"/>
  <c r="AV191" i="7"/>
  <c r="P191" i="7"/>
  <c r="AT191" i="7"/>
  <c r="AW191" i="7"/>
  <c r="S191" i="7"/>
  <c r="AA192" i="7" l="1"/>
  <c r="BE192" i="7"/>
  <c r="AY192" i="7"/>
  <c r="U192" i="7"/>
  <c r="AV192" i="7"/>
  <c r="R192" i="7"/>
  <c r="N192" i="7"/>
  <c r="AR192" i="7"/>
  <c r="I192" i="7"/>
  <c r="AM192" i="7"/>
  <c r="J192" i="7"/>
  <c r="AN192" i="7"/>
  <c r="F192" i="7"/>
  <c r="AJ192" i="7"/>
  <c r="L192" i="7"/>
  <c r="AP192" i="7"/>
  <c r="Q192" i="7"/>
  <c r="AU192" i="7"/>
  <c r="Y192" i="7"/>
  <c r="BC192" i="7"/>
  <c r="H192" i="7"/>
  <c r="AL192" i="7"/>
  <c r="Z192" i="7"/>
  <c r="BD192" i="7"/>
  <c r="BF192" i="7"/>
  <c r="AB192" i="7"/>
  <c r="K192" i="7"/>
  <c r="AO192" i="7"/>
  <c r="E192" i="7"/>
  <c r="AI192" i="7"/>
  <c r="AW192" i="7"/>
  <c r="S192" i="7"/>
  <c r="BH191" i="7"/>
  <c r="AS192" i="7"/>
  <c r="O192" i="7"/>
  <c r="X192" i="7"/>
  <c r="BB192" i="7"/>
  <c r="M192" i="7"/>
  <c r="AQ192" i="7"/>
  <c r="P192" i="7"/>
  <c r="AT192" i="7"/>
  <c r="AZ192" i="7"/>
  <c r="V192" i="7"/>
  <c r="AD191" i="7"/>
  <c r="AH192" i="7"/>
  <c r="D192" i="7"/>
  <c r="G192" i="7"/>
  <c r="AK192" i="7"/>
  <c r="BA192" i="7"/>
  <c r="W192" i="7"/>
  <c r="T192" i="7"/>
  <c r="AX192" i="7"/>
  <c r="AT193" i="7" l="1"/>
  <c r="P193" i="7"/>
  <c r="T193" i="7"/>
  <c r="AX193" i="7"/>
  <c r="AS193" i="7"/>
  <c r="O193" i="7"/>
  <c r="BD193" i="7"/>
  <c r="Z193" i="7"/>
  <c r="Y193" i="7"/>
  <c r="BC193" i="7"/>
  <c r="L193" i="7"/>
  <c r="AP193" i="7"/>
  <c r="J193" i="7"/>
  <c r="AN193" i="7"/>
  <c r="AR193" i="7"/>
  <c r="N193" i="7"/>
  <c r="AW193" i="7"/>
  <c r="S193" i="7"/>
  <c r="G193" i="7"/>
  <c r="AK193" i="7"/>
  <c r="K193" i="7"/>
  <c r="AO193" i="7"/>
  <c r="W193" i="7"/>
  <c r="BA193" i="7"/>
  <c r="AH193" i="7"/>
  <c r="D193" i="7"/>
  <c r="AD192" i="7"/>
  <c r="AQ193" i="7"/>
  <c r="M193" i="7"/>
  <c r="AB193" i="7"/>
  <c r="BF193" i="7"/>
  <c r="R193" i="7"/>
  <c r="AV193" i="7"/>
  <c r="BB193" i="7"/>
  <c r="X193" i="7"/>
  <c r="AY193" i="7"/>
  <c r="U193" i="7"/>
  <c r="AZ193" i="7"/>
  <c r="V193" i="7"/>
  <c r="BH192" i="7"/>
  <c r="AI193" i="7"/>
  <c r="E193" i="7"/>
  <c r="H193" i="7"/>
  <c r="AL193" i="7"/>
  <c r="AU193" i="7"/>
  <c r="Q193" i="7"/>
  <c r="AJ193" i="7"/>
  <c r="F193" i="7"/>
  <c r="AM193" i="7"/>
  <c r="I193" i="7"/>
  <c r="BE193" i="7"/>
  <c r="AA193" i="7"/>
  <c r="F194" i="7" l="1"/>
  <c r="AJ194" i="7"/>
  <c r="Z194" i="7"/>
  <c r="BD194" i="7"/>
  <c r="H194" i="7"/>
  <c r="AL194" i="7"/>
  <c r="X194" i="7"/>
  <c r="BB194" i="7"/>
  <c r="W194" i="7"/>
  <c r="BA194" i="7"/>
  <c r="AK194" i="7"/>
  <c r="G194" i="7"/>
  <c r="L194" i="7"/>
  <c r="AP194" i="7"/>
  <c r="AX194" i="7"/>
  <c r="T194" i="7"/>
  <c r="BE194" i="7"/>
  <c r="AA194" i="7"/>
  <c r="AV194" i="7"/>
  <c r="R194" i="7"/>
  <c r="V194" i="7"/>
  <c r="AZ194" i="7"/>
  <c r="Q194" i="7"/>
  <c r="AU194" i="7"/>
  <c r="BF194" i="7"/>
  <c r="AB194" i="7"/>
  <c r="AD193" i="7"/>
  <c r="AH194" i="7"/>
  <c r="D194" i="7"/>
  <c r="S194" i="7"/>
  <c r="AW194" i="7"/>
  <c r="AS194" i="7"/>
  <c r="O194" i="7"/>
  <c r="AT194" i="7"/>
  <c r="P194" i="7"/>
  <c r="N194" i="7"/>
  <c r="AR194" i="7"/>
  <c r="I194" i="7"/>
  <c r="AM194" i="7"/>
  <c r="AI194" i="7"/>
  <c r="E194" i="7"/>
  <c r="AY194" i="7"/>
  <c r="U194" i="7"/>
  <c r="AQ194" i="7"/>
  <c r="M194" i="7"/>
  <c r="BH193" i="7"/>
  <c r="K194" i="7"/>
  <c r="AO194" i="7"/>
  <c r="AN194" i="7"/>
  <c r="J194" i="7"/>
  <c r="BC194" i="7"/>
  <c r="Y194" i="7"/>
  <c r="BH194" i="7" l="1"/>
  <c r="AV195" i="7"/>
  <c r="R195" i="7"/>
  <c r="AO195" i="7"/>
  <c r="K195" i="7"/>
  <c r="AT195" i="7"/>
  <c r="P195" i="7"/>
  <c r="AU195" i="7"/>
  <c r="Q195" i="7"/>
  <c r="X195" i="7"/>
  <c r="BB195" i="7"/>
  <c r="Z195" i="7"/>
  <c r="BD195" i="7"/>
  <c r="AK195" i="7"/>
  <c r="G195" i="7"/>
  <c r="J195" i="7"/>
  <c r="AN195" i="7"/>
  <c r="I195" i="7"/>
  <c r="AM195" i="7"/>
  <c r="AW195" i="7"/>
  <c r="S195" i="7"/>
  <c r="AB195" i="7"/>
  <c r="BF195" i="7"/>
  <c r="BE195" i="7"/>
  <c r="AA195" i="7"/>
  <c r="Y195" i="7"/>
  <c r="BC195" i="7"/>
  <c r="AR195" i="7"/>
  <c r="N195" i="7"/>
  <c r="AX195" i="7"/>
  <c r="T195" i="7"/>
  <c r="U195" i="7"/>
  <c r="AY195" i="7"/>
  <c r="M195" i="7"/>
  <c r="AQ195" i="7"/>
  <c r="AI195" i="7"/>
  <c r="E195" i="7"/>
  <c r="O195" i="7"/>
  <c r="AS195" i="7"/>
  <c r="D195" i="7"/>
  <c r="AH195" i="7"/>
  <c r="AD194" i="7"/>
  <c r="V195" i="7"/>
  <c r="AZ195" i="7"/>
  <c r="AP195" i="7"/>
  <c r="L195" i="7"/>
  <c r="W195" i="7"/>
  <c r="BA195" i="7"/>
  <c r="H195" i="7"/>
  <c r="AL195" i="7"/>
  <c r="F195" i="7"/>
  <c r="AJ195" i="7"/>
  <c r="AD195" i="7" l="1"/>
  <c r="AH196" i="7"/>
  <c r="D196" i="7"/>
  <c r="BD196" i="7"/>
  <c r="Z196" i="7"/>
  <c r="AJ196" i="7"/>
  <c r="F196" i="7"/>
  <c r="AZ196" i="7"/>
  <c r="V196" i="7"/>
  <c r="T196" i="7"/>
  <c r="AX196" i="7"/>
  <c r="AK196" i="7"/>
  <c r="G196" i="7"/>
  <c r="P196" i="7"/>
  <c r="AT196" i="7"/>
  <c r="AV196" i="7"/>
  <c r="R196" i="7"/>
  <c r="J196" i="7"/>
  <c r="AN196" i="7"/>
  <c r="AS196" i="7"/>
  <c r="O196" i="7"/>
  <c r="M196" i="7"/>
  <c r="AQ196" i="7"/>
  <c r="Y196" i="7"/>
  <c r="BC196" i="7"/>
  <c r="BF196" i="7"/>
  <c r="AB196" i="7"/>
  <c r="AM196" i="7"/>
  <c r="I196" i="7"/>
  <c r="BB196" i="7"/>
  <c r="X196" i="7"/>
  <c r="AY196" i="7"/>
  <c r="U196" i="7"/>
  <c r="BA196" i="7"/>
  <c r="W196" i="7"/>
  <c r="AP196" i="7"/>
  <c r="L196" i="7"/>
  <c r="AL196" i="7"/>
  <c r="H196" i="7"/>
  <c r="BH195" i="7"/>
  <c r="E196" i="7"/>
  <c r="AI196" i="7"/>
  <c r="N196" i="7"/>
  <c r="AR196" i="7"/>
  <c r="BE196" i="7"/>
  <c r="AA196" i="7"/>
  <c r="AW196" i="7"/>
  <c r="S196" i="7"/>
  <c r="Q196" i="7"/>
  <c r="AU196" i="7"/>
  <c r="K196" i="7"/>
  <c r="AO196" i="7"/>
  <c r="K197" i="7" l="1"/>
  <c r="AO197" i="7"/>
  <c r="AL197" i="7"/>
  <c r="H197" i="7"/>
  <c r="BA197" i="7"/>
  <c r="W197" i="7"/>
  <c r="BB197" i="7"/>
  <c r="X197" i="7"/>
  <c r="AB197" i="7"/>
  <c r="BF197" i="7"/>
  <c r="F197" i="7"/>
  <c r="AJ197" i="7"/>
  <c r="D197" i="7"/>
  <c r="AD196" i="7"/>
  <c r="AH197" i="7"/>
  <c r="AW197" i="7"/>
  <c r="S197" i="7"/>
  <c r="AR197" i="7"/>
  <c r="N197" i="7"/>
  <c r="AA197" i="7"/>
  <c r="BE197" i="7"/>
  <c r="M197" i="7"/>
  <c r="AQ197" i="7"/>
  <c r="AN197" i="7"/>
  <c r="J197" i="7"/>
  <c r="P197" i="7"/>
  <c r="AT197" i="7"/>
  <c r="AX197" i="7"/>
  <c r="T197" i="7"/>
  <c r="BH196" i="7"/>
  <c r="Y197" i="7"/>
  <c r="BC197" i="7"/>
  <c r="Q197" i="7"/>
  <c r="AU197" i="7"/>
  <c r="AI197" i="7"/>
  <c r="E197" i="7"/>
  <c r="L197" i="7"/>
  <c r="AP197" i="7"/>
  <c r="U197" i="7"/>
  <c r="AY197" i="7"/>
  <c r="AM197" i="7"/>
  <c r="I197" i="7"/>
  <c r="AS197" i="7"/>
  <c r="O197" i="7"/>
  <c r="AV197" i="7"/>
  <c r="R197" i="7"/>
  <c r="G197" i="7"/>
  <c r="AK197" i="7"/>
  <c r="V197" i="7"/>
  <c r="AZ197" i="7"/>
  <c r="BD197" i="7"/>
  <c r="Z197" i="7"/>
  <c r="O198" i="7" l="1"/>
  <c r="O260" i="7" s="1"/>
  <c r="AS198" i="7"/>
  <c r="AS260" i="7" s="1"/>
  <c r="AY198" i="7"/>
  <c r="AY260" i="7" s="1"/>
  <c r="U198" i="7"/>
  <c r="U260" i="7" s="1"/>
  <c r="N198" i="7"/>
  <c r="N260" i="7" s="1"/>
  <c r="AR198" i="7"/>
  <c r="AR260" i="7" s="1"/>
  <c r="BH197" i="7"/>
  <c r="AJ198" i="7"/>
  <c r="AJ260" i="7" s="1"/>
  <c r="F198" i="7"/>
  <c r="F260" i="7" s="1"/>
  <c r="E198" i="7"/>
  <c r="E260" i="7" s="1"/>
  <c r="AI198" i="7"/>
  <c r="AI260" i="7" s="1"/>
  <c r="BB198" i="7"/>
  <c r="BB260" i="7" s="1"/>
  <c r="X198" i="7"/>
  <c r="X260" i="7" s="1"/>
  <c r="AK198" i="7"/>
  <c r="AK260" i="7" s="1"/>
  <c r="G198" i="7"/>
  <c r="G260" i="7" s="1"/>
  <c r="AV198" i="7"/>
  <c r="AV260" i="7" s="1"/>
  <c r="R198" i="7"/>
  <c r="R260" i="7" s="1"/>
  <c r="I198" i="7"/>
  <c r="I260" i="7" s="1"/>
  <c r="AM198" i="7"/>
  <c r="AM260" i="7" s="1"/>
  <c r="AT198" i="7"/>
  <c r="AT260" i="7" s="1"/>
  <c r="P198" i="7"/>
  <c r="P260" i="7" s="1"/>
  <c r="M198" i="7"/>
  <c r="M260" i="7" s="1"/>
  <c r="AQ198" i="7"/>
  <c r="AQ260" i="7" s="1"/>
  <c r="BA198" i="7"/>
  <c r="BA260" i="7" s="1"/>
  <c r="W198" i="7"/>
  <c r="W260" i="7" s="1"/>
  <c r="Z198" i="7"/>
  <c r="Z260" i="7" s="1"/>
  <c r="BD198" i="7"/>
  <c r="BD260" i="7" s="1"/>
  <c r="BE198" i="7"/>
  <c r="BE260" i="7" s="1"/>
  <c r="AA198" i="7"/>
  <c r="AA260" i="7" s="1"/>
  <c r="H198" i="7"/>
  <c r="H260" i="7" s="1"/>
  <c r="AL198" i="7"/>
  <c r="AL260" i="7" s="1"/>
  <c r="BC198" i="7"/>
  <c r="BC260" i="7" s="1"/>
  <c r="Y198" i="7"/>
  <c r="Y260" i="7" s="1"/>
  <c r="AZ198" i="7"/>
  <c r="AZ260" i="7" s="1"/>
  <c r="V198" i="7"/>
  <c r="V260" i="7" s="1"/>
  <c r="AP198" i="7"/>
  <c r="AP260" i="7" s="1"/>
  <c r="L198" i="7"/>
  <c r="L260" i="7" s="1"/>
  <c r="Q198" i="7"/>
  <c r="Q260" i="7" s="1"/>
  <c r="AU198" i="7"/>
  <c r="AU260" i="7" s="1"/>
  <c r="AX198" i="7"/>
  <c r="AX260" i="7" s="1"/>
  <c r="T198" i="7"/>
  <c r="T260" i="7" s="1"/>
  <c r="AN198" i="7"/>
  <c r="AN260" i="7" s="1"/>
  <c r="J198" i="7"/>
  <c r="J260" i="7" s="1"/>
  <c r="AW198" i="7"/>
  <c r="AW260" i="7" s="1"/>
  <c r="S198" i="7"/>
  <c r="S260" i="7" s="1"/>
  <c r="AD197" i="7"/>
  <c r="AH198" i="7"/>
  <c r="AH260" i="7" s="1"/>
  <c r="D198" i="7"/>
  <c r="D260" i="7" s="1"/>
  <c r="BF198" i="7"/>
  <c r="BF260" i="7" s="1"/>
  <c r="AB198" i="7"/>
  <c r="AB260" i="7" s="1"/>
  <c r="K198" i="7"/>
  <c r="K260" i="7" s="1"/>
  <c r="AO198" i="7"/>
  <c r="AO260" i="7" s="1"/>
  <c r="AD198" i="7" l="1"/>
  <c r="AD260" i="7" s="1"/>
  <c r="AH199" i="7"/>
  <c r="D199" i="7"/>
  <c r="AY199" i="7"/>
  <c r="U199" i="7"/>
  <c r="BH198" i="7"/>
  <c r="BH260" i="7" s="1"/>
  <c r="AN199" i="7"/>
  <c r="J199" i="7"/>
  <c r="V199" i="7"/>
  <c r="AZ199" i="7"/>
  <c r="G199" i="7"/>
  <c r="AK199" i="7"/>
  <c r="AB199" i="7"/>
  <c r="BF199" i="7"/>
  <c r="Q199" i="7"/>
  <c r="AU199" i="7"/>
  <c r="H199" i="7"/>
  <c r="AL199" i="7"/>
  <c r="BD199" i="7"/>
  <c r="Z199" i="7"/>
  <c r="AQ199" i="7"/>
  <c r="M199" i="7"/>
  <c r="AM199" i="7"/>
  <c r="I199" i="7"/>
  <c r="E199" i="7"/>
  <c r="AI199" i="7"/>
  <c r="K199" i="7"/>
  <c r="AO199" i="7"/>
  <c r="AW199" i="7"/>
  <c r="S199" i="7"/>
  <c r="AX199" i="7"/>
  <c r="T199" i="7"/>
  <c r="AP199" i="7"/>
  <c r="L199" i="7"/>
  <c r="Y199" i="7"/>
  <c r="BC199" i="7"/>
  <c r="AA199" i="7"/>
  <c r="BE199" i="7"/>
  <c r="W199" i="7"/>
  <c r="BA199" i="7"/>
  <c r="P199" i="7"/>
  <c r="AT199" i="7"/>
  <c r="R199" i="7"/>
  <c r="AV199" i="7"/>
  <c r="X199" i="7"/>
  <c r="BB199" i="7"/>
  <c r="F199" i="7"/>
  <c r="AJ199" i="7"/>
  <c r="N199" i="7"/>
  <c r="AR199" i="7"/>
  <c r="O199" i="7"/>
  <c r="AS199" i="7"/>
  <c r="BD200" i="7" l="1"/>
  <c r="Z200" i="7"/>
  <c r="AV200" i="7"/>
  <c r="R200" i="7"/>
  <c r="BC200" i="7"/>
  <c r="Y200" i="7"/>
  <c r="Q200" i="7"/>
  <c r="AU200" i="7"/>
  <c r="G200" i="7"/>
  <c r="AK200" i="7"/>
  <c r="AD199" i="7"/>
  <c r="AH200" i="7"/>
  <c r="D200" i="7"/>
  <c r="AM200" i="7"/>
  <c r="I200" i="7"/>
  <c r="F200" i="7"/>
  <c r="AJ200" i="7"/>
  <c r="BA200" i="7"/>
  <c r="W200" i="7"/>
  <c r="AO200" i="7"/>
  <c r="K200" i="7"/>
  <c r="AP200" i="7"/>
  <c r="L200" i="7"/>
  <c r="AW200" i="7"/>
  <c r="S200" i="7"/>
  <c r="M200" i="7"/>
  <c r="AQ200" i="7"/>
  <c r="BH199" i="7"/>
  <c r="T200" i="7"/>
  <c r="AX200" i="7"/>
  <c r="AN200" i="7"/>
  <c r="J200" i="7"/>
  <c r="AS200" i="7"/>
  <c r="O200" i="7"/>
  <c r="AR200" i="7"/>
  <c r="N200" i="7"/>
  <c r="BB200" i="7"/>
  <c r="X200" i="7"/>
  <c r="P200" i="7"/>
  <c r="AT200" i="7"/>
  <c r="AA200" i="7"/>
  <c r="BE200" i="7"/>
  <c r="E200" i="7"/>
  <c r="AI200" i="7"/>
  <c r="AL200" i="7"/>
  <c r="H200" i="7"/>
  <c r="AB200" i="7"/>
  <c r="BF200" i="7"/>
  <c r="AZ200" i="7"/>
  <c r="V200" i="7"/>
  <c r="U200" i="7"/>
  <c r="AY200" i="7"/>
  <c r="AV201" i="7" l="1"/>
  <c r="R201" i="7"/>
  <c r="E201" i="7"/>
  <c r="AI201" i="7"/>
  <c r="AP201" i="7"/>
  <c r="L201" i="7"/>
  <c r="BA201" i="7"/>
  <c r="W201" i="7"/>
  <c r="AM201" i="7"/>
  <c r="I201" i="7"/>
  <c r="Q201" i="7"/>
  <c r="AU201" i="7"/>
  <c r="AN201" i="7"/>
  <c r="J201" i="7"/>
  <c r="BH200" i="7"/>
  <c r="AY201" i="7"/>
  <c r="U201" i="7"/>
  <c r="P201" i="7"/>
  <c r="AT201" i="7"/>
  <c r="AZ201" i="7"/>
  <c r="V201" i="7"/>
  <c r="X201" i="7"/>
  <c r="BB201" i="7"/>
  <c r="O201" i="7"/>
  <c r="AS201" i="7"/>
  <c r="AQ201" i="7"/>
  <c r="M201" i="7"/>
  <c r="BC201" i="7"/>
  <c r="Y201" i="7"/>
  <c r="BD201" i="7"/>
  <c r="Z201" i="7"/>
  <c r="AR201" i="7"/>
  <c r="N201" i="7"/>
  <c r="F201" i="7"/>
  <c r="AJ201" i="7"/>
  <c r="AB201" i="7"/>
  <c r="BF201" i="7"/>
  <c r="H201" i="7"/>
  <c r="AL201" i="7"/>
  <c r="BE201" i="7"/>
  <c r="AA201" i="7"/>
  <c r="T201" i="7"/>
  <c r="AX201" i="7"/>
  <c r="S201" i="7"/>
  <c r="AW201" i="7"/>
  <c r="AO201" i="7"/>
  <c r="K201" i="7"/>
  <c r="AH201" i="7"/>
  <c r="AD200" i="7"/>
  <c r="D201" i="7"/>
  <c r="AK201" i="7"/>
  <c r="G201" i="7"/>
  <c r="BH201" i="7" l="1"/>
  <c r="AS202" i="7"/>
  <c r="O202" i="7"/>
  <c r="W202" i="7"/>
  <c r="BA202" i="7"/>
  <c r="K202" i="7"/>
  <c r="AO202" i="7"/>
  <c r="Z202" i="7"/>
  <c r="BD202" i="7"/>
  <c r="AQ202" i="7"/>
  <c r="M202" i="7"/>
  <c r="Q202" i="7"/>
  <c r="AU202" i="7"/>
  <c r="E202" i="7"/>
  <c r="AI202" i="7"/>
  <c r="AW202" i="7"/>
  <c r="S202" i="7"/>
  <c r="AL202" i="7"/>
  <c r="H202" i="7"/>
  <c r="F202" i="7"/>
  <c r="AJ202" i="7"/>
  <c r="BB202" i="7"/>
  <c r="X202" i="7"/>
  <c r="AT202" i="7"/>
  <c r="P202" i="7"/>
  <c r="J202" i="7"/>
  <c r="AN202" i="7"/>
  <c r="I202" i="7"/>
  <c r="AM202" i="7"/>
  <c r="AP202" i="7"/>
  <c r="L202" i="7"/>
  <c r="R202" i="7"/>
  <c r="AV202" i="7"/>
  <c r="G202" i="7"/>
  <c r="AK202" i="7"/>
  <c r="BF202" i="7"/>
  <c r="AB202" i="7"/>
  <c r="AH202" i="7"/>
  <c r="D202" i="7"/>
  <c r="AX202" i="7"/>
  <c r="T202" i="7"/>
  <c r="AA202" i="7"/>
  <c r="BE202" i="7"/>
  <c r="N202" i="7"/>
  <c r="AR202" i="7"/>
  <c r="Y202" i="7"/>
  <c r="BC202" i="7"/>
  <c r="V202" i="7"/>
  <c r="AZ202" i="7"/>
  <c r="U202" i="7"/>
  <c r="AY202" i="7"/>
  <c r="AD201" i="7"/>
  <c r="T203" i="7" l="1"/>
  <c r="AX203" i="7"/>
  <c r="AZ203" i="7"/>
  <c r="V203" i="7"/>
  <c r="AV203" i="7"/>
  <c r="R203" i="7"/>
  <c r="AM203" i="7"/>
  <c r="I203" i="7"/>
  <c r="AJ203" i="7"/>
  <c r="F203" i="7"/>
  <c r="AU203" i="7"/>
  <c r="Q203" i="7"/>
  <c r="BD203" i="7"/>
  <c r="Z203" i="7"/>
  <c r="W203" i="7"/>
  <c r="BA203" i="7"/>
  <c r="P203" i="7"/>
  <c r="AT203" i="7"/>
  <c r="N203" i="7"/>
  <c r="AR203" i="7"/>
  <c r="AD202" i="7"/>
  <c r="AH203" i="7"/>
  <c r="D203" i="7"/>
  <c r="L203" i="7"/>
  <c r="AP203" i="7"/>
  <c r="X203" i="7"/>
  <c r="BB203" i="7"/>
  <c r="H203" i="7"/>
  <c r="AL203" i="7"/>
  <c r="M203" i="7"/>
  <c r="AQ203" i="7"/>
  <c r="AS203" i="7"/>
  <c r="O203" i="7"/>
  <c r="AB203" i="7"/>
  <c r="BF203" i="7"/>
  <c r="AW203" i="7"/>
  <c r="S203" i="7"/>
  <c r="U203" i="7"/>
  <c r="AY203" i="7"/>
  <c r="BC203" i="7"/>
  <c r="Y203" i="7"/>
  <c r="BE203" i="7"/>
  <c r="AA203" i="7"/>
  <c r="BH202" i="7"/>
  <c r="G203" i="7"/>
  <c r="AK203" i="7"/>
  <c r="AN203" i="7"/>
  <c r="J203" i="7"/>
  <c r="AI203" i="7"/>
  <c r="E203" i="7"/>
  <c r="AO203" i="7"/>
  <c r="K203" i="7"/>
  <c r="AP204" i="7" l="1"/>
  <c r="BF204" i="7"/>
  <c r="AL204" i="7"/>
  <c r="H204" i="7"/>
  <c r="AU204" i="7"/>
  <c r="Q204" i="7"/>
  <c r="I204" i="7"/>
  <c r="AM204" i="7"/>
  <c r="AZ204" i="7"/>
  <c r="V204" i="7"/>
  <c r="AB204" i="7"/>
  <c r="BE204" i="7"/>
  <c r="AA204" i="7"/>
  <c r="AH204" i="7"/>
  <c r="D204" i="7"/>
  <c r="AD203" i="7"/>
  <c r="AR204" i="7"/>
  <c r="N204" i="7"/>
  <c r="BA204" i="7"/>
  <c r="W204" i="7"/>
  <c r="K204" i="7"/>
  <c r="AO204" i="7"/>
  <c r="AY204" i="7"/>
  <c r="U204" i="7"/>
  <c r="L204" i="7"/>
  <c r="AQ204" i="7"/>
  <c r="M204" i="7"/>
  <c r="BB204" i="7"/>
  <c r="X204" i="7"/>
  <c r="BH203" i="7"/>
  <c r="BD204" i="7"/>
  <c r="Z204" i="7"/>
  <c r="F204" i="7"/>
  <c r="AJ204" i="7"/>
  <c r="AV204" i="7"/>
  <c r="R204" i="7"/>
  <c r="J204" i="7"/>
  <c r="AN204" i="7"/>
  <c r="E204" i="7"/>
  <c r="AI204" i="7"/>
  <c r="G204" i="7"/>
  <c r="AK204" i="7"/>
  <c r="BC204" i="7"/>
  <c r="Y204" i="7"/>
  <c r="S204" i="7"/>
  <c r="AW204" i="7"/>
  <c r="O204" i="7"/>
  <c r="AS204" i="7"/>
  <c r="AT204" i="7"/>
  <c r="P204" i="7"/>
  <c r="AX204" i="7"/>
  <c r="T204" i="7"/>
  <c r="AT205" i="7" l="1"/>
  <c r="P205" i="7"/>
  <c r="N205" i="7"/>
  <c r="AR205" i="7"/>
  <c r="Q205" i="7"/>
  <c r="AU205" i="7"/>
  <c r="AK205" i="7"/>
  <c r="G205" i="7"/>
  <c r="AN205" i="7"/>
  <c r="J205" i="7"/>
  <c r="F205" i="7"/>
  <c r="AJ205" i="7"/>
  <c r="BB205" i="7"/>
  <c r="X205" i="7"/>
  <c r="AP205" i="7"/>
  <c r="L205" i="7"/>
  <c r="K205" i="7"/>
  <c r="AO205" i="7"/>
  <c r="AA205" i="7"/>
  <c r="BE205" i="7"/>
  <c r="AZ205" i="7"/>
  <c r="V205" i="7"/>
  <c r="T205" i="7"/>
  <c r="AX205" i="7"/>
  <c r="Y205" i="7"/>
  <c r="BC205" i="7"/>
  <c r="BH204" i="7"/>
  <c r="AV205" i="7"/>
  <c r="R205" i="7"/>
  <c r="BD205" i="7"/>
  <c r="Z205" i="7"/>
  <c r="U205" i="7"/>
  <c r="AY205" i="7"/>
  <c r="W205" i="7"/>
  <c r="BA205" i="7"/>
  <c r="AL205" i="7"/>
  <c r="H205" i="7"/>
  <c r="AW205" i="7"/>
  <c r="S205" i="7"/>
  <c r="AS205" i="7"/>
  <c r="O205" i="7"/>
  <c r="AI205" i="7"/>
  <c r="E205" i="7"/>
  <c r="AQ205" i="7"/>
  <c r="M205" i="7"/>
  <c r="AD204" i="7"/>
  <c r="AH205" i="7"/>
  <c r="D205" i="7"/>
  <c r="BF205" i="7"/>
  <c r="AB205" i="7"/>
  <c r="I205" i="7"/>
  <c r="AM205" i="7"/>
  <c r="L206" i="7" l="1"/>
  <c r="AP206" i="7"/>
  <c r="AM206" i="7"/>
  <c r="I206" i="7"/>
  <c r="AI206" i="7"/>
  <c r="E206" i="7"/>
  <c r="AW206" i="7"/>
  <c r="S206" i="7"/>
  <c r="Z206" i="7"/>
  <c r="BD206" i="7"/>
  <c r="T206" i="7"/>
  <c r="AX206" i="7"/>
  <c r="AA206" i="7"/>
  <c r="BE206" i="7"/>
  <c r="AJ206" i="7"/>
  <c r="F206" i="7"/>
  <c r="AR206" i="7"/>
  <c r="N206" i="7"/>
  <c r="AY206" i="7"/>
  <c r="U206" i="7"/>
  <c r="G206" i="7"/>
  <c r="AK206" i="7"/>
  <c r="AB206" i="7"/>
  <c r="BF206" i="7"/>
  <c r="W206" i="7"/>
  <c r="BA206" i="7"/>
  <c r="AZ206" i="7"/>
  <c r="V206" i="7"/>
  <c r="X206" i="7"/>
  <c r="BB206" i="7"/>
  <c r="J206" i="7"/>
  <c r="AN206" i="7"/>
  <c r="AT206" i="7"/>
  <c r="P206" i="7"/>
  <c r="AH206" i="7"/>
  <c r="D206" i="7"/>
  <c r="AD205" i="7"/>
  <c r="BH205" i="7"/>
  <c r="M206" i="7"/>
  <c r="AQ206" i="7"/>
  <c r="O206" i="7"/>
  <c r="AS206" i="7"/>
  <c r="AL206" i="7"/>
  <c r="H206" i="7"/>
  <c r="AV206" i="7"/>
  <c r="R206" i="7"/>
  <c r="BC206" i="7"/>
  <c r="Y206" i="7"/>
  <c r="AO206" i="7"/>
  <c r="K206" i="7"/>
  <c r="AU206" i="7"/>
  <c r="Q206" i="7"/>
  <c r="AU207" i="7" l="1"/>
  <c r="Q207" i="7"/>
  <c r="D207" i="7"/>
  <c r="AH207" i="7"/>
  <c r="AD206" i="7"/>
  <c r="U207" i="7"/>
  <c r="AY207" i="7"/>
  <c r="S207" i="7"/>
  <c r="AW207" i="7"/>
  <c r="M207" i="7"/>
  <c r="AQ207" i="7"/>
  <c r="BH206" i="7"/>
  <c r="AN207" i="7"/>
  <c r="J207" i="7"/>
  <c r="AB207" i="7"/>
  <c r="BF207" i="7"/>
  <c r="AX207" i="7"/>
  <c r="T207" i="7"/>
  <c r="Y207" i="7"/>
  <c r="BC207" i="7"/>
  <c r="AZ207" i="7"/>
  <c r="V207" i="7"/>
  <c r="F207" i="7"/>
  <c r="AJ207" i="7"/>
  <c r="AM207" i="7"/>
  <c r="I207" i="7"/>
  <c r="AO207" i="7"/>
  <c r="K207" i="7"/>
  <c r="AV207" i="7"/>
  <c r="R207" i="7"/>
  <c r="AT207" i="7"/>
  <c r="P207" i="7"/>
  <c r="AR207" i="7"/>
  <c r="N207" i="7"/>
  <c r="E207" i="7"/>
  <c r="AI207" i="7"/>
  <c r="AL207" i="7"/>
  <c r="H207" i="7"/>
  <c r="O207" i="7"/>
  <c r="AS207" i="7"/>
  <c r="BB207" i="7"/>
  <c r="X207" i="7"/>
  <c r="BA207" i="7"/>
  <c r="W207" i="7"/>
  <c r="AK207" i="7"/>
  <c r="G207" i="7"/>
  <c r="AA207" i="7"/>
  <c r="BE207" i="7"/>
  <c r="Z207" i="7"/>
  <c r="BD207" i="7"/>
  <c r="L207" i="7"/>
  <c r="AP207" i="7"/>
  <c r="K208" i="7" l="1"/>
  <c r="K261" i="7" s="1"/>
  <c r="AO208" i="7"/>
  <c r="AO261" i="7" s="1"/>
  <c r="S208" i="7"/>
  <c r="S261" i="7" s="1"/>
  <c r="AW208" i="7"/>
  <c r="AW261" i="7" s="1"/>
  <c r="L208" i="7"/>
  <c r="L261" i="7" s="1"/>
  <c r="AP208" i="7"/>
  <c r="AP261" i="7" s="1"/>
  <c r="AA208" i="7"/>
  <c r="AA261" i="7" s="1"/>
  <c r="BE208" i="7"/>
  <c r="BE261" i="7" s="1"/>
  <c r="AS208" i="7"/>
  <c r="AS261" i="7" s="1"/>
  <c r="O208" i="7"/>
  <c r="O261" i="7" s="1"/>
  <c r="AI208" i="7"/>
  <c r="AI261" i="7" s="1"/>
  <c r="E208" i="7"/>
  <c r="E261" i="7" s="1"/>
  <c r="AJ208" i="7"/>
  <c r="AJ261" i="7" s="1"/>
  <c r="F208" i="7"/>
  <c r="F261" i="7" s="1"/>
  <c r="Y208" i="7"/>
  <c r="Y261" i="7" s="1"/>
  <c r="BC208" i="7"/>
  <c r="BC261" i="7" s="1"/>
  <c r="BF208" i="7"/>
  <c r="BF261" i="7" s="1"/>
  <c r="AB208" i="7"/>
  <c r="AB261" i="7" s="1"/>
  <c r="AD207" i="7"/>
  <c r="AH208" i="7"/>
  <c r="AH261" i="7" s="1"/>
  <c r="D208" i="7"/>
  <c r="D261" i="7" s="1"/>
  <c r="AT208" i="7"/>
  <c r="AT261" i="7" s="1"/>
  <c r="P208" i="7"/>
  <c r="P261" i="7" s="1"/>
  <c r="BH207" i="7"/>
  <c r="BB208" i="7"/>
  <c r="BB261" i="7" s="1"/>
  <c r="X208" i="7"/>
  <c r="X261" i="7" s="1"/>
  <c r="AR208" i="7"/>
  <c r="AR261" i="7" s="1"/>
  <c r="N208" i="7"/>
  <c r="N261" i="7" s="1"/>
  <c r="AM208" i="7"/>
  <c r="AM261" i="7" s="1"/>
  <c r="I208" i="7"/>
  <c r="I261" i="7" s="1"/>
  <c r="T208" i="7"/>
  <c r="T261" i="7" s="1"/>
  <c r="AX208" i="7"/>
  <c r="AX261" i="7" s="1"/>
  <c r="AN208" i="7"/>
  <c r="AN261" i="7" s="1"/>
  <c r="J208" i="7"/>
  <c r="J261" i="7" s="1"/>
  <c r="M208" i="7"/>
  <c r="M261" i="7" s="1"/>
  <c r="AQ208" i="7"/>
  <c r="AQ261" i="7" s="1"/>
  <c r="AY208" i="7"/>
  <c r="AY261" i="7" s="1"/>
  <c r="U208" i="7"/>
  <c r="U261" i="7" s="1"/>
  <c r="Q208" i="7"/>
  <c r="Q261" i="7" s="1"/>
  <c r="AU208" i="7"/>
  <c r="AU261" i="7" s="1"/>
  <c r="W208" i="7"/>
  <c r="W261" i="7" s="1"/>
  <c r="BA208" i="7"/>
  <c r="BA261" i="7" s="1"/>
  <c r="AK208" i="7"/>
  <c r="AK261" i="7" s="1"/>
  <c r="G208" i="7"/>
  <c r="G261" i="7" s="1"/>
  <c r="AL208" i="7"/>
  <c r="AL261" i="7" s="1"/>
  <c r="H208" i="7"/>
  <c r="H261" i="7" s="1"/>
  <c r="AV208" i="7"/>
  <c r="AV261" i="7" s="1"/>
  <c r="R208" i="7"/>
  <c r="R261" i="7" s="1"/>
  <c r="AZ208" i="7"/>
  <c r="AZ261" i="7" s="1"/>
  <c r="V208" i="7"/>
  <c r="V261" i="7" s="1"/>
  <c r="BD208" i="7"/>
  <c r="BD261" i="7" s="1"/>
  <c r="Z208" i="7"/>
  <c r="Z261" i="7" s="1"/>
  <c r="Z209" i="7" l="1"/>
  <c r="BD209" i="7"/>
  <c r="N209" i="7"/>
  <c r="AR209" i="7"/>
  <c r="E209" i="7"/>
  <c r="AI209" i="7"/>
  <c r="Q209" i="7"/>
  <c r="AU209" i="7"/>
  <c r="M209" i="7"/>
  <c r="AQ209" i="7"/>
  <c r="AX209" i="7"/>
  <c r="T209" i="7"/>
  <c r="P209" i="7"/>
  <c r="AT209" i="7"/>
  <c r="Y209" i="7"/>
  <c r="BC209" i="7"/>
  <c r="BE209" i="7"/>
  <c r="AA209" i="7"/>
  <c r="S209" i="7"/>
  <c r="AW209" i="7"/>
  <c r="R209" i="7"/>
  <c r="AV209" i="7"/>
  <c r="BH208" i="7"/>
  <c r="BH261" i="7" s="1"/>
  <c r="V209" i="7"/>
  <c r="AZ209" i="7"/>
  <c r="AY209" i="7"/>
  <c r="U209" i="7"/>
  <c r="J209" i="7"/>
  <c r="AN209" i="7"/>
  <c r="I209" i="7"/>
  <c r="AM209" i="7"/>
  <c r="X209" i="7"/>
  <c r="BB209" i="7"/>
  <c r="AB209" i="7"/>
  <c r="BF209" i="7"/>
  <c r="AJ209" i="7"/>
  <c r="F209" i="7"/>
  <c r="O209" i="7"/>
  <c r="AS209" i="7"/>
  <c r="AK209" i="7"/>
  <c r="G209" i="7"/>
  <c r="AL209" i="7"/>
  <c r="H209" i="7"/>
  <c r="W209" i="7"/>
  <c r="BA209" i="7"/>
  <c r="AH209" i="7"/>
  <c r="AD208" i="7"/>
  <c r="AD261" i="7" s="1"/>
  <c r="D209" i="7"/>
  <c r="AP209" i="7"/>
  <c r="L209" i="7"/>
  <c r="AO209" i="7"/>
  <c r="K209" i="7"/>
  <c r="W210" i="7" l="1"/>
  <c r="BA210" i="7"/>
  <c r="J210" i="7"/>
  <c r="AN210" i="7"/>
  <c r="AL210" i="7"/>
  <c r="H210" i="7"/>
  <c r="AY210" i="7"/>
  <c r="U210" i="7"/>
  <c r="S210" i="7"/>
  <c r="AW210" i="7"/>
  <c r="BC210" i="7"/>
  <c r="Y210" i="7"/>
  <c r="Q210" i="7"/>
  <c r="AU210" i="7"/>
  <c r="AR210" i="7"/>
  <c r="N210" i="7"/>
  <c r="AO210" i="7"/>
  <c r="K210" i="7"/>
  <c r="V210" i="7"/>
  <c r="AZ210" i="7"/>
  <c r="BH209" i="7"/>
  <c r="AS210" i="7"/>
  <c r="O210" i="7"/>
  <c r="BF210" i="7"/>
  <c r="AB210" i="7"/>
  <c r="AM210" i="7"/>
  <c r="I210" i="7"/>
  <c r="BE210" i="7"/>
  <c r="AA210" i="7"/>
  <c r="AH210" i="7"/>
  <c r="AD209" i="7"/>
  <c r="D210" i="7"/>
  <c r="BB210" i="7"/>
  <c r="X210" i="7"/>
  <c r="AX210" i="7"/>
  <c r="T210" i="7"/>
  <c r="AP210" i="7"/>
  <c r="L210" i="7"/>
  <c r="G210" i="7"/>
  <c r="AK210" i="7"/>
  <c r="AJ210" i="7"/>
  <c r="F210" i="7"/>
  <c r="R210" i="7"/>
  <c r="AV210" i="7"/>
  <c r="AT210" i="7"/>
  <c r="P210" i="7"/>
  <c r="M210" i="7"/>
  <c r="AQ210" i="7"/>
  <c r="AI210" i="7"/>
  <c r="E210" i="7"/>
  <c r="Z210" i="7"/>
  <c r="BD210" i="7"/>
  <c r="AX211" i="7" l="1"/>
  <c r="T211" i="7"/>
  <c r="Y211" i="7"/>
  <c r="BC211" i="7"/>
  <c r="BD211" i="7"/>
  <c r="Z211" i="7"/>
  <c r="AV211" i="7"/>
  <c r="R211" i="7"/>
  <c r="G211" i="7"/>
  <c r="AK211" i="7"/>
  <c r="I211" i="7"/>
  <c r="AM211" i="7"/>
  <c r="O211" i="7"/>
  <c r="AS211" i="7"/>
  <c r="AZ211" i="7"/>
  <c r="V211" i="7"/>
  <c r="AN211" i="7"/>
  <c r="J211" i="7"/>
  <c r="D211" i="7"/>
  <c r="AD210" i="7"/>
  <c r="AH211" i="7"/>
  <c r="U211" i="7"/>
  <c r="AY211" i="7"/>
  <c r="M211" i="7"/>
  <c r="AQ211" i="7"/>
  <c r="AT211" i="7"/>
  <c r="P211" i="7"/>
  <c r="AJ211" i="7"/>
  <c r="F211" i="7"/>
  <c r="AP211" i="7"/>
  <c r="L211" i="7"/>
  <c r="BB211" i="7"/>
  <c r="X211" i="7"/>
  <c r="BH210" i="7"/>
  <c r="K211" i="7"/>
  <c r="AO211" i="7"/>
  <c r="H211" i="7"/>
  <c r="AL211" i="7"/>
  <c r="AR211" i="7"/>
  <c r="N211" i="7"/>
  <c r="E211" i="7"/>
  <c r="AI211" i="7"/>
  <c r="AA211" i="7"/>
  <c r="BE211" i="7"/>
  <c r="BF211" i="7"/>
  <c r="AB211" i="7"/>
  <c r="Q211" i="7"/>
  <c r="AU211" i="7"/>
  <c r="AW211" i="7"/>
  <c r="S211" i="7"/>
  <c r="W211" i="7"/>
  <c r="BA211" i="7"/>
  <c r="W212" i="7" l="1"/>
  <c r="BA212" i="7"/>
  <c r="AU212" i="7"/>
  <c r="Q212" i="7"/>
  <c r="AA212" i="7"/>
  <c r="BE212" i="7"/>
  <c r="K212" i="7"/>
  <c r="AO212" i="7"/>
  <c r="AP212" i="7"/>
  <c r="L212" i="7"/>
  <c r="AT212" i="7"/>
  <c r="P212" i="7"/>
  <c r="AD211" i="7"/>
  <c r="AH212" i="7"/>
  <c r="D212" i="7"/>
  <c r="I212" i="7"/>
  <c r="AM212" i="7"/>
  <c r="Y212" i="7"/>
  <c r="BC212" i="7"/>
  <c r="AR212" i="7"/>
  <c r="N212" i="7"/>
  <c r="V212" i="7"/>
  <c r="AZ212" i="7"/>
  <c r="S212" i="7"/>
  <c r="AW212" i="7"/>
  <c r="AB212" i="7"/>
  <c r="BF212" i="7"/>
  <c r="AY212" i="7"/>
  <c r="U212" i="7"/>
  <c r="J212" i="7"/>
  <c r="AN212" i="7"/>
  <c r="Z212" i="7"/>
  <c r="BD212" i="7"/>
  <c r="T212" i="7"/>
  <c r="AX212" i="7"/>
  <c r="AQ212" i="7"/>
  <c r="M212" i="7"/>
  <c r="R212" i="7"/>
  <c r="AV212" i="7"/>
  <c r="AI212" i="7"/>
  <c r="E212" i="7"/>
  <c r="H212" i="7"/>
  <c r="AL212" i="7"/>
  <c r="X212" i="7"/>
  <c r="BB212" i="7"/>
  <c r="AJ212" i="7"/>
  <c r="F212" i="7"/>
  <c r="BH211" i="7"/>
  <c r="O212" i="7"/>
  <c r="AS212" i="7"/>
  <c r="G212" i="7"/>
  <c r="AK212" i="7"/>
  <c r="X213" i="7" l="1"/>
  <c r="BB213" i="7"/>
  <c r="AM213" i="7"/>
  <c r="I213" i="7"/>
  <c r="Q213" i="7"/>
  <c r="AU213" i="7"/>
  <c r="AK213" i="7"/>
  <c r="G213" i="7"/>
  <c r="F213" i="7"/>
  <c r="AJ213" i="7"/>
  <c r="D213" i="7"/>
  <c r="AH213" i="7"/>
  <c r="AD212" i="7"/>
  <c r="AO213" i="7"/>
  <c r="K213" i="7"/>
  <c r="S213" i="7"/>
  <c r="AW213" i="7"/>
  <c r="H213" i="7"/>
  <c r="AL213" i="7"/>
  <c r="AV213" i="7"/>
  <c r="R213" i="7"/>
  <c r="T213" i="7"/>
  <c r="AX213" i="7"/>
  <c r="AN213" i="7"/>
  <c r="J213" i="7"/>
  <c r="BF213" i="7"/>
  <c r="AB213" i="7"/>
  <c r="AZ213" i="7"/>
  <c r="V213" i="7"/>
  <c r="BC213" i="7"/>
  <c r="Y213" i="7"/>
  <c r="BH212" i="7"/>
  <c r="AP213" i="7"/>
  <c r="L213" i="7"/>
  <c r="BD213" i="7"/>
  <c r="Z213" i="7"/>
  <c r="AT213" i="7"/>
  <c r="P213" i="7"/>
  <c r="AS213" i="7"/>
  <c r="O213" i="7"/>
  <c r="E213" i="7"/>
  <c r="AI213" i="7"/>
  <c r="M213" i="7"/>
  <c r="AQ213" i="7"/>
  <c r="U213" i="7"/>
  <c r="AY213" i="7"/>
  <c r="N213" i="7"/>
  <c r="AR213" i="7"/>
  <c r="BE213" i="7"/>
  <c r="AA213" i="7"/>
  <c r="BA213" i="7"/>
  <c r="W213" i="7"/>
  <c r="O214" i="7" l="1"/>
  <c r="AS214" i="7"/>
  <c r="BH213" i="7"/>
  <c r="AK214" i="7"/>
  <c r="G214" i="7"/>
  <c r="AR214" i="7"/>
  <c r="N214" i="7"/>
  <c r="AQ214" i="7"/>
  <c r="M214" i="7"/>
  <c r="BC214" i="7"/>
  <c r="Y214" i="7"/>
  <c r="AB214" i="7"/>
  <c r="BF214" i="7"/>
  <c r="K214" i="7"/>
  <c r="AO214" i="7"/>
  <c r="AD213" i="7"/>
  <c r="D214" i="7"/>
  <c r="AH214" i="7"/>
  <c r="W214" i="7"/>
  <c r="BA214" i="7"/>
  <c r="Z214" i="7"/>
  <c r="BD214" i="7"/>
  <c r="I214" i="7"/>
  <c r="AM214" i="7"/>
  <c r="BE214" i="7"/>
  <c r="AA214" i="7"/>
  <c r="P214" i="7"/>
  <c r="AT214" i="7"/>
  <c r="L214" i="7"/>
  <c r="AP214" i="7"/>
  <c r="T214" i="7"/>
  <c r="AX214" i="7"/>
  <c r="AL214" i="7"/>
  <c r="H214" i="7"/>
  <c r="S214" i="7"/>
  <c r="AW214" i="7"/>
  <c r="AY214" i="7"/>
  <c r="U214" i="7"/>
  <c r="E214" i="7"/>
  <c r="AI214" i="7"/>
  <c r="AZ214" i="7"/>
  <c r="V214" i="7"/>
  <c r="J214" i="7"/>
  <c r="AN214" i="7"/>
  <c r="AV214" i="7"/>
  <c r="R214" i="7"/>
  <c r="AJ214" i="7"/>
  <c r="F214" i="7"/>
  <c r="Q214" i="7"/>
  <c r="AU214" i="7"/>
  <c r="BB214" i="7"/>
  <c r="X214" i="7"/>
  <c r="X215" i="7" l="1"/>
  <c r="BB215" i="7"/>
  <c r="E215" i="7"/>
  <c r="AI215" i="7"/>
  <c r="AX215" i="7"/>
  <c r="T215" i="7"/>
  <c r="AT215" i="7"/>
  <c r="P215" i="7"/>
  <c r="I215" i="7"/>
  <c r="AM215" i="7"/>
  <c r="BA215" i="7"/>
  <c r="W215" i="7"/>
  <c r="Y215" i="7"/>
  <c r="BC215" i="7"/>
  <c r="N215" i="7"/>
  <c r="AR215" i="7"/>
  <c r="F215" i="7"/>
  <c r="AJ215" i="7"/>
  <c r="J215" i="7"/>
  <c r="AN215" i="7"/>
  <c r="R215" i="7"/>
  <c r="AV215" i="7"/>
  <c r="V215" i="7"/>
  <c r="AZ215" i="7"/>
  <c r="U215" i="7"/>
  <c r="AY215" i="7"/>
  <c r="AL215" i="7"/>
  <c r="H215" i="7"/>
  <c r="AA215" i="7"/>
  <c r="BE215" i="7"/>
  <c r="BH214" i="7"/>
  <c r="K215" i="7"/>
  <c r="AO215" i="7"/>
  <c r="BF215" i="7"/>
  <c r="AB215" i="7"/>
  <c r="AW215" i="7"/>
  <c r="S215" i="7"/>
  <c r="Q215" i="7"/>
  <c r="AU215" i="7"/>
  <c r="L215" i="7"/>
  <c r="AP215" i="7"/>
  <c r="BD215" i="7"/>
  <c r="Z215" i="7"/>
  <c r="AH215" i="7"/>
  <c r="D215" i="7"/>
  <c r="AD214" i="7"/>
  <c r="M215" i="7"/>
  <c r="AQ215" i="7"/>
  <c r="G215" i="7"/>
  <c r="AK215" i="7"/>
  <c r="O215" i="7"/>
  <c r="AS215" i="7"/>
  <c r="BH215" i="7" l="1"/>
  <c r="H216" i="7"/>
  <c r="AL216" i="7"/>
  <c r="BA216" i="7"/>
  <c r="W216" i="7"/>
  <c r="O216" i="7"/>
  <c r="AS216" i="7"/>
  <c r="Z216" i="7"/>
  <c r="BD216" i="7"/>
  <c r="AB216" i="7"/>
  <c r="BF216" i="7"/>
  <c r="AZ216" i="7"/>
  <c r="V216" i="7"/>
  <c r="J216" i="7"/>
  <c r="AN216" i="7"/>
  <c r="N216" i="7"/>
  <c r="AR216" i="7"/>
  <c r="E216" i="7"/>
  <c r="AI216" i="7"/>
  <c r="L216" i="7"/>
  <c r="AP216" i="7"/>
  <c r="AT216" i="7"/>
  <c r="P216" i="7"/>
  <c r="M216" i="7"/>
  <c r="AQ216" i="7"/>
  <c r="Q216" i="7"/>
  <c r="AU216" i="7"/>
  <c r="T216" i="7"/>
  <c r="AX216" i="7"/>
  <c r="K216" i="7"/>
  <c r="AO216" i="7"/>
  <c r="G216" i="7"/>
  <c r="AK216" i="7"/>
  <c r="AH216" i="7"/>
  <c r="AD215" i="7"/>
  <c r="D216" i="7"/>
  <c r="S216" i="7"/>
  <c r="AW216" i="7"/>
  <c r="AA216" i="7"/>
  <c r="BE216" i="7"/>
  <c r="AY216" i="7"/>
  <c r="U216" i="7"/>
  <c r="AV216" i="7"/>
  <c r="R216" i="7"/>
  <c r="F216" i="7"/>
  <c r="AJ216" i="7"/>
  <c r="BC216" i="7"/>
  <c r="Y216" i="7"/>
  <c r="I216" i="7"/>
  <c r="AM216" i="7"/>
  <c r="BB216" i="7"/>
  <c r="X216" i="7"/>
  <c r="AM217" i="7" l="1"/>
  <c r="I217" i="7"/>
  <c r="BB217" i="7"/>
  <c r="X217" i="7"/>
  <c r="R217" i="7"/>
  <c r="AV217" i="7"/>
  <c r="AD216" i="7"/>
  <c r="AH217" i="7"/>
  <c r="D217" i="7"/>
  <c r="G217" i="7"/>
  <c r="AK217" i="7"/>
  <c r="T217" i="7"/>
  <c r="AX217" i="7"/>
  <c r="AQ217" i="7"/>
  <c r="M217" i="7"/>
  <c r="L217" i="7"/>
  <c r="AP217" i="7"/>
  <c r="N217" i="7"/>
  <c r="AR217" i="7"/>
  <c r="BD217" i="7"/>
  <c r="Z217" i="7"/>
  <c r="F217" i="7"/>
  <c r="AJ217" i="7"/>
  <c r="BA217" i="7"/>
  <c r="W217" i="7"/>
  <c r="Y217" i="7"/>
  <c r="BC217" i="7"/>
  <c r="AA217" i="7"/>
  <c r="BE217" i="7"/>
  <c r="AT217" i="7"/>
  <c r="P217" i="7"/>
  <c r="AW217" i="7"/>
  <c r="S217" i="7"/>
  <c r="AZ217" i="7"/>
  <c r="V217" i="7"/>
  <c r="AY217" i="7"/>
  <c r="U217" i="7"/>
  <c r="BH216" i="7"/>
  <c r="K217" i="7"/>
  <c r="AO217" i="7"/>
  <c r="AU217" i="7"/>
  <c r="Q217" i="7"/>
  <c r="E217" i="7"/>
  <c r="AI217" i="7"/>
  <c r="AN217" i="7"/>
  <c r="J217" i="7"/>
  <c r="AB217" i="7"/>
  <c r="BF217" i="7"/>
  <c r="O217" i="7"/>
  <c r="AS217" i="7"/>
  <c r="AL217" i="7"/>
  <c r="H217" i="7"/>
  <c r="T218" i="7" l="1"/>
  <c r="T262" i="7" s="1"/>
  <c r="AX218" i="7"/>
  <c r="AX262" i="7" s="1"/>
  <c r="AB218" i="7"/>
  <c r="AB262" i="7" s="1"/>
  <c r="BF218" i="7"/>
  <c r="BF262" i="7" s="1"/>
  <c r="AI218" i="7"/>
  <c r="AI262" i="7" s="1"/>
  <c r="E218" i="7"/>
  <c r="E262" i="7" s="1"/>
  <c r="K218" i="7"/>
  <c r="K262" i="7" s="1"/>
  <c r="AO218" i="7"/>
  <c r="AO262" i="7" s="1"/>
  <c r="AZ218" i="7"/>
  <c r="AZ262" i="7" s="1"/>
  <c r="V218" i="7"/>
  <c r="V262" i="7" s="1"/>
  <c r="AT218" i="7"/>
  <c r="AT262" i="7" s="1"/>
  <c r="P218" i="7"/>
  <c r="P262" i="7" s="1"/>
  <c r="M218" i="7"/>
  <c r="M262" i="7" s="1"/>
  <c r="AQ218" i="7"/>
  <c r="AQ262" i="7" s="1"/>
  <c r="AL218" i="7"/>
  <c r="AL262" i="7" s="1"/>
  <c r="H218" i="7"/>
  <c r="H262" i="7" s="1"/>
  <c r="AP218" i="7"/>
  <c r="AP262" i="7" s="1"/>
  <c r="L218" i="7"/>
  <c r="L262" i="7" s="1"/>
  <c r="BH217" i="7"/>
  <c r="J218" i="7"/>
  <c r="J262" i="7" s="1"/>
  <c r="AN218" i="7"/>
  <c r="AN262" i="7" s="1"/>
  <c r="Y218" i="7"/>
  <c r="Y262" i="7" s="1"/>
  <c r="BC218" i="7"/>
  <c r="BC262" i="7" s="1"/>
  <c r="F218" i="7"/>
  <c r="F262" i="7" s="1"/>
  <c r="AJ218" i="7"/>
  <c r="AJ262" i="7" s="1"/>
  <c r="AR218" i="7"/>
  <c r="AR262" i="7" s="1"/>
  <c r="N218" i="7"/>
  <c r="N262" i="7" s="1"/>
  <c r="AK218" i="7"/>
  <c r="AK262" i="7" s="1"/>
  <c r="G218" i="7"/>
  <c r="G262" i="7" s="1"/>
  <c r="I218" i="7"/>
  <c r="I262" i="7" s="1"/>
  <c r="AM218" i="7"/>
  <c r="AM262" i="7" s="1"/>
  <c r="BE218" i="7"/>
  <c r="BE262" i="7" s="1"/>
  <c r="AA218" i="7"/>
  <c r="AA262" i="7" s="1"/>
  <c r="X218" i="7"/>
  <c r="X262" i="7" s="1"/>
  <c r="BB218" i="7"/>
  <c r="BB262" i="7" s="1"/>
  <c r="AU218" i="7"/>
  <c r="AU262" i="7" s="1"/>
  <c r="Q218" i="7"/>
  <c r="Q262" i="7" s="1"/>
  <c r="O218" i="7"/>
  <c r="O262" i="7" s="1"/>
  <c r="AS218" i="7"/>
  <c r="AS262" i="7" s="1"/>
  <c r="U218" i="7"/>
  <c r="U262" i="7" s="1"/>
  <c r="AY218" i="7"/>
  <c r="AY262" i="7" s="1"/>
  <c r="AW218" i="7"/>
  <c r="AW262" i="7" s="1"/>
  <c r="S218" i="7"/>
  <c r="S262" i="7" s="1"/>
  <c r="BA218" i="7"/>
  <c r="BA262" i="7" s="1"/>
  <c r="W218" i="7"/>
  <c r="W262" i="7" s="1"/>
  <c r="BD218" i="7"/>
  <c r="BD262" i="7" s="1"/>
  <c r="Z218" i="7"/>
  <c r="Z262" i="7" s="1"/>
  <c r="AD217" i="7"/>
  <c r="AH218" i="7"/>
  <c r="AH262" i="7" s="1"/>
  <c r="D218" i="7"/>
  <c r="D262" i="7" s="1"/>
  <c r="R218" i="7"/>
  <c r="R262" i="7" s="1"/>
  <c r="AV218" i="7"/>
  <c r="AV262" i="7" s="1"/>
  <c r="F219" i="7" l="1"/>
  <c r="AJ219" i="7"/>
  <c r="P219" i="7"/>
  <c r="AT219" i="7"/>
  <c r="AV219" i="7"/>
  <c r="R219" i="7"/>
  <c r="BD219" i="7"/>
  <c r="Z219" i="7"/>
  <c r="AW219" i="7"/>
  <c r="S219" i="7"/>
  <c r="AR219" i="7"/>
  <c r="N219" i="7"/>
  <c r="K219" i="7"/>
  <c r="AO219" i="7"/>
  <c r="AB219" i="7"/>
  <c r="BF219" i="7"/>
  <c r="U219" i="7"/>
  <c r="AY219" i="7"/>
  <c r="AN219" i="7"/>
  <c r="J219" i="7"/>
  <c r="AH219" i="7"/>
  <c r="AD218" i="7"/>
  <c r="AD262" i="7" s="1"/>
  <c r="D219" i="7"/>
  <c r="AS219" i="7"/>
  <c r="O219" i="7"/>
  <c r="X219" i="7"/>
  <c r="BB219" i="7"/>
  <c r="AM219" i="7"/>
  <c r="I219" i="7"/>
  <c r="Y219" i="7"/>
  <c r="BC219" i="7"/>
  <c r="AP219" i="7"/>
  <c r="L219" i="7"/>
  <c r="AZ219" i="7"/>
  <c r="V219" i="7"/>
  <c r="AI219" i="7"/>
  <c r="E219" i="7"/>
  <c r="AL219" i="7"/>
  <c r="H219" i="7"/>
  <c r="BH218" i="7"/>
  <c r="BH262" i="7" s="1"/>
  <c r="W219" i="7"/>
  <c r="BA219" i="7"/>
  <c r="AU219" i="7"/>
  <c r="Q219" i="7"/>
  <c r="BE219" i="7"/>
  <c r="AA219" i="7"/>
  <c r="AK219" i="7"/>
  <c r="G219" i="7"/>
  <c r="M219" i="7"/>
  <c r="AQ219" i="7"/>
  <c r="AX219" i="7"/>
  <c r="T219" i="7"/>
  <c r="Q220" i="7" l="1"/>
  <c r="AU220" i="7"/>
  <c r="Z220" i="7"/>
  <c r="BD220" i="7"/>
  <c r="H220" i="7"/>
  <c r="AL220" i="7"/>
  <c r="AZ220" i="7"/>
  <c r="V220" i="7"/>
  <c r="AD219" i="7"/>
  <c r="D220" i="7"/>
  <c r="AH220" i="7"/>
  <c r="BF220" i="7"/>
  <c r="AB220" i="7"/>
  <c r="P220" i="7"/>
  <c r="AT220" i="7"/>
  <c r="AX220" i="7"/>
  <c r="T220" i="7"/>
  <c r="AR220" i="7"/>
  <c r="N220" i="7"/>
  <c r="BE220" i="7"/>
  <c r="AA220" i="7"/>
  <c r="BC220" i="7"/>
  <c r="Y220" i="7"/>
  <c r="BB220" i="7"/>
  <c r="X220" i="7"/>
  <c r="S220" i="7"/>
  <c r="AW220" i="7"/>
  <c r="AV220" i="7"/>
  <c r="R220" i="7"/>
  <c r="G220" i="7"/>
  <c r="AK220" i="7"/>
  <c r="J220" i="7"/>
  <c r="AN220" i="7"/>
  <c r="AQ220" i="7"/>
  <c r="M220" i="7"/>
  <c r="BA220" i="7"/>
  <c r="W220" i="7"/>
  <c r="E220" i="7"/>
  <c r="AI220" i="7"/>
  <c r="L220" i="7"/>
  <c r="AP220" i="7"/>
  <c r="I220" i="7"/>
  <c r="AM220" i="7"/>
  <c r="O220" i="7"/>
  <c r="AS220" i="7"/>
  <c r="BH219" i="7"/>
  <c r="AY220" i="7"/>
  <c r="U220" i="7"/>
  <c r="AO220" i="7"/>
  <c r="K220" i="7"/>
  <c r="F220" i="7"/>
  <c r="AJ220" i="7"/>
  <c r="L221" i="7" l="1"/>
  <c r="AP221" i="7"/>
  <c r="AZ221" i="7"/>
  <c r="V221" i="7"/>
  <c r="F221" i="7"/>
  <c r="AJ221" i="7"/>
  <c r="M221" i="7"/>
  <c r="AQ221" i="7"/>
  <c r="BC221" i="7"/>
  <c r="Y221" i="7"/>
  <c r="AR221" i="7"/>
  <c r="N221" i="7"/>
  <c r="BH220" i="7"/>
  <c r="BD221" i="7"/>
  <c r="Z221" i="7"/>
  <c r="O221" i="7"/>
  <c r="AS221" i="7"/>
  <c r="K221" i="7"/>
  <c r="AO221" i="7"/>
  <c r="AM221" i="7"/>
  <c r="I221" i="7"/>
  <c r="E221" i="7"/>
  <c r="AI221" i="7"/>
  <c r="AK221" i="7"/>
  <c r="G221" i="7"/>
  <c r="AW221" i="7"/>
  <c r="S221" i="7"/>
  <c r="P221" i="7"/>
  <c r="AT221" i="7"/>
  <c r="AD220" i="7"/>
  <c r="AH221" i="7"/>
  <c r="D221" i="7"/>
  <c r="AY221" i="7"/>
  <c r="U221" i="7"/>
  <c r="AN221" i="7"/>
  <c r="J221" i="7"/>
  <c r="W221" i="7"/>
  <c r="BA221" i="7"/>
  <c r="R221" i="7"/>
  <c r="AV221" i="7"/>
  <c r="BB221" i="7"/>
  <c r="X221" i="7"/>
  <c r="BE221" i="7"/>
  <c r="AA221" i="7"/>
  <c r="AX221" i="7"/>
  <c r="T221" i="7"/>
  <c r="BF221" i="7"/>
  <c r="AB221" i="7"/>
  <c r="AL221" i="7"/>
  <c r="H221" i="7"/>
  <c r="Q221" i="7"/>
  <c r="AU221" i="7"/>
  <c r="AA222" i="7" l="1"/>
  <c r="BE222" i="7"/>
  <c r="J222" i="7"/>
  <c r="AN222" i="7"/>
  <c r="O222" i="7"/>
  <c r="AS222" i="7"/>
  <c r="Q222" i="7"/>
  <c r="AU222" i="7"/>
  <c r="AV222" i="7"/>
  <c r="R222" i="7"/>
  <c r="BH221" i="7"/>
  <c r="S222" i="7"/>
  <c r="AW222" i="7"/>
  <c r="BD222" i="7"/>
  <c r="Z222" i="7"/>
  <c r="M222" i="7"/>
  <c r="AQ222" i="7"/>
  <c r="BF222" i="7"/>
  <c r="AB222" i="7"/>
  <c r="AT222" i="7"/>
  <c r="P222" i="7"/>
  <c r="N222" i="7"/>
  <c r="AR222" i="7"/>
  <c r="T222" i="7"/>
  <c r="AX222" i="7"/>
  <c r="BB222" i="7"/>
  <c r="X222" i="7"/>
  <c r="U222" i="7"/>
  <c r="AY222" i="7"/>
  <c r="AI222" i="7"/>
  <c r="E222" i="7"/>
  <c r="K222" i="7"/>
  <c r="AO222" i="7"/>
  <c r="Y222" i="7"/>
  <c r="BC222" i="7"/>
  <c r="AD221" i="7"/>
  <c r="AH222" i="7"/>
  <c r="D222" i="7"/>
  <c r="V222" i="7"/>
  <c r="AZ222" i="7"/>
  <c r="AL222" i="7"/>
  <c r="H222" i="7"/>
  <c r="BA222" i="7"/>
  <c r="W222" i="7"/>
  <c r="G222" i="7"/>
  <c r="AK222" i="7"/>
  <c r="AM222" i="7"/>
  <c r="I222" i="7"/>
  <c r="F222" i="7"/>
  <c r="AJ222" i="7"/>
  <c r="AP222" i="7"/>
  <c r="L222" i="7"/>
  <c r="I223" i="7" l="1"/>
  <c r="AM223" i="7"/>
  <c r="AY223" i="7"/>
  <c r="U223" i="7"/>
  <c r="S223" i="7"/>
  <c r="AW223" i="7"/>
  <c r="AZ223" i="7"/>
  <c r="V223" i="7"/>
  <c r="AI223" i="7"/>
  <c r="E223" i="7"/>
  <c r="BB223" i="7"/>
  <c r="X223" i="7"/>
  <c r="AB223" i="7"/>
  <c r="BF223" i="7"/>
  <c r="Z223" i="7"/>
  <c r="BD223" i="7"/>
  <c r="Q223" i="7"/>
  <c r="AU223" i="7"/>
  <c r="J223" i="7"/>
  <c r="AN223" i="7"/>
  <c r="W223" i="7"/>
  <c r="BA223" i="7"/>
  <c r="K223" i="7"/>
  <c r="AO223" i="7"/>
  <c r="M223" i="7"/>
  <c r="AQ223" i="7"/>
  <c r="H223" i="7"/>
  <c r="AL223" i="7"/>
  <c r="AH223" i="7"/>
  <c r="D223" i="7"/>
  <c r="AD222" i="7"/>
  <c r="Y223" i="7"/>
  <c r="BC223" i="7"/>
  <c r="AR223" i="7"/>
  <c r="N223" i="7"/>
  <c r="AV223" i="7"/>
  <c r="R223" i="7"/>
  <c r="L223" i="7"/>
  <c r="AP223" i="7"/>
  <c r="AX223" i="7"/>
  <c r="T223" i="7"/>
  <c r="F223" i="7"/>
  <c r="AJ223" i="7"/>
  <c r="G223" i="7"/>
  <c r="AK223" i="7"/>
  <c r="BH222" i="7"/>
  <c r="P223" i="7"/>
  <c r="AT223" i="7"/>
  <c r="AS223" i="7"/>
  <c r="O223" i="7"/>
  <c r="AA223" i="7"/>
  <c r="BE223" i="7"/>
  <c r="BC224" i="7" l="1"/>
  <c r="Y224" i="7"/>
  <c r="V224" i="7"/>
  <c r="AZ224" i="7"/>
  <c r="AT224" i="7"/>
  <c r="P224" i="7"/>
  <c r="N224" i="7"/>
  <c r="AR224" i="7"/>
  <c r="AL224" i="7"/>
  <c r="H224" i="7"/>
  <c r="K224" i="7"/>
  <c r="AO224" i="7"/>
  <c r="J224" i="7"/>
  <c r="AN224" i="7"/>
  <c r="BD224" i="7"/>
  <c r="Z224" i="7"/>
  <c r="U224" i="7"/>
  <c r="AY224" i="7"/>
  <c r="AA224" i="7"/>
  <c r="BE224" i="7"/>
  <c r="O224" i="7"/>
  <c r="AS224" i="7"/>
  <c r="AJ224" i="7"/>
  <c r="F224" i="7"/>
  <c r="L224" i="7"/>
  <c r="AP224" i="7"/>
  <c r="D224" i="7"/>
  <c r="AH224" i="7"/>
  <c r="AD223" i="7"/>
  <c r="AI224" i="7"/>
  <c r="E224" i="7"/>
  <c r="G224" i="7"/>
  <c r="AK224" i="7"/>
  <c r="BB224" i="7"/>
  <c r="X224" i="7"/>
  <c r="T224" i="7"/>
  <c r="AX224" i="7"/>
  <c r="R224" i="7"/>
  <c r="AV224" i="7"/>
  <c r="BH223" i="7"/>
  <c r="M224" i="7"/>
  <c r="AQ224" i="7"/>
  <c r="W224" i="7"/>
  <c r="BA224" i="7"/>
  <c r="Q224" i="7"/>
  <c r="AU224" i="7"/>
  <c r="AB224" i="7"/>
  <c r="BF224" i="7"/>
  <c r="AW224" i="7"/>
  <c r="S224" i="7"/>
  <c r="AM224" i="7"/>
  <c r="I224" i="7"/>
  <c r="G225" i="7" l="1"/>
  <c r="AK225" i="7"/>
  <c r="BD225" i="7"/>
  <c r="Z225" i="7"/>
  <c r="BB225" i="7"/>
  <c r="X225" i="7"/>
  <c r="AI225" i="7"/>
  <c r="E225" i="7"/>
  <c r="AD224" i="7"/>
  <c r="D225" i="7"/>
  <c r="AH225" i="7"/>
  <c r="AA225" i="7"/>
  <c r="BE225" i="7"/>
  <c r="AO225" i="7"/>
  <c r="K225" i="7"/>
  <c r="AR225" i="7"/>
  <c r="N225" i="7"/>
  <c r="V225" i="7"/>
  <c r="AZ225" i="7"/>
  <c r="AM225" i="7"/>
  <c r="I225" i="7"/>
  <c r="T225" i="7"/>
  <c r="AX225" i="7"/>
  <c r="AJ225" i="7"/>
  <c r="F225" i="7"/>
  <c r="BF225" i="7"/>
  <c r="AB225" i="7"/>
  <c r="S225" i="7"/>
  <c r="AW225" i="7"/>
  <c r="AV225" i="7"/>
  <c r="R225" i="7"/>
  <c r="AL225" i="7"/>
  <c r="H225" i="7"/>
  <c r="P225" i="7"/>
  <c r="AT225" i="7"/>
  <c r="BC225" i="7"/>
  <c r="Y225" i="7"/>
  <c r="BH224" i="7"/>
  <c r="BA225" i="7"/>
  <c r="W225" i="7"/>
  <c r="Q225" i="7"/>
  <c r="AU225" i="7"/>
  <c r="M225" i="7"/>
  <c r="AQ225" i="7"/>
  <c r="AP225" i="7"/>
  <c r="L225" i="7"/>
  <c r="O225" i="7"/>
  <c r="AS225" i="7"/>
  <c r="U225" i="7"/>
  <c r="AY225" i="7"/>
  <c r="AN225" i="7"/>
  <c r="J225" i="7"/>
  <c r="J226" i="7" l="1"/>
  <c r="AN226" i="7"/>
  <c r="AW226" i="7"/>
  <c r="S226" i="7"/>
  <c r="E226" i="7"/>
  <c r="AI226" i="7"/>
  <c r="O226" i="7"/>
  <c r="AS226" i="7"/>
  <c r="M226" i="7"/>
  <c r="AQ226" i="7"/>
  <c r="R226" i="7"/>
  <c r="AV226" i="7"/>
  <c r="BF226" i="7"/>
  <c r="AB226" i="7"/>
  <c r="K226" i="7"/>
  <c r="AO226" i="7"/>
  <c r="BH225" i="7"/>
  <c r="BA226" i="7"/>
  <c r="W226" i="7"/>
  <c r="BD226" i="7"/>
  <c r="Z226" i="7"/>
  <c r="AP226" i="7"/>
  <c r="L226" i="7"/>
  <c r="AT226" i="7"/>
  <c r="P226" i="7"/>
  <c r="AX226" i="7"/>
  <c r="T226" i="7"/>
  <c r="AZ226" i="7"/>
  <c r="V226" i="7"/>
  <c r="D226" i="7"/>
  <c r="AD225" i="7"/>
  <c r="AH226" i="7"/>
  <c r="BB226" i="7"/>
  <c r="X226" i="7"/>
  <c r="AA226" i="7"/>
  <c r="BE226" i="7"/>
  <c r="U226" i="7"/>
  <c r="AY226" i="7"/>
  <c r="Q226" i="7"/>
  <c r="AU226" i="7"/>
  <c r="Y226" i="7"/>
  <c r="BC226" i="7"/>
  <c r="AL226" i="7"/>
  <c r="H226" i="7"/>
  <c r="AJ226" i="7"/>
  <c r="F226" i="7"/>
  <c r="I226" i="7"/>
  <c r="AM226" i="7"/>
  <c r="N226" i="7"/>
  <c r="AR226" i="7"/>
  <c r="G226" i="7"/>
  <c r="AK226" i="7"/>
  <c r="AW227" i="7" l="1"/>
  <c r="S227" i="7"/>
  <c r="AK227" i="7"/>
  <c r="G227" i="7"/>
  <c r="BE227" i="7"/>
  <c r="AA227" i="7"/>
  <c r="AX227" i="7"/>
  <c r="T227" i="7"/>
  <c r="L227" i="7"/>
  <c r="AP227" i="7"/>
  <c r="W227" i="7"/>
  <c r="BA227" i="7"/>
  <c r="K227" i="7"/>
  <c r="AO227" i="7"/>
  <c r="AV227" i="7"/>
  <c r="R227" i="7"/>
  <c r="AS227" i="7"/>
  <c r="O227" i="7"/>
  <c r="BH226" i="7"/>
  <c r="I227" i="7"/>
  <c r="AM227" i="7"/>
  <c r="AU227" i="7"/>
  <c r="Q227" i="7"/>
  <c r="AJ227" i="7"/>
  <c r="F227" i="7"/>
  <c r="BB227" i="7"/>
  <c r="X227" i="7"/>
  <c r="AH227" i="7"/>
  <c r="D227" i="7"/>
  <c r="AD226" i="7"/>
  <c r="AB227" i="7"/>
  <c r="BF227" i="7"/>
  <c r="H227" i="7"/>
  <c r="AL227" i="7"/>
  <c r="AR227" i="7"/>
  <c r="N227" i="7"/>
  <c r="Y227" i="7"/>
  <c r="BC227" i="7"/>
  <c r="AY227" i="7"/>
  <c r="U227" i="7"/>
  <c r="AZ227" i="7"/>
  <c r="V227" i="7"/>
  <c r="AT227" i="7"/>
  <c r="P227" i="7"/>
  <c r="BD227" i="7"/>
  <c r="Z227" i="7"/>
  <c r="M227" i="7"/>
  <c r="AQ227" i="7"/>
  <c r="E227" i="7"/>
  <c r="AI227" i="7"/>
  <c r="J227" i="7"/>
  <c r="AN227" i="7"/>
  <c r="AY228" i="7" l="1"/>
  <c r="AY263" i="7" s="1"/>
  <c r="U228" i="7"/>
  <c r="U263" i="7" s="1"/>
  <c r="AX228" i="7"/>
  <c r="AX263" i="7" s="1"/>
  <c r="T228" i="7"/>
  <c r="T263" i="7" s="1"/>
  <c r="AN228" i="7"/>
  <c r="AN263" i="7" s="1"/>
  <c r="J228" i="7"/>
  <c r="J263" i="7" s="1"/>
  <c r="BF228" i="7"/>
  <c r="BF263" i="7" s="1"/>
  <c r="AB228" i="7"/>
  <c r="AB263" i="7" s="1"/>
  <c r="X228" i="7"/>
  <c r="X263" i="7" s="1"/>
  <c r="BB228" i="7"/>
  <c r="BB263" i="7" s="1"/>
  <c r="Q228" i="7"/>
  <c r="Q263" i="7" s="1"/>
  <c r="AU228" i="7"/>
  <c r="AU263" i="7" s="1"/>
  <c r="BA228" i="7"/>
  <c r="BA263" i="7" s="1"/>
  <c r="W228" i="7"/>
  <c r="W263" i="7" s="1"/>
  <c r="AT228" i="7"/>
  <c r="AT263" i="7" s="1"/>
  <c r="P228" i="7"/>
  <c r="P263" i="7" s="1"/>
  <c r="BH227" i="7"/>
  <c r="AV228" i="7"/>
  <c r="AV263" i="7" s="1"/>
  <c r="R228" i="7"/>
  <c r="R263" i="7" s="1"/>
  <c r="G228" i="7"/>
  <c r="G263" i="7" s="1"/>
  <c r="AK228" i="7"/>
  <c r="AK263" i="7" s="1"/>
  <c r="Z228" i="7"/>
  <c r="Z263" i="7" s="1"/>
  <c r="BD228" i="7"/>
  <c r="BD263" i="7" s="1"/>
  <c r="AZ228" i="7"/>
  <c r="AZ263" i="7" s="1"/>
  <c r="V228" i="7"/>
  <c r="V263" i="7" s="1"/>
  <c r="O228" i="7"/>
  <c r="O263" i="7" s="1"/>
  <c r="AS228" i="7"/>
  <c r="AS263" i="7" s="1"/>
  <c r="AA228" i="7"/>
  <c r="AA263" i="7" s="1"/>
  <c r="BE228" i="7"/>
  <c r="BE263" i="7" s="1"/>
  <c r="S228" i="7"/>
  <c r="S263" i="7" s="1"/>
  <c r="AW228" i="7"/>
  <c r="AW263" i="7" s="1"/>
  <c r="AR228" i="7"/>
  <c r="AR263" i="7" s="1"/>
  <c r="N228" i="7"/>
  <c r="N263" i="7" s="1"/>
  <c r="I228" i="7"/>
  <c r="I263" i="7" s="1"/>
  <c r="AM228" i="7"/>
  <c r="AM263" i="7" s="1"/>
  <c r="M228" i="7"/>
  <c r="M263" i="7" s="1"/>
  <c r="AQ228" i="7"/>
  <c r="AQ263" i="7" s="1"/>
  <c r="E228" i="7"/>
  <c r="E263" i="7" s="1"/>
  <c r="AI228" i="7"/>
  <c r="AI263" i="7" s="1"/>
  <c r="Y228" i="7"/>
  <c r="Y263" i="7" s="1"/>
  <c r="BC228" i="7"/>
  <c r="BC263" i="7" s="1"/>
  <c r="AL228" i="7"/>
  <c r="AL263" i="7" s="1"/>
  <c r="H228" i="7"/>
  <c r="H263" i="7" s="1"/>
  <c r="D228" i="7"/>
  <c r="D263" i="7" s="1"/>
  <c r="AD227" i="7"/>
  <c r="AH228" i="7"/>
  <c r="AH263" i="7" s="1"/>
  <c r="F228" i="7"/>
  <c r="F263" i="7" s="1"/>
  <c r="AJ228" i="7"/>
  <c r="AJ263" i="7" s="1"/>
  <c r="K228" i="7"/>
  <c r="K263" i="7" s="1"/>
  <c r="AO228" i="7"/>
  <c r="AO263" i="7" s="1"/>
  <c r="L228" i="7"/>
  <c r="L263" i="7" s="1"/>
  <c r="AP228" i="7"/>
  <c r="AP263" i="7" s="1"/>
  <c r="BC229" i="7" l="1"/>
  <c r="Y229" i="7"/>
  <c r="AT229" i="7"/>
  <c r="P229" i="7"/>
  <c r="BF229" i="7"/>
  <c r="AB229" i="7"/>
  <c r="T229" i="7"/>
  <c r="AX229" i="7"/>
  <c r="L229" i="7"/>
  <c r="AP229" i="7"/>
  <c r="AJ229" i="7"/>
  <c r="F229" i="7"/>
  <c r="AL229" i="7"/>
  <c r="H229" i="7"/>
  <c r="R229" i="7"/>
  <c r="AV229" i="7"/>
  <c r="AU229" i="7"/>
  <c r="Q229" i="7"/>
  <c r="AD228" i="7"/>
  <c r="AD263" i="7" s="1"/>
  <c r="D229" i="7"/>
  <c r="AH229" i="7"/>
  <c r="BE229" i="7"/>
  <c r="AA229" i="7"/>
  <c r="BH228" i="7"/>
  <c r="BH263" i="7" s="1"/>
  <c r="AM229" i="7"/>
  <c r="I229" i="7"/>
  <c r="AW229" i="7"/>
  <c r="S229" i="7"/>
  <c r="O229" i="7"/>
  <c r="AS229" i="7"/>
  <c r="Z229" i="7"/>
  <c r="BD229" i="7"/>
  <c r="W229" i="7"/>
  <c r="BA229" i="7"/>
  <c r="J229" i="7"/>
  <c r="AN229" i="7"/>
  <c r="U229" i="7"/>
  <c r="AY229" i="7"/>
  <c r="M229" i="7"/>
  <c r="AQ229" i="7"/>
  <c r="G229" i="7"/>
  <c r="AK229" i="7"/>
  <c r="E229" i="7"/>
  <c r="AI229" i="7"/>
  <c r="K229" i="7"/>
  <c r="AO229" i="7"/>
  <c r="AR229" i="7"/>
  <c r="N229" i="7"/>
  <c r="V229" i="7"/>
  <c r="AZ229" i="7"/>
  <c r="BB229" i="7"/>
  <c r="X229" i="7"/>
  <c r="AR230" i="7" l="1"/>
  <c r="N230" i="7"/>
  <c r="E230" i="7"/>
  <c r="AI230" i="7"/>
  <c r="J230" i="7"/>
  <c r="AN230" i="7"/>
  <c r="Z230" i="7"/>
  <c r="BD230" i="7"/>
  <c r="BE230" i="7"/>
  <c r="AA230" i="7"/>
  <c r="AV230" i="7"/>
  <c r="R230" i="7"/>
  <c r="AX230" i="7"/>
  <c r="T230" i="7"/>
  <c r="X230" i="7"/>
  <c r="BB230" i="7"/>
  <c r="AH230" i="7"/>
  <c r="AD229" i="7"/>
  <c r="D230" i="7"/>
  <c r="AT230" i="7"/>
  <c r="P230" i="7"/>
  <c r="AQ230" i="7"/>
  <c r="M230" i="7"/>
  <c r="I230" i="7"/>
  <c r="AM230" i="7"/>
  <c r="Q230" i="7"/>
  <c r="AU230" i="7"/>
  <c r="AL230" i="7"/>
  <c r="H230" i="7"/>
  <c r="BF230" i="7"/>
  <c r="AB230" i="7"/>
  <c r="Y230" i="7"/>
  <c r="BC230" i="7"/>
  <c r="S230" i="7"/>
  <c r="AW230" i="7"/>
  <c r="F230" i="7"/>
  <c r="AJ230" i="7"/>
  <c r="V230" i="7"/>
  <c r="AZ230" i="7"/>
  <c r="AO230" i="7"/>
  <c r="K230" i="7"/>
  <c r="G230" i="7"/>
  <c r="AK230" i="7"/>
  <c r="AY230" i="7"/>
  <c r="U230" i="7"/>
  <c r="BA230" i="7"/>
  <c r="W230" i="7"/>
  <c r="O230" i="7"/>
  <c r="AS230" i="7"/>
  <c r="BH229" i="7"/>
  <c r="AP230" i="7"/>
  <c r="L230" i="7"/>
  <c r="L231" i="7" l="1"/>
  <c r="AP231" i="7"/>
  <c r="AM231" i="7"/>
  <c r="I231" i="7"/>
  <c r="BA231" i="7"/>
  <c r="W231" i="7"/>
  <c r="BF231" i="7"/>
  <c r="AB231" i="7"/>
  <c r="M231" i="7"/>
  <c r="AQ231" i="7"/>
  <c r="D231" i="7"/>
  <c r="AH231" i="7"/>
  <c r="AD230" i="7"/>
  <c r="X231" i="7"/>
  <c r="BB231" i="7"/>
  <c r="BD231" i="7"/>
  <c r="Z231" i="7"/>
  <c r="E231" i="7"/>
  <c r="AI231" i="7"/>
  <c r="Y231" i="7"/>
  <c r="BC231" i="7"/>
  <c r="AV231" i="7"/>
  <c r="R231" i="7"/>
  <c r="AK231" i="7"/>
  <c r="G231" i="7"/>
  <c r="AW231" i="7"/>
  <c r="S231" i="7"/>
  <c r="Q231" i="7"/>
  <c r="AU231" i="7"/>
  <c r="AX231" i="7"/>
  <c r="T231" i="7"/>
  <c r="AA231" i="7"/>
  <c r="BE231" i="7"/>
  <c r="AR231" i="7"/>
  <c r="N231" i="7"/>
  <c r="AS231" i="7"/>
  <c r="O231" i="7"/>
  <c r="AJ231" i="7"/>
  <c r="F231" i="7"/>
  <c r="V231" i="7"/>
  <c r="AZ231" i="7"/>
  <c r="U231" i="7"/>
  <c r="AY231" i="7"/>
  <c r="AO231" i="7"/>
  <c r="K231" i="7"/>
  <c r="AL231" i="7"/>
  <c r="H231" i="7"/>
  <c r="P231" i="7"/>
  <c r="AT231" i="7"/>
  <c r="BH230" i="7"/>
  <c r="J231" i="7"/>
  <c r="AN231" i="7"/>
  <c r="AT232" i="7" l="1"/>
  <c r="P232" i="7"/>
  <c r="AA232" i="7"/>
  <c r="BE232" i="7"/>
  <c r="Y232" i="7"/>
  <c r="BC232" i="7"/>
  <c r="I232" i="7"/>
  <c r="AM232" i="7"/>
  <c r="AJ232" i="7"/>
  <c r="F232" i="7"/>
  <c r="AR232" i="7"/>
  <c r="N232" i="7"/>
  <c r="AX232" i="7"/>
  <c r="T232" i="7"/>
  <c r="AW232" i="7"/>
  <c r="S232" i="7"/>
  <c r="AV232" i="7"/>
  <c r="R232" i="7"/>
  <c r="D232" i="7"/>
  <c r="AD231" i="7"/>
  <c r="AH232" i="7"/>
  <c r="Q232" i="7"/>
  <c r="AU232" i="7"/>
  <c r="BF232" i="7"/>
  <c r="AB232" i="7"/>
  <c r="AN232" i="7"/>
  <c r="J232" i="7"/>
  <c r="U232" i="7"/>
  <c r="AY232" i="7"/>
  <c r="E232" i="7"/>
  <c r="AI232" i="7"/>
  <c r="BB232" i="7"/>
  <c r="X232" i="7"/>
  <c r="W232" i="7"/>
  <c r="BA232" i="7"/>
  <c r="AZ232" i="7"/>
  <c r="V232" i="7"/>
  <c r="BH231" i="7"/>
  <c r="H232" i="7"/>
  <c r="AL232" i="7"/>
  <c r="AO232" i="7"/>
  <c r="K232" i="7"/>
  <c r="O232" i="7"/>
  <c r="AS232" i="7"/>
  <c r="G232" i="7"/>
  <c r="AK232" i="7"/>
  <c r="Z232" i="7"/>
  <c r="BD232" i="7"/>
  <c r="AQ232" i="7"/>
  <c r="M232" i="7"/>
  <c r="L232" i="7"/>
  <c r="AP232" i="7"/>
  <c r="S233" i="7" l="1"/>
  <c r="AW233" i="7"/>
  <c r="L233" i="7"/>
  <c r="AP233" i="7"/>
  <c r="O233" i="7"/>
  <c r="AS233" i="7"/>
  <c r="AL233" i="7"/>
  <c r="H233" i="7"/>
  <c r="J233" i="7"/>
  <c r="AN233" i="7"/>
  <c r="AD232" i="7"/>
  <c r="D233" i="7"/>
  <c r="AH233" i="7"/>
  <c r="AM233" i="7"/>
  <c r="I233" i="7"/>
  <c r="BE233" i="7"/>
  <c r="AA233" i="7"/>
  <c r="AQ233" i="7"/>
  <c r="M233" i="7"/>
  <c r="K233" i="7"/>
  <c r="AO233" i="7"/>
  <c r="W233" i="7"/>
  <c r="BA233" i="7"/>
  <c r="E233" i="7"/>
  <c r="AI233" i="7"/>
  <c r="AU233" i="7"/>
  <c r="Q233" i="7"/>
  <c r="AV233" i="7"/>
  <c r="R233" i="7"/>
  <c r="T233" i="7"/>
  <c r="AX233" i="7"/>
  <c r="AJ233" i="7"/>
  <c r="F233" i="7"/>
  <c r="P233" i="7"/>
  <c r="AT233" i="7"/>
  <c r="U233" i="7"/>
  <c r="AY233" i="7"/>
  <c r="N233" i="7"/>
  <c r="AR233" i="7"/>
  <c r="Z233" i="7"/>
  <c r="BD233" i="7"/>
  <c r="G233" i="7"/>
  <c r="AK233" i="7"/>
  <c r="V233" i="7"/>
  <c r="AZ233" i="7"/>
  <c r="X233" i="7"/>
  <c r="BB233" i="7"/>
  <c r="BF233" i="7"/>
  <c r="AB233" i="7"/>
  <c r="BH232" i="7"/>
  <c r="Y233" i="7"/>
  <c r="BC233" i="7"/>
  <c r="V234" i="7" l="1"/>
  <c r="AZ234" i="7"/>
  <c r="K234" i="7"/>
  <c r="AO234" i="7"/>
  <c r="AL234" i="7"/>
  <c r="H234" i="7"/>
  <c r="BC234" i="7"/>
  <c r="Y234" i="7"/>
  <c r="AU234" i="7"/>
  <c r="Q234" i="7"/>
  <c r="AQ234" i="7"/>
  <c r="M234" i="7"/>
  <c r="AM234" i="7"/>
  <c r="I234" i="7"/>
  <c r="L234" i="7"/>
  <c r="AP234" i="7"/>
  <c r="BD234" i="7"/>
  <c r="Z234" i="7"/>
  <c r="E234" i="7"/>
  <c r="AI234" i="7"/>
  <c r="BB234" i="7"/>
  <c r="X234" i="7"/>
  <c r="G234" i="7"/>
  <c r="AK234" i="7"/>
  <c r="AR234" i="7"/>
  <c r="N234" i="7"/>
  <c r="AT234" i="7"/>
  <c r="P234" i="7"/>
  <c r="T234" i="7"/>
  <c r="AX234" i="7"/>
  <c r="W234" i="7"/>
  <c r="BA234" i="7"/>
  <c r="U234" i="7"/>
  <c r="AY234" i="7"/>
  <c r="D234" i="7"/>
  <c r="AH234" i="7"/>
  <c r="AD233" i="7"/>
  <c r="BF234" i="7"/>
  <c r="AB234" i="7"/>
  <c r="F234" i="7"/>
  <c r="AJ234" i="7"/>
  <c r="R234" i="7"/>
  <c r="AV234" i="7"/>
  <c r="BE234" i="7"/>
  <c r="AA234" i="7"/>
  <c r="BH233" i="7"/>
  <c r="AN234" i="7"/>
  <c r="J234" i="7"/>
  <c r="O234" i="7"/>
  <c r="AS234" i="7"/>
  <c r="S234" i="7"/>
  <c r="AW234" i="7"/>
  <c r="AJ235" i="7" l="1"/>
  <c r="F235" i="7"/>
  <c r="M235" i="7"/>
  <c r="AQ235" i="7"/>
  <c r="AB235" i="7"/>
  <c r="BF235" i="7"/>
  <c r="D235" i="7"/>
  <c r="AD234" i="7"/>
  <c r="AH235" i="7"/>
  <c r="W235" i="7"/>
  <c r="BA235" i="7"/>
  <c r="AK235" i="7"/>
  <c r="G235" i="7"/>
  <c r="E235" i="7"/>
  <c r="AI235" i="7"/>
  <c r="AP235" i="7"/>
  <c r="L235" i="7"/>
  <c r="AO235" i="7"/>
  <c r="K235" i="7"/>
  <c r="AN235" i="7"/>
  <c r="J235" i="7"/>
  <c r="AT235" i="7"/>
  <c r="P235" i="7"/>
  <c r="S235" i="7"/>
  <c r="AW235" i="7"/>
  <c r="N235" i="7"/>
  <c r="AR235" i="7"/>
  <c r="BB235" i="7"/>
  <c r="X235" i="7"/>
  <c r="BD235" i="7"/>
  <c r="Z235" i="7"/>
  <c r="I235" i="7"/>
  <c r="AM235" i="7"/>
  <c r="AU235" i="7"/>
  <c r="Q235" i="7"/>
  <c r="AL235" i="7"/>
  <c r="H235" i="7"/>
  <c r="BH234" i="7"/>
  <c r="Y235" i="7"/>
  <c r="BC235" i="7"/>
  <c r="R235" i="7"/>
  <c r="AV235" i="7"/>
  <c r="O235" i="7"/>
  <c r="AS235" i="7"/>
  <c r="BE235" i="7"/>
  <c r="AA235" i="7"/>
  <c r="U235" i="7"/>
  <c r="AY235" i="7"/>
  <c r="AX235" i="7"/>
  <c r="T235" i="7"/>
  <c r="V235" i="7"/>
  <c r="AZ235" i="7"/>
  <c r="AY236" i="7" l="1"/>
  <c r="U236" i="7"/>
  <c r="O236" i="7"/>
  <c r="AS236" i="7"/>
  <c r="BC236" i="7"/>
  <c r="Y236" i="7"/>
  <c r="AU236" i="7"/>
  <c r="Q236" i="7"/>
  <c r="BD236" i="7"/>
  <c r="Z236" i="7"/>
  <c r="AT236" i="7"/>
  <c r="P236" i="7"/>
  <c r="AO236" i="7"/>
  <c r="K236" i="7"/>
  <c r="AD235" i="7"/>
  <c r="AH236" i="7"/>
  <c r="D236" i="7"/>
  <c r="AQ236" i="7"/>
  <c r="M236" i="7"/>
  <c r="S236" i="7"/>
  <c r="AW236" i="7"/>
  <c r="AX236" i="7"/>
  <c r="T236" i="7"/>
  <c r="AA236" i="7"/>
  <c r="BE236" i="7"/>
  <c r="N236" i="7"/>
  <c r="AR236" i="7"/>
  <c r="E236" i="7"/>
  <c r="AI236" i="7"/>
  <c r="W236" i="7"/>
  <c r="BA236" i="7"/>
  <c r="F236" i="7"/>
  <c r="AJ236" i="7"/>
  <c r="AM236" i="7"/>
  <c r="I236" i="7"/>
  <c r="AZ236" i="7"/>
  <c r="V236" i="7"/>
  <c r="R236" i="7"/>
  <c r="AV236" i="7"/>
  <c r="AL236" i="7"/>
  <c r="H236" i="7"/>
  <c r="BB236" i="7"/>
  <c r="X236" i="7"/>
  <c r="J236" i="7"/>
  <c r="AN236" i="7"/>
  <c r="AP236" i="7"/>
  <c r="L236" i="7"/>
  <c r="G236" i="7"/>
  <c r="AK236" i="7"/>
  <c r="BH235" i="7"/>
  <c r="AB236" i="7"/>
  <c r="BF236" i="7"/>
  <c r="AK237" i="7" l="1"/>
  <c r="G237" i="7"/>
  <c r="E237" i="7"/>
  <c r="AI237" i="7"/>
  <c r="S237" i="7"/>
  <c r="AW237" i="7"/>
  <c r="Q237" i="7"/>
  <c r="AU237" i="7"/>
  <c r="L237" i="7"/>
  <c r="AP237" i="7"/>
  <c r="I237" i="7"/>
  <c r="AM237" i="7"/>
  <c r="T237" i="7"/>
  <c r="AX237" i="7"/>
  <c r="M237" i="7"/>
  <c r="AQ237" i="7"/>
  <c r="O237" i="7"/>
  <c r="AS237" i="7"/>
  <c r="AN237" i="7"/>
  <c r="J237" i="7"/>
  <c r="AJ237" i="7"/>
  <c r="F237" i="7"/>
  <c r="AA237" i="7"/>
  <c r="BE237" i="7"/>
  <c r="P237" i="7"/>
  <c r="AT237" i="7"/>
  <c r="X237" i="7"/>
  <c r="BB237" i="7"/>
  <c r="R237" i="7"/>
  <c r="AV237" i="7"/>
  <c r="N237" i="7"/>
  <c r="AR237" i="7"/>
  <c r="K237" i="7"/>
  <c r="AO237" i="7"/>
  <c r="BD237" i="7"/>
  <c r="Z237" i="7"/>
  <c r="BC237" i="7"/>
  <c r="Y237" i="7"/>
  <c r="AY237" i="7"/>
  <c r="U237" i="7"/>
  <c r="BH236" i="7"/>
  <c r="BF237" i="7"/>
  <c r="AB237" i="7"/>
  <c r="BA237" i="7"/>
  <c r="W237" i="7"/>
  <c r="AL237" i="7"/>
  <c r="H237" i="7"/>
  <c r="AZ237" i="7"/>
  <c r="V237" i="7"/>
  <c r="D237" i="7"/>
  <c r="AH237" i="7"/>
  <c r="AD236" i="7"/>
  <c r="J238" i="7" l="1"/>
  <c r="J264" i="7" s="1"/>
  <c r="J265" i="7" s="1"/>
  <c r="AN238" i="7"/>
  <c r="AN264" i="7" s="1"/>
  <c r="BH237" i="7"/>
  <c r="AL238" i="7"/>
  <c r="AL264" i="7" s="1"/>
  <c r="H238" i="7"/>
  <c r="H264" i="7" s="1"/>
  <c r="H265" i="7" s="1"/>
  <c r="AR238" i="7"/>
  <c r="AR264" i="7" s="1"/>
  <c r="N238" i="7"/>
  <c r="N264" i="7" s="1"/>
  <c r="N265" i="7" s="1"/>
  <c r="X238" i="7"/>
  <c r="X264" i="7" s="1"/>
  <c r="X265" i="7" s="1"/>
  <c r="BB238" i="7"/>
  <c r="BB264" i="7" s="1"/>
  <c r="AA238" i="7"/>
  <c r="AA264" i="7" s="1"/>
  <c r="AA265" i="7" s="1"/>
  <c r="BE238" i="7"/>
  <c r="BE264" i="7" s="1"/>
  <c r="AQ238" i="7"/>
  <c r="AQ264" i="7" s="1"/>
  <c r="M238" i="7"/>
  <c r="M264" i="7" s="1"/>
  <c r="M265" i="7" s="1"/>
  <c r="AM238" i="7"/>
  <c r="AM264" i="7" s="1"/>
  <c r="I238" i="7"/>
  <c r="I264" i="7" s="1"/>
  <c r="I265" i="7" s="1"/>
  <c r="AU238" i="7"/>
  <c r="AU264" i="7" s="1"/>
  <c r="Q238" i="7"/>
  <c r="Q264" i="7" s="1"/>
  <c r="Q265" i="7" s="1"/>
  <c r="AI238" i="7"/>
  <c r="AI264" i="7" s="1"/>
  <c r="E238" i="7"/>
  <c r="E264" i="7" s="1"/>
  <c r="E265" i="7" s="1"/>
  <c r="U238" i="7"/>
  <c r="U264" i="7" s="1"/>
  <c r="U265" i="7" s="1"/>
  <c r="AY238" i="7"/>
  <c r="AY264" i="7" s="1"/>
  <c r="AB238" i="7"/>
  <c r="AB264" i="7" s="1"/>
  <c r="AB265" i="7" s="1"/>
  <c r="BF238" i="7"/>
  <c r="BF264" i="7" s="1"/>
  <c r="D238" i="7"/>
  <c r="D264" i="7" s="1"/>
  <c r="D265" i="7" s="1"/>
  <c r="AD237" i="7"/>
  <c r="AH238" i="7"/>
  <c r="AH264" i="7" s="1"/>
  <c r="BC238" i="7"/>
  <c r="BC264" i="7" s="1"/>
  <c r="Y238" i="7"/>
  <c r="Y264" i="7" s="1"/>
  <c r="Y265" i="7" s="1"/>
  <c r="F238" i="7"/>
  <c r="F264" i="7" s="1"/>
  <c r="F265" i="7" s="1"/>
  <c r="AJ238" i="7"/>
  <c r="AJ264" i="7" s="1"/>
  <c r="AK238" i="7"/>
  <c r="AK264" i="7" s="1"/>
  <c r="G238" i="7"/>
  <c r="G264" i="7" s="1"/>
  <c r="G265" i="7" s="1"/>
  <c r="BD238" i="7"/>
  <c r="BD264" i="7" s="1"/>
  <c r="Z238" i="7"/>
  <c r="Z264" i="7" s="1"/>
  <c r="Z265" i="7" s="1"/>
  <c r="V238" i="7"/>
  <c r="V264" i="7" s="1"/>
  <c r="V265" i="7" s="1"/>
  <c r="AZ238" i="7"/>
  <c r="AZ264" i="7" s="1"/>
  <c r="W238" i="7"/>
  <c r="W264" i="7" s="1"/>
  <c r="W265" i="7" s="1"/>
  <c r="BA238" i="7"/>
  <c r="BA264" i="7" s="1"/>
  <c r="K238" i="7"/>
  <c r="K264" i="7" s="1"/>
  <c r="K265" i="7" s="1"/>
  <c r="AO238" i="7"/>
  <c r="AO264" i="7" s="1"/>
  <c r="AV238" i="7"/>
  <c r="AV264" i="7" s="1"/>
  <c r="R238" i="7"/>
  <c r="R264" i="7" s="1"/>
  <c r="R265" i="7" s="1"/>
  <c r="P238" i="7"/>
  <c r="P264" i="7" s="1"/>
  <c r="P265" i="7" s="1"/>
  <c r="AT238" i="7"/>
  <c r="AT264" i="7" s="1"/>
  <c r="AS238" i="7"/>
  <c r="AS264" i="7" s="1"/>
  <c r="O238" i="7"/>
  <c r="O264" i="7" s="1"/>
  <c r="O265" i="7" s="1"/>
  <c r="AX238" i="7"/>
  <c r="AX264" i="7" s="1"/>
  <c r="T238" i="7"/>
  <c r="T264" i="7" s="1"/>
  <c r="T265" i="7" s="1"/>
  <c r="AP238" i="7"/>
  <c r="AP264" i="7" s="1"/>
  <c r="L238" i="7"/>
  <c r="L264" i="7" s="1"/>
  <c r="L265" i="7" s="1"/>
  <c r="S238" i="7"/>
  <c r="S264" i="7" s="1"/>
  <c r="S265" i="7" s="1"/>
  <c r="AW238" i="7"/>
  <c r="AW264" i="7" s="1"/>
  <c r="AD265" i="7" l="1"/>
  <c r="BH238" i="7"/>
  <c r="BH264" i="7" s="1"/>
  <c r="AD238" i="7"/>
  <c r="AD264" i="7" s="1"/>
</calcChain>
</file>

<file path=xl/sharedStrings.xml><?xml version="1.0" encoding="utf-8"?>
<sst xmlns="http://schemas.openxmlformats.org/spreadsheetml/2006/main" count="44" uniqueCount="40">
  <si>
    <t xml:space="preserve"> &lt; 0.5</t>
    <phoneticPr fontId="3"/>
  </si>
  <si>
    <t>r</t>
    <phoneticPr fontId="3"/>
  </si>
  <si>
    <r>
      <rPr>
        <sz val="11"/>
        <rFont val="ＭＳ Ｐゴシック"/>
        <family val="3"/>
        <charset val="128"/>
      </rPr>
      <t>上記の偏微分方程式を差分化すると、</t>
    </r>
    <rPh sb="0" eb="2">
      <t>ジョウキ</t>
    </rPh>
    <rPh sb="3" eb="4">
      <t>ヘン</t>
    </rPh>
    <rPh sb="4" eb="6">
      <t>ビブン</t>
    </rPh>
    <rPh sb="6" eb="9">
      <t>ホウテイシキ</t>
    </rPh>
    <rPh sb="10" eb="11">
      <t>サ</t>
    </rPh>
    <rPh sb="11" eb="12">
      <t>ワ</t>
    </rPh>
    <rPh sb="12" eb="13">
      <t>カ</t>
    </rPh>
    <phoneticPr fontId="4"/>
  </si>
  <si>
    <r>
      <rPr>
        <sz val="11"/>
        <rFont val="ＭＳ Ｐゴシック"/>
        <family val="3"/>
        <charset val="128"/>
      </rPr>
      <t>変形して、</t>
    </r>
    <rPh sb="0" eb="2">
      <t>ヘンケイ</t>
    </rPh>
    <phoneticPr fontId="4"/>
  </si>
  <si>
    <r>
      <t>h (</t>
    </r>
    <r>
      <rPr>
        <sz val="10"/>
        <rFont val="ＭＳ Ｐゴシック"/>
        <family val="3"/>
        <charset val="128"/>
      </rPr>
      <t>⊿</t>
    </r>
    <r>
      <rPr>
        <sz val="10"/>
        <rFont val="Arial"/>
        <family val="2"/>
      </rPr>
      <t>x)</t>
    </r>
    <phoneticPr fontId="3"/>
  </si>
  <si>
    <r>
      <t>k (</t>
    </r>
    <r>
      <rPr>
        <sz val="10"/>
        <rFont val="ＭＳ Ｐゴシック"/>
        <family val="3"/>
        <charset val="128"/>
      </rPr>
      <t>⊿</t>
    </r>
    <r>
      <rPr>
        <sz val="10"/>
        <rFont val="Arial"/>
        <family val="2"/>
      </rPr>
      <t>t)</t>
    </r>
    <phoneticPr fontId="3"/>
  </si>
  <si>
    <r>
      <t>k/h</t>
    </r>
    <r>
      <rPr>
        <vertAlign val="superscript"/>
        <sz val="10"/>
        <rFont val="Arial"/>
        <family val="2"/>
      </rPr>
      <t>2</t>
    </r>
    <phoneticPr fontId="3"/>
  </si>
  <si>
    <r>
      <t>x</t>
    </r>
    <r>
      <rPr>
        <vertAlign val="subscript"/>
        <sz val="11"/>
        <rFont val="Arial"/>
        <family val="2"/>
      </rPr>
      <t>0</t>
    </r>
    <r>
      <rPr>
        <vertAlign val="subscript"/>
        <sz val="11"/>
        <rFont val="ＭＳ Ｐゴシック"/>
        <family val="3"/>
        <charset val="128"/>
      </rPr>
      <t>～</t>
    </r>
    <r>
      <rPr>
        <vertAlign val="subscript"/>
        <sz val="11"/>
        <rFont val="Arial"/>
        <family val="2"/>
      </rPr>
      <t xml:space="preserve">13    </t>
    </r>
    <r>
      <rPr>
        <vertAlign val="subscript"/>
        <sz val="11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の合計</t>
    </r>
    <rPh sb="12" eb="14">
      <t>ゴウケイ</t>
    </rPh>
    <phoneticPr fontId="3"/>
  </si>
  <si>
    <r>
      <rPr>
        <sz val="10"/>
        <color theme="1"/>
        <rFont val="ＭＳ Ｐゴシック"/>
        <family val="2"/>
        <charset val="128"/>
      </rPr>
      <t>抗原エスケープモデル</t>
    </r>
    <r>
      <rPr>
        <sz val="10"/>
        <color theme="1"/>
        <rFont val="Arial"/>
        <family val="2"/>
      </rPr>
      <t xml:space="preserve"> - Excel</t>
    </r>
    <rPh sb="0" eb="2">
      <t>コウゲン</t>
    </rPh>
    <phoneticPr fontId="1"/>
  </si>
  <si>
    <t>α</t>
    <phoneticPr fontId="3"/>
  </si>
  <si>
    <t>β</t>
    <phoneticPr fontId="1"/>
  </si>
  <si>
    <t>μ</t>
    <phoneticPr fontId="3"/>
  </si>
  <si>
    <t>p</t>
    <phoneticPr fontId="3"/>
  </si>
  <si>
    <r>
      <rPr>
        <b/>
        <i/>
        <sz val="12"/>
        <color theme="5"/>
        <rFont val="Arial"/>
        <family val="2"/>
      </rPr>
      <t>V</t>
    </r>
    <r>
      <rPr>
        <b/>
        <i/>
        <vertAlign val="subscript"/>
        <sz val="12"/>
        <color theme="5"/>
        <rFont val="Arial"/>
        <family val="2"/>
      </rPr>
      <t>i,j+1</t>
    </r>
    <r>
      <rPr>
        <i/>
        <vertAlign val="subscript"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 =  αh</t>
    </r>
    <r>
      <rPr>
        <b/>
        <i/>
        <sz val="12"/>
        <color theme="5"/>
        <rFont val="Arial"/>
        <family val="2"/>
      </rPr>
      <t>U</t>
    </r>
    <r>
      <rPr>
        <b/>
        <i/>
        <vertAlign val="subscript"/>
        <sz val="12"/>
        <color theme="5"/>
        <rFont val="Arial"/>
        <family val="2"/>
      </rPr>
      <t>i,j</t>
    </r>
    <r>
      <rPr>
        <i/>
        <vertAlign val="subscript"/>
        <sz val="12"/>
        <rFont val="Arial"/>
        <family val="2"/>
      </rPr>
      <t xml:space="preserve"> </t>
    </r>
    <r>
      <rPr>
        <b/>
        <i/>
        <sz val="12"/>
        <color theme="5"/>
        <rFont val="Arial"/>
        <family val="2"/>
      </rPr>
      <t>V</t>
    </r>
    <r>
      <rPr>
        <b/>
        <i/>
        <vertAlign val="subscript"/>
        <sz val="12"/>
        <color theme="5"/>
        <rFont val="Arial"/>
        <family val="2"/>
      </rPr>
      <t>i,j</t>
    </r>
    <r>
      <rPr>
        <b/>
        <i/>
        <sz val="12"/>
        <color theme="5"/>
        <rFont val="Arial"/>
        <family val="2"/>
      </rPr>
      <t xml:space="preserve"> </t>
    </r>
    <r>
      <rPr>
        <i/>
        <sz val="12"/>
        <rFont val="Arial"/>
        <family val="2"/>
      </rPr>
      <t>+</t>
    </r>
    <r>
      <rPr>
        <b/>
        <i/>
        <vertAlign val="subscript"/>
        <sz val="12"/>
        <color theme="5"/>
        <rFont val="Arial"/>
        <family val="2"/>
      </rPr>
      <t xml:space="preserve"> </t>
    </r>
    <r>
      <rPr>
        <b/>
        <i/>
        <sz val="12"/>
        <color theme="5"/>
        <rFont val="Arial"/>
        <family val="2"/>
      </rPr>
      <t>V</t>
    </r>
    <r>
      <rPr>
        <b/>
        <i/>
        <vertAlign val="subscript"/>
        <sz val="12"/>
        <color theme="5"/>
        <rFont val="Arial"/>
        <family val="2"/>
      </rPr>
      <t xml:space="preserve">i,j 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</si>
  <si>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kpµ</t>
    <phoneticPr fontId="1"/>
  </si>
  <si>
    <r>
      <t>kh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β</t>
    </r>
    <phoneticPr fontId="1"/>
  </si>
  <si>
    <r>
      <t>kh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{r-µ(1-p)}</t>
    </r>
    <phoneticPr fontId="3"/>
  </si>
  <si>
    <r>
      <t xml:space="preserve"> U</t>
    </r>
    <r>
      <rPr>
        <b/>
        <i/>
        <vertAlign val="subscript"/>
        <sz val="10"/>
        <color theme="5"/>
        <rFont val="Arial"/>
        <family val="2"/>
      </rPr>
      <t xml:space="preserve">i,j </t>
    </r>
    <phoneticPr fontId="1"/>
  </si>
  <si>
    <r>
      <t xml:space="preserve"> U</t>
    </r>
    <r>
      <rPr>
        <b/>
        <i/>
        <vertAlign val="subscript"/>
        <sz val="10"/>
        <color theme="5"/>
        <rFont val="Arial"/>
        <family val="2"/>
      </rPr>
      <t xml:space="preserve">i,j </t>
    </r>
    <r>
      <rPr>
        <b/>
        <i/>
        <sz val="10"/>
        <color theme="5"/>
        <rFont val="Arial"/>
        <family val="2"/>
      </rPr>
      <t>V</t>
    </r>
    <r>
      <rPr>
        <b/>
        <i/>
        <vertAlign val="subscript"/>
        <sz val="10"/>
        <color theme="5"/>
        <rFont val="Arial"/>
        <family val="2"/>
      </rPr>
      <t>i,j</t>
    </r>
  </si>
  <si>
    <r>
      <rPr>
        <b/>
        <i/>
        <sz val="10"/>
        <color theme="5"/>
        <rFont val="Arial"/>
        <family val="2"/>
      </rPr>
      <t xml:space="preserve"> U</t>
    </r>
    <r>
      <rPr>
        <b/>
        <i/>
        <vertAlign val="subscript"/>
        <sz val="10"/>
        <color theme="5"/>
        <rFont val="Arial"/>
        <family val="2"/>
      </rPr>
      <t>i+1,j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</si>
  <si>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r>
      <rPr>
        <b/>
        <i/>
        <sz val="10"/>
        <color theme="5"/>
        <rFont val="Arial"/>
        <family val="2"/>
      </rPr>
      <t xml:space="preserve"> U</t>
    </r>
    <r>
      <rPr>
        <b/>
        <i/>
        <vertAlign val="subscript"/>
        <sz val="10"/>
        <color theme="5"/>
        <rFont val="Arial"/>
        <family val="2"/>
      </rPr>
      <t>i-1,j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</si>
  <si>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t>t          N</t>
    <phoneticPr fontId="4"/>
  </si>
  <si>
    <t>t          B</t>
    <phoneticPr fontId="4"/>
  </si>
  <si>
    <r>
      <t>N</t>
    </r>
    <r>
      <rPr>
        <i/>
        <vertAlign val="subscript"/>
        <sz val="10"/>
        <rFont val="Arial"/>
        <family val="2"/>
      </rPr>
      <t>0</t>
    </r>
    <phoneticPr fontId="3"/>
  </si>
  <si>
    <r>
      <t>B</t>
    </r>
    <r>
      <rPr>
        <i/>
        <vertAlign val="subscript"/>
        <sz val="10"/>
        <rFont val="Arial"/>
        <family val="2"/>
      </rPr>
      <t>0</t>
    </r>
    <phoneticPr fontId="3"/>
  </si>
  <si>
    <t>αh</t>
    <phoneticPr fontId="1"/>
  </si>
  <si>
    <r>
      <rPr>
        <b/>
        <i/>
        <sz val="12"/>
        <color theme="5"/>
        <rFont val="Arial"/>
        <family val="2"/>
      </rPr>
      <t>U</t>
    </r>
    <r>
      <rPr>
        <b/>
        <i/>
        <vertAlign val="subscript"/>
        <sz val="12"/>
        <color theme="5"/>
        <rFont val="Arial"/>
        <family val="2"/>
      </rPr>
      <t>i,j+1</t>
    </r>
    <r>
      <rPr>
        <i/>
        <vertAlign val="subscript"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 =  kh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{r - µ(1-p)}</t>
    </r>
    <r>
      <rPr>
        <b/>
        <i/>
        <sz val="12"/>
        <color theme="5"/>
        <rFont val="Arial"/>
        <family val="2"/>
      </rPr>
      <t>U</t>
    </r>
    <r>
      <rPr>
        <b/>
        <i/>
        <vertAlign val="subscript"/>
        <sz val="12"/>
        <color theme="5"/>
        <rFont val="Arial"/>
        <family val="2"/>
      </rPr>
      <t>i,j</t>
    </r>
    <r>
      <rPr>
        <i/>
        <vertAlign val="subscript"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 - kh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β</t>
    </r>
    <r>
      <rPr>
        <b/>
        <i/>
        <sz val="12"/>
        <color theme="5"/>
        <rFont val="Arial"/>
        <family val="2"/>
      </rPr>
      <t>U</t>
    </r>
    <r>
      <rPr>
        <b/>
        <i/>
        <vertAlign val="subscript"/>
        <sz val="12"/>
        <color theme="5"/>
        <rFont val="Arial"/>
        <family val="2"/>
      </rPr>
      <t>i,j</t>
    </r>
    <r>
      <rPr>
        <i/>
        <vertAlign val="subscript"/>
        <sz val="12"/>
        <rFont val="Arial"/>
        <family val="2"/>
      </rPr>
      <t xml:space="preserve"> </t>
    </r>
    <r>
      <rPr>
        <b/>
        <i/>
        <sz val="12"/>
        <color theme="5"/>
        <rFont val="Arial"/>
        <family val="2"/>
      </rPr>
      <t>V</t>
    </r>
    <r>
      <rPr>
        <b/>
        <i/>
        <vertAlign val="subscript"/>
        <sz val="12"/>
        <color theme="5"/>
        <rFont val="Arial"/>
        <family val="2"/>
      </rPr>
      <t xml:space="preserve">i,j </t>
    </r>
    <r>
      <rPr>
        <i/>
        <sz val="12"/>
        <rFont val="Arial"/>
        <family val="2"/>
      </rPr>
      <t>+</t>
    </r>
    <r>
      <rPr>
        <i/>
        <sz val="12"/>
        <rFont val="ＭＳ Ｐゴシック"/>
        <family val="3"/>
        <charset val="128"/>
      </rPr>
      <t>　</t>
    </r>
    <r>
      <rPr>
        <i/>
        <sz val="12"/>
        <rFont val="Arial"/>
        <family val="2"/>
      </rPr>
      <t>kpµ</t>
    </r>
    <r>
      <rPr>
        <b/>
        <i/>
        <sz val="12"/>
        <color theme="5"/>
        <rFont val="Arial"/>
        <family val="2"/>
      </rPr>
      <t>U</t>
    </r>
    <r>
      <rPr>
        <b/>
        <i/>
        <vertAlign val="subscript"/>
        <sz val="12"/>
        <color theme="5"/>
        <rFont val="Arial"/>
        <family val="2"/>
      </rPr>
      <t xml:space="preserve">i+1,j </t>
    </r>
    <r>
      <rPr>
        <i/>
        <vertAlign val="subscript"/>
        <sz val="12"/>
        <color theme="5"/>
        <rFont val="Arial"/>
        <family val="2"/>
      </rPr>
      <t xml:space="preserve"> </t>
    </r>
    <r>
      <rPr>
        <i/>
        <sz val="12"/>
        <color theme="5"/>
        <rFont val="Arial"/>
        <family val="2"/>
      </rPr>
      <t>-</t>
    </r>
    <r>
      <rPr>
        <i/>
        <sz val="12"/>
        <rFont val="Arial"/>
        <family val="2"/>
      </rPr>
      <t xml:space="preserve">  (2kpµ -1)</t>
    </r>
    <r>
      <rPr>
        <b/>
        <i/>
        <sz val="12"/>
        <color theme="5"/>
        <rFont val="Arial"/>
        <family val="2"/>
      </rPr>
      <t>U</t>
    </r>
    <r>
      <rPr>
        <b/>
        <i/>
        <vertAlign val="subscript"/>
        <sz val="12"/>
        <color theme="5"/>
        <rFont val="Arial"/>
        <family val="2"/>
      </rPr>
      <t xml:space="preserve">i,j </t>
    </r>
    <r>
      <rPr>
        <i/>
        <sz val="12"/>
        <color theme="1"/>
        <rFont val="Arial"/>
        <family val="2"/>
      </rPr>
      <t>+ kpµ</t>
    </r>
    <r>
      <rPr>
        <b/>
        <i/>
        <sz val="12"/>
        <color theme="5"/>
        <rFont val="Arial"/>
        <family val="2"/>
      </rPr>
      <t>U</t>
    </r>
    <r>
      <rPr>
        <b/>
        <i/>
        <vertAlign val="subscript"/>
        <sz val="12"/>
        <color theme="5"/>
        <rFont val="Arial"/>
        <family val="2"/>
      </rPr>
      <t>i-1,j</t>
    </r>
    <phoneticPr fontId="1"/>
  </si>
  <si>
    <t>2kpµ-1</t>
    <phoneticPr fontId="3"/>
  </si>
  <si>
    <r>
      <rPr>
        <i/>
        <sz val="11"/>
        <rFont val="Arial"/>
        <family val="2"/>
      </rPr>
      <t>B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：　抗体密度（病原体を攻撃するB細胞）</t>
    </r>
    <rPh sb="4" eb="6">
      <t>コウタイ</t>
    </rPh>
    <rPh sb="6" eb="8">
      <t>ミツド</t>
    </rPh>
    <rPh sb="9" eb="12">
      <t>ビョウゲンタイ</t>
    </rPh>
    <rPh sb="13" eb="15">
      <t>コウゲキ</t>
    </rPh>
    <rPh sb="18" eb="20">
      <t>サイボウ</t>
    </rPh>
    <phoneticPr fontId="1"/>
  </si>
  <si>
    <t>抗体は、特定の異物にある抗原（目印）に特異的に結合して、その異物を生体内から除去する分子（免疫グロブリン）</t>
    <rPh sb="0" eb="2">
      <t>コウタイ</t>
    </rPh>
    <rPh sb="4" eb="6">
      <t>トクテイ</t>
    </rPh>
    <rPh sb="7" eb="9">
      <t>イブツ</t>
    </rPh>
    <rPh sb="12" eb="14">
      <t>コウゲン</t>
    </rPh>
    <rPh sb="15" eb="17">
      <t>メジルシ</t>
    </rPh>
    <rPh sb="19" eb="22">
      <t>トクイテキ</t>
    </rPh>
    <rPh sb="23" eb="25">
      <t>ケツゴウ</t>
    </rPh>
    <rPh sb="30" eb="32">
      <t>イブツ</t>
    </rPh>
    <rPh sb="33" eb="36">
      <t>セイタイナイ</t>
    </rPh>
    <rPh sb="38" eb="40">
      <t>ジョキョ</t>
    </rPh>
    <rPh sb="42" eb="44">
      <t>ブンシ</t>
    </rPh>
    <rPh sb="45" eb="47">
      <t>メンエキ</t>
    </rPh>
    <phoneticPr fontId="1"/>
  </si>
  <si>
    <r>
      <rPr>
        <i/>
        <sz val="11"/>
        <rFont val="Arial"/>
        <family val="2"/>
      </rPr>
      <t>N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：　抗原密度（病原体、ウィルス）</t>
    </r>
    <rPh sb="4" eb="6">
      <t>コウゲン</t>
    </rPh>
    <rPh sb="6" eb="8">
      <t>ミツド</t>
    </rPh>
    <rPh sb="9" eb="12">
      <t>ビョウゲンタイ</t>
    </rPh>
    <phoneticPr fontId="1"/>
  </si>
  <si>
    <t>免疫応答率</t>
    <rPh sb="0" eb="2">
      <t>メンエキ</t>
    </rPh>
    <rPh sb="2" eb="4">
      <t>オウトウ</t>
    </rPh>
    <rPh sb="4" eb="5">
      <t>リツ</t>
    </rPh>
    <phoneticPr fontId="1"/>
  </si>
  <si>
    <r>
      <rPr>
        <sz val="9"/>
        <rFont val="ＭＳ Ｐゴシック"/>
        <family val="3"/>
        <charset val="128"/>
      </rPr>
      <t>有効変異率</t>
    </r>
    <rPh sb="0" eb="2">
      <t>ユウコウ</t>
    </rPh>
    <rPh sb="2" eb="5">
      <t>ヘンイリツ</t>
    </rPh>
    <phoneticPr fontId="3"/>
  </si>
  <si>
    <t>突然変異率</t>
    <rPh sb="0" eb="4">
      <t>トツゼンヘンイ</t>
    </rPh>
    <rPh sb="4" eb="5">
      <t>リツ</t>
    </rPh>
    <phoneticPr fontId="3"/>
  </si>
  <si>
    <t>成長率</t>
    <rPh sb="0" eb="2">
      <t>セイチョウ</t>
    </rPh>
    <rPh sb="2" eb="3">
      <t>リツ</t>
    </rPh>
    <phoneticPr fontId="3"/>
  </si>
  <si>
    <r>
      <rPr>
        <i/>
        <sz val="11"/>
        <rFont val="Arial"/>
        <family val="2"/>
      </rPr>
      <t>µ</t>
    </r>
    <r>
      <rPr>
        <i/>
        <vertAlign val="subscript"/>
        <sz val="11"/>
        <rFont val="Arial"/>
        <family val="2"/>
      </rPr>
      <t>c</t>
    </r>
  </si>
  <si>
    <r>
      <t>r</t>
    </r>
    <r>
      <rPr>
        <i/>
        <vertAlign val="subscript"/>
        <sz val="11"/>
        <rFont val="Arial"/>
        <family val="2"/>
      </rPr>
      <t>0</t>
    </r>
    <phoneticPr fontId="1"/>
  </si>
  <si>
    <t>v</t>
    <phoneticPr fontId="1"/>
  </si>
  <si>
    <t>t          N</t>
  </si>
  <si>
    <t>合成波</t>
    <rPh sb="0" eb="3">
      <t>ゴウセイハ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</si>
</sst>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_ "/>
    <numFmt numFmtId="177" formatCode="0.000_ "/>
    <numFmt numFmtId="178" formatCode="0.00_ "/>
    <numFmt numFmtId="179" formatCode="0.0000_ "/>
    <numFmt numFmtId="180" formatCode="0.0_);[Red]\(0.0\)"/>
    <numFmt numFmtId="181" formatCode="0.00000_ "/>
    <numFmt numFmtId="182" formatCode="0.00000"/>
    <numFmt numFmtId="183" formatCode="0_ "/>
    <numFmt numFmtId="187" formatCode="#,##0.0;[Red]\-#,##0.0"/>
  </numFmts>
  <fonts count="4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6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4"/>
      <color theme="5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2"/>
      <charset val="128"/>
    </font>
    <font>
      <sz val="11"/>
      <name val="Arial"/>
      <family val="2"/>
    </font>
    <font>
      <sz val="9"/>
      <name val="Arial"/>
      <family val="2"/>
    </font>
    <font>
      <sz val="11"/>
      <name val="ＭＳ Ｐゴシック"/>
      <family val="3"/>
      <charset val="128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vertAlign val="superscript"/>
      <sz val="10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vertAlign val="subscript"/>
      <sz val="11"/>
      <name val="ＭＳ Ｐゴシック"/>
      <family val="3"/>
      <charset val="128"/>
    </font>
    <font>
      <i/>
      <sz val="1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b/>
      <i/>
      <sz val="12"/>
      <color theme="5"/>
      <name val="Arial"/>
      <family val="2"/>
    </font>
    <font>
      <b/>
      <i/>
      <vertAlign val="subscript"/>
      <sz val="12"/>
      <color theme="5"/>
      <name val="Arial"/>
      <family val="2"/>
    </font>
    <font>
      <i/>
      <vertAlign val="subscript"/>
      <sz val="12"/>
      <name val="Arial"/>
      <family val="2"/>
    </font>
    <font>
      <i/>
      <vertAlign val="superscript"/>
      <sz val="12"/>
      <name val="Arial"/>
      <family val="2"/>
    </font>
    <font>
      <i/>
      <sz val="12"/>
      <name val="ＭＳ Ｐゴシック"/>
      <family val="3"/>
      <charset val="128"/>
    </font>
    <font>
      <i/>
      <vertAlign val="subscript"/>
      <sz val="12"/>
      <color theme="5"/>
      <name val="Arial"/>
      <family val="2"/>
    </font>
    <font>
      <i/>
      <sz val="12"/>
      <color theme="5"/>
      <name val="Arial"/>
      <family val="2"/>
    </font>
    <font>
      <i/>
      <vertAlign val="superscript"/>
      <sz val="10"/>
      <name val="Arial"/>
      <family val="2"/>
    </font>
    <font>
      <b/>
      <sz val="11"/>
      <name val="Arial"/>
      <family val="2"/>
    </font>
    <font>
      <b/>
      <i/>
      <sz val="10"/>
      <color theme="5"/>
      <name val="Arial"/>
      <family val="2"/>
    </font>
    <font>
      <b/>
      <i/>
      <vertAlign val="subscript"/>
      <sz val="10"/>
      <color theme="5"/>
      <name val="Arial"/>
      <family val="2"/>
    </font>
    <font>
      <b/>
      <i/>
      <sz val="10"/>
      <name val="Arial"/>
      <family val="2"/>
    </font>
    <font>
      <i/>
      <vertAlign val="subscript"/>
      <sz val="10"/>
      <name val="Arial"/>
      <family val="2"/>
    </font>
    <font>
      <sz val="11"/>
      <name val="Arial"/>
      <family val="3"/>
      <charset val="128"/>
    </font>
    <font>
      <sz val="9"/>
      <name val="ＭＳ Ｐゴシック"/>
      <family val="3"/>
      <charset val="128"/>
    </font>
    <font>
      <sz val="12"/>
      <color theme="1"/>
      <name val="Century"/>
      <family val="1"/>
    </font>
    <font>
      <i/>
      <vertAlign val="subscript"/>
      <sz val="11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4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justify"/>
    </xf>
    <xf numFmtId="0" fontId="11" fillId="0" borderId="0" xfId="1" applyFont="1"/>
    <xf numFmtId="0" fontId="12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1" fillId="0" borderId="0" xfId="1" applyFont="1" applyAlignment="1">
      <alignment horizontal="center"/>
    </xf>
    <xf numFmtId="0" fontId="16" fillId="0" borderId="1" xfId="1" applyFont="1" applyBorder="1" applyAlignment="1">
      <alignment horizontal="center" vertical="center"/>
    </xf>
    <xf numFmtId="178" fontId="16" fillId="0" borderId="1" xfId="1" applyNumberFormat="1" applyFont="1" applyBorder="1" applyAlignment="1">
      <alignment horizontal="center" vertical="center"/>
    </xf>
    <xf numFmtId="0" fontId="16" fillId="0" borderId="0" xfId="1" applyFont="1"/>
    <xf numFmtId="179" fontId="16" fillId="0" borderId="1" xfId="1" applyNumberFormat="1" applyFont="1" applyBorder="1" applyAlignment="1">
      <alignment horizontal="center" vertical="center"/>
    </xf>
    <xf numFmtId="178" fontId="16" fillId="0" borderId="1" xfId="1" applyNumberFormat="1" applyFont="1" applyBorder="1" applyAlignment="1">
      <alignment horizontal="center"/>
    </xf>
    <xf numFmtId="176" fontId="16" fillId="0" borderId="1" xfId="1" applyNumberFormat="1" applyFont="1" applyBorder="1" applyAlignment="1">
      <alignment horizontal="center" vertical="center"/>
    </xf>
    <xf numFmtId="0" fontId="11" fillId="0" borderId="0" xfId="1" quotePrefix="1" applyFont="1"/>
    <xf numFmtId="179" fontId="11" fillId="0" borderId="0" xfId="1" quotePrefix="1" applyNumberFormat="1" applyFont="1"/>
    <xf numFmtId="0" fontId="16" fillId="0" borderId="0" xfId="1" applyFont="1" applyAlignment="1">
      <alignment horizontal="right" vertical="center"/>
    </xf>
    <xf numFmtId="179" fontId="11" fillId="0" borderId="0" xfId="1" applyNumberFormat="1" applyFont="1"/>
    <xf numFmtId="177" fontId="11" fillId="0" borderId="0" xfId="1" applyNumberFormat="1" applyFont="1"/>
    <xf numFmtId="0" fontId="19" fillId="0" borderId="0" xfId="1" applyFont="1" applyAlignment="1">
      <alignment horizontal="left"/>
    </xf>
    <xf numFmtId="176" fontId="16" fillId="0" borderId="3" xfId="1" applyNumberFormat="1" applyFont="1" applyBorder="1" applyAlignment="1">
      <alignment vertical="center"/>
    </xf>
    <xf numFmtId="176" fontId="16" fillId="0" borderId="1" xfId="1" applyNumberFormat="1" applyFont="1" applyBorder="1" applyAlignment="1">
      <alignment vertical="center"/>
    </xf>
    <xf numFmtId="176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176" fontId="16" fillId="0" borderId="2" xfId="1" applyNumberFormat="1" applyFont="1" applyBorder="1" applyAlignment="1">
      <alignment horizontal="center" vertical="center"/>
    </xf>
    <xf numFmtId="177" fontId="16" fillId="0" borderId="5" xfId="1" applyNumberFormat="1" applyFont="1" applyBorder="1"/>
    <xf numFmtId="177" fontId="16" fillId="0" borderId="2" xfId="1" applyNumberFormat="1" applyFont="1" applyBorder="1"/>
    <xf numFmtId="179" fontId="16" fillId="0" borderId="0" xfId="1" applyNumberFormat="1" applyFont="1"/>
    <xf numFmtId="176" fontId="16" fillId="0" borderId="6" xfId="1" applyNumberFormat="1" applyFont="1" applyBorder="1" applyAlignment="1">
      <alignment horizontal="center" vertical="center"/>
    </xf>
    <xf numFmtId="177" fontId="16" fillId="0" borderId="6" xfId="1" applyNumberFormat="1" applyFont="1" applyBorder="1"/>
    <xf numFmtId="178" fontId="11" fillId="0" borderId="0" xfId="1" applyNumberFormat="1" applyFont="1" applyAlignment="1">
      <alignment horizontal="center" vertical="center"/>
    </xf>
    <xf numFmtId="0" fontId="13" fillId="0" borderId="0" xfId="1" applyFont="1"/>
    <xf numFmtId="177" fontId="16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25" fillId="0" borderId="0" xfId="1" applyFont="1" applyAlignment="1">
      <alignment horizontal="left" vertical="center"/>
    </xf>
    <xf numFmtId="181" fontId="16" fillId="0" borderId="1" xfId="1" applyNumberFormat="1" applyFont="1" applyBorder="1" applyAlignment="1">
      <alignment horizontal="center" vertical="center"/>
    </xf>
    <xf numFmtId="0" fontId="34" fillId="0" borderId="0" xfId="1" applyFont="1"/>
    <xf numFmtId="0" fontId="35" fillId="0" borderId="0" xfId="1" applyFont="1" applyAlignment="1">
      <alignment horizontal="center" vertical="center"/>
    </xf>
    <xf numFmtId="0" fontId="15" fillId="0" borderId="0" xfId="1" applyFont="1"/>
    <xf numFmtId="0" fontId="37" fillId="0" borderId="0" xfId="1" applyFont="1" applyAlignment="1">
      <alignment horizontal="center" vertical="center"/>
    </xf>
    <xf numFmtId="179" fontId="16" fillId="0" borderId="2" xfId="1" applyNumberFormat="1" applyFont="1" applyBorder="1"/>
    <xf numFmtId="179" fontId="16" fillId="0" borderId="6" xfId="1" applyNumberFormat="1" applyFont="1" applyBorder="1"/>
    <xf numFmtId="179" fontId="16" fillId="0" borderId="5" xfId="1" applyNumberFormat="1" applyFont="1" applyBorder="1"/>
    <xf numFmtId="179" fontId="16" fillId="0" borderId="2" xfId="1" applyNumberFormat="1" applyFont="1" applyBorder="1" applyAlignment="1">
      <alignment horizontal="right" vertical="center"/>
    </xf>
    <xf numFmtId="0" fontId="39" fillId="0" borderId="0" xfId="1" applyFont="1" applyAlignment="1">
      <alignment horizontal="left"/>
    </xf>
    <xf numFmtId="0" fontId="12" fillId="0" borderId="1" xfId="1" applyFont="1" applyBorder="1" applyAlignment="1">
      <alignment horizontal="center" vertical="center"/>
    </xf>
    <xf numFmtId="0" fontId="40" fillId="0" borderId="1" xfId="1" applyFont="1" applyBorder="1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19" fillId="0" borderId="1" xfId="1" applyFont="1" applyBorder="1" applyAlignment="1">
      <alignment horizontal="center"/>
    </xf>
    <xf numFmtId="2" fontId="12" fillId="0" borderId="1" xfId="1" applyNumberFormat="1" applyFont="1" applyBorder="1" applyAlignment="1">
      <alignment horizontal="center"/>
    </xf>
    <xf numFmtId="182" fontId="12" fillId="0" borderId="1" xfId="1" applyNumberFormat="1" applyFont="1" applyBorder="1" applyAlignment="1">
      <alignment horizontal="center"/>
    </xf>
    <xf numFmtId="176" fontId="11" fillId="0" borderId="2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79" fontId="16" fillId="0" borderId="7" xfId="1" applyNumberFormat="1" applyFont="1" applyBorder="1"/>
    <xf numFmtId="183" fontId="16" fillId="0" borderId="7" xfId="1" applyNumberFormat="1" applyFont="1" applyBorder="1"/>
    <xf numFmtId="183" fontId="16" fillId="0" borderId="1" xfId="1" applyNumberFormat="1" applyFont="1" applyBorder="1" applyAlignment="1">
      <alignment horizontal="center" vertical="center"/>
    </xf>
    <xf numFmtId="183" fontId="16" fillId="0" borderId="1" xfId="1" applyNumberFormat="1" applyFont="1" applyBorder="1"/>
    <xf numFmtId="179" fontId="16" fillId="0" borderId="1" xfId="1" applyNumberFormat="1" applyFont="1" applyBorder="1"/>
    <xf numFmtId="178" fontId="17" fillId="0" borderId="1" xfId="1" applyNumberFormat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177" fontId="16" fillId="0" borderId="0" xfId="1" applyNumberFormat="1" applyFont="1" applyBorder="1"/>
    <xf numFmtId="179" fontId="16" fillId="0" borderId="0" xfId="1" applyNumberFormat="1" applyFont="1" applyBorder="1"/>
    <xf numFmtId="176" fontId="12" fillId="0" borderId="0" xfId="1" applyNumberFormat="1" applyFont="1"/>
    <xf numFmtId="176" fontId="11" fillId="0" borderId="0" xfId="1" applyNumberFormat="1" applyFont="1"/>
    <xf numFmtId="187" fontId="16" fillId="0" borderId="6" xfId="2" applyNumberFormat="1" applyFont="1" applyBorder="1" applyAlignment="1">
      <alignment horizontal="center" vertical="center"/>
    </xf>
    <xf numFmtId="183" fontId="16" fillId="0" borderId="3" xfId="1" applyNumberFormat="1" applyFont="1" applyBorder="1"/>
    <xf numFmtId="179" fontId="16" fillId="0" borderId="4" xfId="1" applyNumberFormat="1" applyFont="1" applyBorder="1"/>
    <xf numFmtId="183" fontId="16" fillId="0" borderId="1" xfId="1" applyNumberFormat="1" applyFont="1" applyFill="1" applyBorder="1"/>
    <xf numFmtId="179" fontId="16" fillId="0" borderId="6" xfId="1" applyNumberFormat="1" applyFont="1" applyFill="1" applyBorder="1"/>
    <xf numFmtId="180" fontId="44" fillId="0" borderId="0" xfId="0" applyNumberFormat="1" applyFont="1">
      <alignment vertical="center"/>
    </xf>
    <xf numFmtId="179" fontId="16" fillId="0" borderId="0" xfId="1" applyNumberFormat="1" applyFont="1" applyFill="1" applyBorder="1"/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抗原エスケープモデル!$B$48</c:f>
              <c:strCache>
                <c:ptCount val="1"/>
                <c:pt idx="0">
                  <c:v>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抗原エスケープモデル!$C$48:$AC$48</c:f>
              <c:numCache>
                <c:formatCode>0.0000_ 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9.5367431640625031E-39</c:v>
                </c:pt>
                <c:pt idx="3">
                  <c:v>6.1004638671875013E-34</c:v>
                </c:pt>
                <c:pt idx="4">
                  <c:v>1.7560307336822519E-29</c:v>
                </c:pt>
                <c:pt idx="5">
                  <c:v>2.9953493375008763E-25</c:v>
                </c:pt>
                <c:pt idx="6">
                  <c:v>3.3528491096485829E-21</c:v>
                </c:pt>
                <c:pt idx="7">
                  <c:v>2.5732858961135565E-17</c:v>
                </c:pt>
                <c:pt idx="8">
                  <c:v>1.3712622659756529E-13</c:v>
                </c:pt>
                <c:pt idx="9">
                  <c:v>5.0082989651846503E-10</c:v>
                </c:pt>
                <c:pt idx="10">
                  <c:v>1.1985388439500906E-6</c:v>
                </c:pt>
                <c:pt idx="11">
                  <c:v>1.6872339936724135E-3</c:v>
                </c:pt>
                <c:pt idx="12">
                  <c:v>0.99800522747210585</c:v>
                </c:pt>
                <c:pt idx="13">
                  <c:v>1.6872339936724132E-3</c:v>
                </c:pt>
                <c:pt idx="14">
                  <c:v>1.1985388439500902E-6</c:v>
                </c:pt>
                <c:pt idx="15">
                  <c:v>5.0082989651846493E-10</c:v>
                </c:pt>
                <c:pt idx="16">
                  <c:v>1.3712622659756532E-13</c:v>
                </c:pt>
                <c:pt idx="17">
                  <c:v>2.5732858961135562E-17</c:v>
                </c:pt>
                <c:pt idx="18">
                  <c:v>3.3528491096485837E-21</c:v>
                </c:pt>
                <c:pt idx="19">
                  <c:v>2.9953493375008772E-25</c:v>
                </c:pt>
                <c:pt idx="20">
                  <c:v>1.7560307336822525E-29</c:v>
                </c:pt>
                <c:pt idx="21">
                  <c:v>6.100463867187503E-34</c:v>
                </c:pt>
                <c:pt idx="22">
                  <c:v>9.5367431640625031E-39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FC-41FC-AC6A-91BD05C10F7B}"/>
            </c:ext>
          </c:extLst>
        </c:ser>
        <c:ser>
          <c:idx val="4"/>
          <c:order val="1"/>
          <c:tx>
            <c:strRef>
              <c:f>抗原エスケープモデル!$B$68</c:f>
              <c:strCache>
                <c:ptCount val="1"/>
                <c:pt idx="0">
                  <c:v>150.0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抗原エスケープモデル!$C$68:$AC$68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9.7314668643867948E-31</c:v>
                </c:pt>
                <c:pt idx="2">
                  <c:v>3.420349107677339E-27</c:v>
                </c:pt>
                <c:pt idx="3">
                  <c:v>1.0401244261867969E-23</c:v>
                </c:pt>
                <c:pt idx="4">
                  <c:v>2.7139039261443489E-20</c:v>
                </c:pt>
                <c:pt idx="5">
                  <c:v>6.0063079625761363E-17</c:v>
                </c:pt>
                <c:pt idx="6">
                  <c:v>1.1094356606853949E-13</c:v>
                </c:pt>
                <c:pt idx="7">
                  <c:v>1.670092186332613E-10</c:v>
                </c:pt>
                <c:pt idx="8">
                  <c:v>1.9725586432630267E-7</c:v>
                </c:pt>
                <c:pt idx="9">
                  <c:v>1.7024127087333533E-4</c:v>
                </c:pt>
                <c:pt idx="10">
                  <c:v>8.837025319684054E-2</c:v>
                </c:pt>
                <c:pt idx="11">
                  <c:v>2.8584146693864163</c:v>
                </c:pt>
                <c:pt idx="12">
                  <c:v>2.7329794743851683E-3</c:v>
                </c:pt>
                <c:pt idx="13">
                  <c:v>2.8584146693864176</c:v>
                </c:pt>
                <c:pt idx="14">
                  <c:v>8.837025319684047E-2</c:v>
                </c:pt>
                <c:pt idx="15">
                  <c:v>1.7024127087333536E-4</c:v>
                </c:pt>
                <c:pt idx="16">
                  <c:v>1.9725586432630273E-7</c:v>
                </c:pt>
                <c:pt idx="17">
                  <c:v>1.670092186332613E-10</c:v>
                </c:pt>
                <c:pt idx="18">
                  <c:v>1.1094356606853947E-13</c:v>
                </c:pt>
                <c:pt idx="19">
                  <c:v>6.0063079625761375E-17</c:v>
                </c:pt>
                <c:pt idx="20">
                  <c:v>2.7139039261443495E-20</c:v>
                </c:pt>
                <c:pt idx="21">
                  <c:v>1.0401244261867971E-23</c:v>
                </c:pt>
                <c:pt idx="22">
                  <c:v>3.4203491076773505E-27</c:v>
                </c:pt>
                <c:pt idx="23">
                  <c:v>9.7314673862935064E-31</c:v>
                </c:pt>
                <c:pt idx="24">
                  <c:v>2.4102135359975897E-34</c:v>
                </c:pt>
                <c:pt idx="25">
                  <c:v>5.2190669205416369E-38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FC-41FC-AC6A-91BD05C10F7B}"/>
            </c:ext>
          </c:extLst>
        </c:ser>
        <c:ser>
          <c:idx val="8"/>
          <c:order val="2"/>
          <c:tx>
            <c:strRef>
              <c:f>抗原エスケープモデル!$B$118</c:f>
              <c:strCache>
                <c:ptCount val="1"/>
                <c:pt idx="0">
                  <c:v>400.0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抗原エスケープモデル!$C$118:$AC$118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2.4937346928018935E-15</c:v>
                </c:pt>
                <c:pt idx="2">
                  <c:v>2.3671148875736211E-12</c:v>
                </c:pt>
                <c:pt idx="3">
                  <c:v>1.9572325929332321E-9</c:v>
                </c:pt>
                <c:pt idx="4">
                  <c:v>1.3643567717573747E-6</c:v>
                </c:pt>
                <c:pt idx="5">
                  <c:v>7.4826529882213817E-4</c:v>
                </c:pt>
                <c:pt idx="6">
                  <c:v>0.25753796489135483</c:v>
                </c:pt>
                <c:pt idx="7">
                  <c:v>0.68776416799638995</c:v>
                </c:pt>
                <c:pt idx="8">
                  <c:v>7.3349139596589328E-4</c:v>
                </c:pt>
                <c:pt idx="9">
                  <c:v>4.0564314196024566E-7</c:v>
                </c:pt>
                <c:pt idx="10">
                  <c:v>1.5360999922220106E-10</c:v>
                </c:pt>
                <c:pt idx="11">
                  <c:v>5.9380387627475661E-14</c:v>
                </c:pt>
                <c:pt idx="12">
                  <c:v>1.051703920121737E-16</c:v>
                </c:pt>
                <c:pt idx="13">
                  <c:v>5.9380387627475585E-14</c:v>
                </c:pt>
                <c:pt idx="14">
                  <c:v>1.5360999922220096E-10</c:v>
                </c:pt>
                <c:pt idx="15">
                  <c:v>4.0564314196024561E-7</c:v>
                </c:pt>
                <c:pt idx="16">
                  <c:v>7.3349139596589285E-4</c:v>
                </c:pt>
                <c:pt idx="17">
                  <c:v>0.68776416799638984</c:v>
                </c:pt>
                <c:pt idx="18">
                  <c:v>0.257537964891355</c:v>
                </c:pt>
                <c:pt idx="19">
                  <c:v>7.4826529882213849E-4</c:v>
                </c:pt>
                <c:pt idx="20">
                  <c:v>1.3643567717573756E-6</c:v>
                </c:pt>
                <c:pt idx="21">
                  <c:v>1.9572325929332325E-9</c:v>
                </c:pt>
                <c:pt idx="22">
                  <c:v>2.367114887575122E-12</c:v>
                </c:pt>
                <c:pt idx="23">
                  <c:v>2.4937366560644952E-15</c:v>
                </c:pt>
                <c:pt idx="24">
                  <c:v>2.3329416314635068E-18</c:v>
                </c:pt>
                <c:pt idx="25">
                  <c:v>1.9632615529312275E-21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FC-41FC-AC6A-91BD05C10F7B}"/>
            </c:ext>
          </c:extLst>
        </c:ser>
        <c:ser>
          <c:idx val="1"/>
          <c:order val="3"/>
          <c:tx>
            <c:strRef>
              <c:f>抗原エスケープモデル!$B$88</c:f>
              <c:strCache>
                <c:ptCount val="1"/>
                <c:pt idx="0">
                  <c:v>250.0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抗原エスケープモデル!$C$88:$AC$88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7.7884190205910592E-24</c:v>
                </c:pt>
                <c:pt idx="2">
                  <c:v>1.3555249588654393E-20</c:v>
                </c:pt>
                <c:pt idx="3">
                  <c:v>2.0810732910078196E-17</c:v>
                </c:pt>
                <c:pt idx="4">
                  <c:v>2.7823000270647752E-14</c:v>
                </c:pt>
                <c:pt idx="5">
                  <c:v>3.1811323158282185E-11</c:v>
                </c:pt>
                <c:pt idx="6">
                  <c:v>3.0247359546074913E-8</c:v>
                </c:pt>
                <c:pt idx="7">
                  <c:v>2.2758223967659673E-5</c:v>
                </c:pt>
                <c:pt idx="8">
                  <c:v>1.2086496165738392E-2</c:v>
                </c:pt>
                <c:pt idx="9">
                  <c:v>2.6848273484274428</c:v>
                </c:pt>
                <c:pt idx="10">
                  <c:v>8.2549883878733682E-4</c:v>
                </c:pt>
                <c:pt idx="11">
                  <c:v>1.7475570579106631E-6</c:v>
                </c:pt>
                <c:pt idx="12">
                  <c:v>9.349247848102137E-9</c:v>
                </c:pt>
                <c:pt idx="13">
                  <c:v>1.747557057910665E-6</c:v>
                </c:pt>
                <c:pt idx="14">
                  <c:v>8.2549883878733649E-4</c:v>
                </c:pt>
                <c:pt idx="15">
                  <c:v>2.6848273484274441</c:v>
                </c:pt>
                <c:pt idx="16">
                  <c:v>1.2086496165738397E-2</c:v>
                </c:pt>
                <c:pt idx="17">
                  <c:v>2.2758223967659673E-5</c:v>
                </c:pt>
                <c:pt idx="18">
                  <c:v>3.0247359546074913E-8</c:v>
                </c:pt>
                <c:pt idx="19">
                  <c:v>3.1811323158282185E-11</c:v>
                </c:pt>
                <c:pt idx="20">
                  <c:v>2.7823000270647749E-14</c:v>
                </c:pt>
                <c:pt idx="21">
                  <c:v>2.081073291007819E-17</c:v>
                </c:pt>
                <c:pt idx="22">
                  <c:v>1.3555249588655148E-20</c:v>
                </c:pt>
                <c:pt idx="23">
                  <c:v>7.7884208509158176E-24</c:v>
                </c:pt>
                <c:pt idx="24">
                  <c:v>3.9856804458095753E-27</c:v>
                </c:pt>
                <c:pt idx="25">
                  <c:v>1.830324472905371E-30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DFC-41FC-AC6A-91BD05C10F7B}"/>
            </c:ext>
          </c:extLst>
        </c:ser>
        <c:ser>
          <c:idx val="6"/>
          <c:order val="4"/>
          <c:tx>
            <c:strRef>
              <c:f>抗原エスケープモデル!$B$138</c:f>
              <c:strCache>
                <c:ptCount val="1"/>
                <c:pt idx="0">
                  <c:v>500.0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抗原エスケープモデル!$C$138:$AC$138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3.2837234601808684E-10</c:v>
                </c:pt>
                <c:pt idx="2">
                  <c:v>2.2383043164743052E-7</c:v>
                </c:pt>
                <c:pt idx="3">
                  <c:v>1.2542403931339061E-4</c:v>
                </c:pt>
                <c:pt idx="4">
                  <c:v>5.007662028407571E-2</c:v>
                </c:pt>
                <c:pt idx="5">
                  <c:v>4.3924430214064003</c:v>
                </c:pt>
                <c:pt idx="6">
                  <c:v>1.272702571846464E-3</c:v>
                </c:pt>
                <c:pt idx="7">
                  <c:v>3.9615080206949101E-7</c:v>
                </c:pt>
                <c:pt idx="8">
                  <c:v>4.3451254375793195E-10</c:v>
                </c:pt>
                <c:pt idx="9">
                  <c:v>8.9390344503672996E-13</c:v>
                </c:pt>
                <c:pt idx="10">
                  <c:v>1.4207597777253135E-15</c:v>
                </c:pt>
                <c:pt idx="11">
                  <c:v>1.6346986813820284E-18</c:v>
                </c:pt>
                <c:pt idx="12">
                  <c:v>2.8021336489116819E-21</c:v>
                </c:pt>
                <c:pt idx="13">
                  <c:v>1.6346986813820261E-18</c:v>
                </c:pt>
                <c:pt idx="14">
                  <c:v>1.4207597777253074E-15</c:v>
                </c:pt>
                <c:pt idx="15">
                  <c:v>8.9390344503672703E-13</c:v>
                </c:pt>
                <c:pt idx="16">
                  <c:v>4.345125437579303E-10</c:v>
                </c:pt>
                <c:pt idx="17">
                  <c:v>3.961508020694908E-7</c:v>
                </c:pt>
                <c:pt idx="18">
                  <c:v>1.2727025718464637E-3</c:v>
                </c:pt>
                <c:pt idx="19">
                  <c:v>4.3924430214063994</c:v>
                </c:pt>
                <c:pt idx="20">
                  <c:v>5.0076620284075751E-2</c:v>
                </c:pt>
                <c:pt idx="21">
                  <c:v>1.2542403931339074E-4</c:v>
                </c:pt>
                <c:pt idx="22">
                  <c:v>2.2383043164790886E-7</c:v>
                </c:pt>
                <c:pt idx="23">
                  <c:v>3.2837281606894276E-10</c:v>
                </c:pt>
                <c:pt idx="24">
                  <c:v>4.1688278720927588E-13</c:v>
                </c:pt>
                <c:pt idx="25">
                  <c:v>4.7005041217944907E-16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DFC-41FC-AC6A-91BD05C10F7B}"/>
            </c:ext>
          </c:extLst>
        </c:ser>
        <c:ser>
          <c:idx val="2"/>
          <c:order val="5"/>
          <c:tx>
            <c:strRef>
              <c:f>抗原エスケープモデル!$B$98</c:f>
              <c:strCache>
                <c:ptCount val="1"/>
                <c:pt idx="0">
                  <c:v>300.0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抗原エスケープモデル!$C$100:$AC$100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2.8586451380052043E-20</c:v>
                </c:pt>
                <c:pt idx="2">
                  <c:v>3.7784062076375793E-17</c:v>
                </c:pt>
                <c:pt idx="3">
                  <c:v>4.4050132317460651E-14</c:v>
                </c:pt>
                <c:pt idx="4">
                  <c:v>4.4538971304697054E-11</c:v>
                </c:pt>
                <c:pt idx="5">
                  <c:v>3.8043895755798747E-8</c:v>
                </c:pt>
                <c:pt idx="6">
                  <c:v>2.6179222390628304E-5</c:v>
                </c:pt>
                <c:pt idx="7">
                  <c:v>1.297513954428528E-2</c:v>
                </c:pt>
                <c:pt idx="8">
                  <c:v>2.7268139285738422</c:v>
                </c:pt>
                <c:pt idx="9">
                  <c:v>8.7099785473946582E-4</c:v>
                </c:pt>
                <c:pt idx="10">
                  <c:v>1.9448104946072271E-6</c:v>
                </c:pt>
                <c:pt idx="11">
                  <c:v>5.1546139893749162E-9</c:v>
                </c:pt>
                <c:pt idx="12">
                  <c:v>1.7005575506373384E-11</c:v>
                </c:pt>
                <c:pt idx="13">
                  <c:v>5.1546139893749071E-9</c:v>
                </c:pt>
                <c:pt idx="14">
                  <c:v>1.944810494607219E-6</c:v>
                </c:pt>
                <c:pt idx="15">
                  <c:v>8.7099785473946593E-4</c:v>
                </c:pt>
                <c:pt idx="16">
                  <c:v>2.726813928573844</c:v>
                </c:pt>
                <c:pt idx="17">
                  <c:v>1.2975139544285284E-2</c:v>
                </c:pt>
                <c:pt idx="18">
                  <c:v>2.6179222390628314E-5</c:v>
                </c:pt>
                <c:pt idx="19">
                  <c:v>3.804389575579874E-8</c:v>
                </c:pt>
                <c:pt idx="20">
                  <c:v>4.4538971304697048E-11</c:v>
                </c:pt>
                <c:pt idx="21">
                  <c:v>4.4050132317460651E-14</c:v>
                </c:pt>
                <c:pt idx="22">
                  <c:v>3.7784062076382276E-17</c:v>
                </c:pt>
                <c:pt idx="23">
                  <c:v>2.8586463123616826E-20</c:v>
                </c:pt>
                <c:pt idx="24">
                  <c:v>1.9305930023740673E-23</c:v>
                </c:pt>
                <c:pt idx="25">
                  <c:v>1.1743561525752119E-26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4D-45A3-953B-8AA2BF43D77A}"/>
            </c:ext>
          </c:extLst>
        </c:ser>
        <c:ser>
          <c:idx val="5"/>
          <c:order val="6"/>
          <c:tx>
            <c:strRef>
              <c:f>抗原エスケープモデル!$B$108</c:f>
              <c:strCache>
                <c:ptCount val="1"/>
                <c:pt idx="0">
                  <c:v>350.0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抗原エスケープモデル!$C$108:$AC$108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5.0165596099942815E-18</c:v>
                </c:pt>
                <c:pt idx="2">
                  <c:v>5.6759223548758906E-15</c:v>
                </c:pt>
                <c:pt idx="3">
                  <c:v>5.6454082629559911E-12</c:v>
                </c:pt>
                <c:pt idx="4">
                  <c:v>4.8307568616480974E-9</c:v>
                </c:pt>
                <c:pt idx="5">
                  <c:v>3.4263398622278596E-6</c:v>
                </c:pt>
                <c:pt idx="6">
                  <c:v>1.8570541228118372E-3</c:v>
                </c:pt>
                <c:pt idx="7">
                  <c:v>0.58224168791181918</c:v>
                </c:pt>
                <c:pt idx="8">
                  <c:v>6.633896583656998E-2</c:v>
                </c:pt>
                <c:pt idx="9">
                  <c:v>1.6210797903265224E-4</c:v>
                </c:pt>
                <c:pt idx="10">
                  <c:v>1.7626300350820741E-7</c:v>
                </c:pt>
                <c:pt idx="11">
                  <c:v>1.119316469598902E-10</c:v>
                </c:pt>
                <c:pt idx="12">
                  <c:v>9.8304056215079679E-14</c:v>
                </c:pt>
                <c:pt idx="13">
                  <c:v>1.1193164695989001E-10</c:v>
                </c:pt>
                <c:pt idx="14">
                  <c:v>1.7626300350820686E-7</c:v>
                </c:pt>
                <c:pt idx="15">
                  <c:v>1.6210797903265162E-4</c:v>
                </c:pt>
                <c:pt idx="16">
                  <c:v>6.6338965836569605E-2</c:v>
                </c:pt>
                <c:pt idx="17">
                  <c:v>0.58224168791181918</c:v>
                </c:pt>
                <c:pt idx="18">
                  <c:v>1.8570541228118383E-3</c:v>
                </c:pt>
                <c:pt idx="19">
                  <c:v>3.42633986222786E-6</c:v>
                </c:pt>
                <c:pt idx="20">
                  <c:v>4.8307568616480974E-9</c:v>
                </c:pt>
                <c:pt idx="21">
                  <c:v>5.6454082629559895E-12</c:v>
                </c:pt>
                <c:pt idx="22">
                  <c:v>5.675922354877701E-15</c:v>
                </c:pt>
                <c:pt idx="23">
                  <c:v>5.0165624178144908E-18</c:v>
                </c:pt>
                <c:pt idx="24">
                  <c:v>3.9538631286244803E-21</c:v>
                </c:pt>
                <c:pt idx="25">
                  <c:v>2.8078191413459634E-24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D4D-45A3-953B-8AA2BF43D77A}"/>
            </c:ext>
          </c:extLst>
        </c:ser>
        <c:ser>
          <c:idx val="7"/>
          <c:order val="7"/>
          <c:tx>
            <c:strRef>
              <c:f>抗原エスケープモデル!$B$58</c:f>
              <c:strCache>
                <c:ptCount val="1"/>
                <c:pt idx="0">
                  <c:v>100.0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抗原エスケープモデル!$C$58:$AC$58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2.7390792083235232E-35</c:v>
                </c:pt>
                <c:pt idx="2">
                  <c:v>1.9270776502417576E-31</c:v>
                </c:pt>
                <c:pt idx="3">
                  <c:v>1.1203904577415508E-27</c:v>
                </c:pt>
                <c:pt idx="4">
                  <c:v>5.3730841783169301E-24</c:v>
                </c:pt>
                <c:pt idx="5">
                  <c:v>2.1136270619400881E-20</c:v>
                </c:pt>
                <c:pt idx="6">
                  <c:v>6.7510543151510977E-17</c:v>
                </c:pt>
                <c:pt idx="7">
                  <c:v>1.7224119658038925E-13</c:v>
                </c:pt>
                <c:pt idx="8">
                  <c:v>3.4192461614359527E-10</c:v>
                </c:pt>
                <c:pt idx="9">
                  <c:v>5.0487968113093034E-7</c:v>
                </c:pt>
                <c:pt idx="10">
                  <c:v>5.0599781674348198E-4</c:v>
                </c:pt>
                <c:pt idx="11">
                  <c:v>0.26391062521258191</c:v>
                </c:pt>
                <c:pt idx="12">
                  <c:v>0.15277495244173631</c:v>
                </c:pt>
                <c:pt idx="13">
                  <c:v>0.26391062521258191</c:v>
                </c:pt>
                <c:pt idx="14">
                  <c:v>5.0599781674348177E-4</c:v>
                </c:pt>
                <c:pt idx="15">
                  <c:v>5.0487968113093045E-7</c:v>
                </c:pt>
                <c:pt idx="16">
                  <c:v>3.4192461614359516E-10</c:v>
                </c:pt>
                <c:pt idx="17">
                  <c:v>1.7224119658038922E-13</c:v>
                </c:pt>
                <c:pt idx="18">
                  <c:v>6.7510543151510977E-17</c:v>
                </c:pt>
                <c:pt idx="19">
                  <c:v>2.113627061940089E-20</c:v>
                </c:pt>
                <c:pt idx="20">
                  <c:v>5.3730841783169308E-24</c:v>
                </c:pt>
                <c:pt idx="21">
                  <c:v>1.1203904577415508E-27</c:v>
                </c:pt>
                <c:pt idx="22">
                  <c:v>1.9270776502417576E-31</c:v>
                </c:pt>
                <c:pt idx="23">
                  <c:v>2.7390792392227429E-35</c:v>
                </c:pt>
                <c:pt idx="24">
                  <c:v>3.2117421255290637E-39</c:v>
                </c:pt>
                <c:pt idx="25">
                  <c:v>3.0899219349076061E-43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D4D-45A3-953B-8AA2BF43D77A}"/>
            </c:ext>
          </c:extLst>
        </c:ser>
        <c:ser>
          <c:idx val="9"/>
          <c:order val="8"/>
          <c:tx>
            <c:strRef>
              <c:f>抗原エスケープモデル!$B$78</c:f>
              <c:strCache>
                <c:ptCount val="1"/>
                <c:pt idx="0">
                  <c:v>200.0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抗原エスケープモデル!$C$78:$AC$78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4.4769783086523742E-27</c:v>
                </c:pt>
                <c:pt idx="2">
                  <c:v>1.0456836081895074E-23</c:v>
                </c:pt>
                <c:pt idx="3">
                  <c:v>2.143458085620145E-20</c:v>
                </c:pt>
                <c:pt idx="4">
                  <c:v>3.8150012079864409E-17</c:v>
                </c:pt>
                <c:pt idx="5">
                  <c:v>5.8110353588294318E-14</c:v>
                </c:pt>
                <c:pt idx="6">
                  <c:v>7.4197300398776954E-11</c:v>
                </c:pt>
                <c:pt idx="7">
                  <c:v>7.688449219380143E-8</c:v>
                </c:pt>
                <c:pt idx="8">
                  <c:v>6.0983054118101705E-5</c:v>
                </c:pt>
                <c:pt idx="9">
                  <c:v>3.2075284885935106E-2</c:v>
                </c:pt>
                <c:pt idx="10">
                  <c:v>4.2911222723061</c:v>
                </c:pt>
                <c:pt idx="11">
                  <c:v>1.1319353811249443E-3</c:v>
                </c:pt>
                <c:pt idx="12">
                  <c:v>6.8374720051260139E-7</c:v>
                </c:pt>
                <c:pt idx="13">
                  <c:v>1.1319353811249445E-3</c:v>
                </c:pt>
                <c:pt idx="14">
                  <c:v>4.2911222723061</c:v>
                </c:pt>
                <c:pt idx="15">
                  <c:v>3.2075284885935113E-2</c:v>
                </c:pt>
                <c:pt idx="16">
                  <c:v>6.0983054118101726E-5</c:v>
                </c:pt>
                <c:pt idx="17">
                  <c:v>7.6884492193801443E-8</c:v>
                </c:pt>
                <c:pt idx="18">
                  <c:v>7.4197300398776941E-11</c:v>
                </c:pt>
                <c:pt idx="19">
                  <c:v>5.811035358829433E-14</c:v>
                </c:pt>
                <c:pt idx="20">
                  <c:v>3.8150012079864421E-17</c:v>
                </c:pt>
                <c:pt idx="21">
                  <c:v>2.1434580856201453E-20</c:v>
                </c:pt>
                <c:pt idx="22">
                  <c:v>1.045683608189525E-23</c:v>
                </c:pt>
                <c:pt idx="23">
                  <c:v>4.4769788806826319E-27</c:v>
                </c:pt>
                <c:pt idx="24">
                  <c:v>1.6959218591312371E-30</c:v>
                </c:pt>
                <c:pt idx="25">
                  <c:v>5.7203020901800881E-34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D4D-45A3-953B-8AA2BF43D77A}"/>
            </c:ext>
          </c:extLst>
        </c:ser>
        <c:ser>
          <c:idx val="10"/>
          <c:order val="9"/>
          <c:tx>
            <c:strRef>
              <c:f>抗原エスケープモデル!$B$128</c:f>
              <c:strCache>
                <c:ptCount val="1"/>
                <c:pt idx="0">
                  <c:v>450.0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抗原エスケープモデル!$C$128:$AC$128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9.9276899639295075E-13</c:v>
                </c:pt>
                <c:pt idx="2">
                  <c:v>7.9905065587456118E-10</c:v>
                </c:pt>
                <c:pt idx="3">
                  <c:v>5.4991508063422067E-7</c:v>
                </c:pt>
                <c:pt idx="4">
                  <c:v>3.0503143460170135E-4</c:v>
                </c:pt>
                <c:pt idx="5">
                  <c:v>0.11385040803185774</c:v>
                </c:pt>
                <c:pt idx="6">
                  <c:v>2.9344854796258546</c:v>
                </c:pt>
                <c:pt idx="7">
                  <c:v>1.3759820818591186E-3</c:v>
                </c:pt>
                <c:pt idx="8">
                  <c:v>4.5180053413843254E-7</c:v>
                </c:pt>
                <c:pt idx="9">
                  <c:v>1.5951542340771932E-10</c:v>
                </c:pt>
                <c:pt idx="10">
                  <c:v>1.5988303991187389E-13</c:v>
                </c:pt>
                <c:pt idx="11">
                  <c:v>2.7671253922875786E-16</c:v>
                </c:pt>
                <c:pt idx="12">
                  <c:v>7.995700733846694E-19</c:v>
                </c:pt>
                <c:pt idx="13">
                  <c:v>2.7671253922875722E-16</c:v>
                </c:pt>
                <c:pt idx="14">
                  <c:v>1.5988303991187346E-13</c:v>
                </c:pt>
                <c:pt idx="15">
                  <c:v>1.5951542340771927E-10</c:v>
                </c:pt>
                <c:pt idx="16">
                  <c:v>4.5180053413843243E-7</c:v>
                </c:pt>
                <c:pt idx="17">
                  <c:v>1.3759820818591191E-3</c:v>
                </c:pt>
                <c:pt idx="18">
                  <c:v>2.9344854796258546</c:v>
                </c:pt>
                <c:pt idx="19">
                  <c:v>0.11385040803185779</c:v>
                </c:pt>
                <c:pt idx="20">
                  <c:v>3.050314346017014E-4</c:v>
                </c:pt>
                <c:pt idx="21">
                  <c:v>5.4991508063422099E-7</c:v>
                </c:pt>
                <c:pt idx="22">
                  <c:v>7.9905065587550571E-10</c:v>
                </c:pt>
                <c:pt idx="23">
                  <c:v>9.9277005984397481E-13</c:v>
                </c:pt>
                <c:pt idx="24">
                  <c:v>1.0857193886685932E-15</c:v>
                </c:pt>
                <c:pt idx="25">
                  <c:v>1.063450257803342E-18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D4D-45A3-953B-8AA2BF43D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抗原エスケープモデル!$B$128</c:f>
              <c:strCache>
                <c:ptCount val="1"/>
                <c:pt idx="0">
                  <c:v>450.0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抗原エスケープモデル!$C$128:$AC$128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9.9276899639295075E-13</c:v>
                </c:pt>
                <c:pt idx="2">
                  <c:v>7.9905065587456118E-10</c:v>
                </c:pt>
                <c:pt idx="3">
                  <c:v>5.4991508063422067E-7</c:v>
                </c:pt>
                <c:pt idx="4">
                  <c:v>3.0503143460170135E-4</c:v>
                </c:pt>
                <c:pt idx="5">
                  <c:v>0.11385040803185774</c:v>
                </c:pt>
                <c:pt idx="6">
                  <c:v>2.9344854796258546</c:v>
                </c:pt>
                <c:pt idx="7">
                  <c:v>1.3759820818591186E-3</c:v>
                </c:pt>
                <c:pt idx="8">
                  <c:v>4.5180053413843254E-7</c:v>
                </c:pt>
                <c:pt idx="9">
                  <c:v>1.5951542340771932E-10</c:v>
                </c:pt>
                <c:pt idx="10">
                  <c:v>1.5988303991187389E-13</c:v>
                </c:pt>
                <c:pt idx="11">
                  <c:v>2.7671253922875786E-16</c:v>
                </c:pt>
                <c:pt idx="12">
                  <c:v>7.995700733846694E-19</c:v>
                </c:pt>
                <c:pt idx="13">
                  <c:v>2.7671253922875722E-16</c:v>
                </c:pt>
                <c:pt idx="14">
                  <c:v>1.5988303991187346E-13</c:v>
                </c:pt>
                <c:pt idx="15">
                  <c:v>1.5951542340771927E-10</c:v>
                </c:pt>
                <c:pt idx="16">
                  <c:v>4.5180053413843243E-7</c:v>
                </c:pt>
                <c:pt idx="17">
                  <c:v>1.3759820818591191E-3</c:v>
                </c:pt>
                <c:pt idx="18">
                  <c:v>2.9344854796258546</c:v>
                </c:pt>
                <c:pt idx="19">
                  <c:v>0.11385040803185779</c:v>
                </c:pt>
                <c:pt idx="20">
                  <c:v>3.050314346017014E-4</c:v>
                </c:pt>
                <c:pt idx="21">
                  <c:v>5.4991508063422099E-7</c:v>
                </c:pt>
                <c:pt idx="22">
                  <c:v>7.9905065587550571E-10</c:v>
                </c:pt>
                <c:pt idx="23">
                  <c:v>9.9277005984397481E-13</c:v>
                </c:pt>
                <c:pt idx="24">
                  <c:v>1.0857193886685932E-15</c:v>
                </c:pt>
                <c:pt idx="25">
                  <c:v>1.063450257803342E-18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31-4B16-9AAB-61FDEA7AA446}"/>
            </c:ext>
          </c:extLst>
        </c:ser>
        <c:ser>
          <c:idx val="0"/>
          <c:order val="1"/>
          <c:tx>
            <c:strRef>
              <c:f>抗原エスケープモデル!$AF$128</c:f>
              <c:strCache>
                <c:ptCount val="1"/>
                <c:pt idx="0">
                  <c:v>450.0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抗原エスケープモデル!$AG$37:$BG$37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抗原エスケープモデル!$AG$128:$BG$128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1.2286685802839789E-13</c:v>
                </c:pt>
                <c:pt idx="2">
                  <c:v>1.0259573986312129E-10</c:v>
                </c:pt>
                <c:pt idx="3">
                  <c:v>7.3698151038627159E-8</c:v>
                </c:pt>
                <c:pt idx="4">
                  <c:v>4.3311465566512702E-5</c:v>
                </c:pt>
                <c:pt idx="5">
                  <c:v>1.8196301012214276E-2</c:v>
                </c:pt>
                <c:pt idx="6">
                  <c:v>2.1741898096517547</c:v>
                </c:pt>
                <c:pt idx="7">
                  <c:v>2.694949710560703</c:v>
                </c:pt>
                <c:pt idx="8">
                  <c:v>2.6953076321285874</c:v>
                </c:pt>
                <c:pt idx="9">
                  <c:v>2.6953079929860921</c:v>
                </c:pt>
                <c:pt idx="10">
                  <c:v>2.6953083125099067</c:v>
                </c:pt>
                <c:pt idx="11">
                  <c:v>2.6953083315314696</c:v>
                </c:pt>
                <c:pt idx="12">
                  <c:v>2.6955091054671692</c:v>
                </c:pt>
                <c:pt idx="13">
                  <c:v>2.6953083315314692</c:v>
                </c:pt>
                <c:pt idx="14">
                  <c:v>2.6953083125099071</c:v>
                </c:pt>
                <c:pt idx="15">
                  <c:v>2.6953079929860921</c:v>
                </c:pt>
                <c:pt idx="16">
                  <c:v>2.6953076321285878</c:v>
                </c:pt>
                <c:pt idx="17">
                  <c:v>2.694949710560703</c:v>
                </c:pt>
                <c:pt idx="18">
                  <c:v>2.1741898096517551</c:v>
                </c:pt>
                <c:pt idx="19">
                  <c:v>1.8196301012214283E-2</c:v>
                </c:pt>
                <c:pt idx="20">
                  <c:v>4.3311465566512716E-5</c:v>
                </c:pt>
                <c:pt idx="21">
                  <c:v>7.3698151038627211E-8</c:v>
                </c:pt>
                <c:pt idx="22">
                  <c:v>1.0259573986322745E-10</c:v>
                </c:pt>
                <c:pt idx="23">
                  <c:v>1.2286698129051618E-13</c:v>
                </c:pt>
                <c:pt idx="24">
                  <c:v>1.299210058051257E-16</c:v>
                </c:pt>
                <c:pt idx="25">
                  <c:v>1.2326203475853611E-19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31-4B16-9AAB-61FDEA7A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抗原エスケープモデル!$B$138</c:f>
              <c:strCache>
                <c:ptCount val="1"/>
                <c:pt idx="0">
                  <c:v>500.0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抗原エスケープモデル!$C$138:$AC$138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3.2837234601808684E-10</c:v>
                </c:pt>
                <c:pt idx="2">
                  <c:v>2.2383043164743052E-7</c:v>
                </c:pt>
                <c:pt idx="3">
                  <c:v>1.2542403931339061E-4</c:v>
                </c:pt>
                <c:pt idx="4">
                  <c:v>5.007662028407571E-2</c:v>
                </c:pt>
                <c:pt idx="5">
                  <c:v>4.3924430214064003</c:v>
                </c:pt>
                <c:pt idx="6">
                  <c:v>1.272702571846464E-3</c:v>
                </c:pt>
                <c:pt idx="7">
                  <c:v>3.9615080206949101E-7</c:v>
                </c:pt>
                <c:pt idx="8">
                  <c:v>4.3451254375793195E-10</c:v>
                </c:pt>
                <c:pt idx="9">
                  <c:v>8.9390344503672996E-13</c:v>
                </c:pt>
                <c:pt idx="10">
                  <c:v>1.4207597777253135E-15</c:v>
                </c:pt>
                <c:pt idx="11">
                  <c:v>1.6346986813820284E-18</c:v>
                </c:pt>
                <c:pt idx="12">
                  <c:v>2.8021336489116819E-21</c:v>
                </c:pt>
                <c:pt idx="13">
                  <c:v>1.6346986813820261E-18</c:v>
                </c:pt>
                <c:pt idx="14">
                  <c:v>1.4207597777253074E-15</c:v>
                </c:pt>
                <c:pt idx="15">
                  <c:v>8.9390344503672703E-13</c:v>
                </c:pt>
                <c:pt idx="16">
                  <c:v>4.345125437579303E-10</c:v>
                </c:pt>
                <c:pt idx="17">
                  <c:v>3.961508020694908E-7</c:v>
                </c:pt>
                <c:pt idx="18">
                  <c:v>1.2727025718464637E-3</c:v>
                </c:pt>
                <c:pt idx="19">
                  <c:v>4.3924430214063994</c:v>
                </c:pt>
                <c:pt idx="20">
                  <c:v>5.0076620284075751E-2</c:v>
                </c:pt>
                <c:pt idx="21">
                  <c:v>1.2542403931339074E-4</c:v>
                </c:pt>
                <c:pt idx="22">
                  <c:v>2.2383043164790886E-7</c:v>
                </c:pt>
                <c:pt idx="23">
                  <c:v>3.2837281606894276E-10</c:v>
                </c:pt>
                <c:pt idx="24">
                  <c:v>4.1688278720927588E-13</c:v>
                </c:pt>
                <c:pt idx="25">
                  <c:v>4.7005041217944907E-16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44-4BA3-BC4B-79D0B607CFD5}"/>
            </c:ext>
          </c:extLst>
        </c:ser>
        <c:ser>
          <c:idx val="0"/>
          <c:order val="1"/>
          <c:tx>
            <c:strRef>
              <c:f>抗原エスケープモデル!$AF$138</c:f>
              <c:strCache>
                <c:ptCount val="1"/>
                <c:pt idx="0">
                  <c:v>500.0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抗原エスケープモデル!$AG$37:$BG$37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抗原エスケープモデル!$AG$138:$BG$138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4.229259701981538E-11</c:v>
                </c:pt>
                <c:pt idx="2">
                  <c:v>2.9973583352023707E-8</c:v>
                </c:pt>
                <c:pt idx="3">
                  <c:v>1.7685451724623596E-5</c:v>
                </c:pt>
                <c:pt idx="4">
                  <c:v>7.7777883593266543E-3</c:v>
                </c:pt>
                <c:pt idx="5">
                  <c:v>1.4328047190711704</c:v>
                </c:pt>
                <c:pt idx="6">
                  <c:v>2.694715694122463</c:v>
                </c:pt>
                <c:pt idx="7">
                  <c:v>2.6953074467073677</c:v>
                </c:pt>
                <c:pt idx="8">
                  <c:v>2.6953078119388048</c:v>
                </c:pt>
                <c:pt idx="9">
                  <c:v>2.6953079930673511</c:v>
                </c:pt>
                <c:pt idx="10">
                  <c:v>2.6953083125099551</c:v>
                </c:pt>
                <c:pt idx="11">
                  <c:v>2.6953083315314696</c:v>
                </c:pt>
                <c:pt idx="12">
                  <c:v>2.6955091054671692</c:v>
                </c:pt>
                <c:pt idx="13">
                  <c:v>2.6953083315314692</c:v>
                </c:pt>
                <c:pt idx="14">
                  <c:v>2.6953083125099555</c:v>
                </c:pt>
                <c:pt idx="15">
                  <c:v>2.6953079930673511</c:v>
                </c:pt>
                <c:pt idx="16">
                  <c:v>2.6953078119388052</c:v>
                </c:pt>
                <c:pt idx="17">
                  <c:v>2.6953074467073677</c:v>
                </c:pt>
                <c:pt idx="18">
                  <c:v>2.6947156941224635</c:v>
                </c:pt>
                <c:pt idx="19">
                  <c:v>1.4328047190711708</c:v>
                </c:pt>
                <c:pt idx="20">
                  <c:v>7.7777883593266595E-3</c:v>
                </c:pt>
                <c:pt idx="21">
                  <c:v>1.7685451724623613E-5</c:v>
                </c:pt>
                <c:pt idx="22">
                  <c:v>2.9973583352079836E-8</c:v>
                </c:pt>
                <c:pt idx="23">
                  <c:v>4.2292653797821294E-11</c:v>
                </c:pt>
                <c:pt idx="24">
                  <c:v>5.1923406052538881E-14</c:v>
                </c:pt>
                <c:pt idx="25">
                  <c:v>5.6777955285457139E-17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44-4BA3-BC4B-79D0B607C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抗原エスケープモデル!$AS$37</c:f>
              <c:strCache>
                <c:ptCount val="1"/>
                <c:pt idx="0">
                  <c:v>12.0 </c:v>
                </c:pt>
              </c:strCache>
            </c:strRef>
          </c:tx>
          <c:spPr>
            <a:ln w="15875" cap="rnd">
              <a:solidFill>
                <a:schemeClr val="accent1"/>
              </a:solidFill>
              <a:prstDash val="sysDot"/>
              <a:round/>
              <a:tailEnd type="triangle"/>
            </a:ln>
            <a:effectLst/>
          </c:spPr>
          <c:marker>
            <c:symbol val="none"/>
          </c:marker>
          <c:xVal>
            <c:numRef>
              <c:f>抗原エスケープモデル!$AF$38:$AF$138</c:f>
              <c:numCache>
                <c:formatCode>0.0_ 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xVal>
          <c:yVal>
            <c:numRef>
              <c:f>抗原エスケープモデル!$AS$38:$AS$138</c:f>
              <c:numCache>
                <c:formatCode>0.0000_ </c:formatCode>
                <c:ptCount val="101"/>
                <c:pt idx="0">
                  <c:v>1E-3</c:v>
                </c:pt>
                <c:pt idx="1">
                  <c:v>2E-3</c:v>
                </c:pt>
                <c:pt idx="2">
                  <c:v>3.5987500000000004E-3</c:v>
                </c:pt>
                <c:pt idx="3">
                  <c:v>6.1539523125000014E-3</c:v>
                </c:pt>
                <c:pt idx="4">
                  <c:v>1.0235762243354573E-2</c:v>
                </c:pt>
                <c:pt idx="5">
                  <c:v>1.6751038102142599E-2</c:v>
                </c:pt>
                <c:pt idx="6">
                  <c:v>2.7137250655416584E-2</c:v>
                </c:pt>
                <c:pt idx="7">
                  <c:v>4.3660415242489495E-2</c:v>
                </c:pt>
                <c:pt idx="8">
                  <c:v>6.9860897405829181E-2</c:v>
                </c:pt>
                <c:pt idx="9">
                  <c:v>0.11119007112277171</c:v>
                </c:pt>
                <c:pt idx="10">
                  <c:v>0.1758421322032368</c:v>
                </c:pt>
                <c:pt idx="11">
                  <c:v>0.27564265495044737</c:v>
                </c:pt>
                <c:pt idx="12">
                  <c:v>0.42647415695819002</c:v>
                </c:pt>
                <c:pt idx="13">
                  <c:v>0.64690378609401189</c:v>
                </c:pt>
                <c:pt idx="14">
                  <c:v>0.95242235488871096</c:v>
                </c:pt>
                <c:pt idx="15">
                  <c:v>1.3422028011155274</c:v>
                </c:pt>
                <c:pt idx="16">
                  <c:v>1.7799421073400039</c:v>
                </c:pt>
                <c:pt idx="17">
                  <c:v>2.1862304512968733</c:v>
                </c:pt>
                <c:pt idx="18">
                  <c:v>2.4744042234050232</c:v>
                </c:pt>
                <c:pt idx="19">
                  <c:v>2.6202622396028987</c:v>
                </c:pt>
                <c:pt idx="20">
                  <c:v>2.673075042283982</c:v>
                </c:pt>
                <c:pt idx="21">
                  <c:v>2.6883525375281554</c:v>
                </c:pt>
                <c:pt idx="22">
                  <c:v>2.6923793217057543</c:v>
                </c:pt>
                <c:pt idx="23">
                  <c:v>2.6934272662608043</c:v>
                </c:pt>
                <c:pt idx="24">
                  <c:v>2.6937250249064881</c:v>
                </c:pt>
                <c:pt idx="25">
                  <c:v>2.6938504838349577</c:v>
                </c:pt>
                <c:pt idx="26">
                  <c:v>2.6939580925087618</c:v>
                </c:pt>
                <c:pt idx="27">
                  <c:v>2.6940961726517916</c:v>
                </c:pt>
                <c:pt idx="28">
                  <c:v>2.6942846080504648</c:v>
                </c:pt>
                <c:pt idx="29">
                  <c:v>2.6945277856007861</c:v>
                </c:pt>
                <c:pt idx="30">
                  <c:v>2.6948082582898913</c:v>
                </c:pt>
                <c:pt idx="31">
                  <c:v>2.69508155623733</c:v>
                </c:pt>
                <c:pt idx="32">
                  <c:v>2.6952933059303747</c:v>
                </c:pt>
                <c:pt idx="33">
                  <c:v>2.6954184566223711</c:v>
                </c:pt>
                <c:pt idx="34">
                  <c:v>2.6954757993584364</c:v>
                </c:pt>
                <c:pt idx="35">
                  <c:v>2.6954976711409637</c:v>
                </c:pt>
                <c:pt idx="36">
                  <c:v>2.6955051286753293</c:v>
                </c:pt>
                <c:pt idx="37">
                  <c:v>2.6955075094693859</c:v>
                </c:pt>
                <c:pt idx="38">
                  <c:v>2.6955082467305758</c:v>
                </c:pt>
                <c:pt idx="39">
                  <c:v>2.6955084835811567</c:v>
                </c:pt>
                <c:pt idx="40">
                  <c:v>2.6955085805466488</c:v>
                </c:pt>
                <c:pt idx="41">
                  <c:v>2.6955086489213689</c:v>
                </c:pt>
                <c:pt idx="42">
                  <c:v>2.6955087227140866</c:v>
                </c:pt>
                <c:pt idx="43">
                  <c:v>2.6955088091695516</c:v>
                </c:pt>
                <c:pt idx="44">
                  <c:v>2.6955089014639109</c:v>
                </c:pt>
                <c:pt idx="45">
                  <c:v>2.6955089842344409</c:v>
                </c:pt>
                <c:pt idx="46">
                  <c:v>2.6955090437880167</c:v>
                </c:pt>
                <c:pt idx="47">
                  <c:v>2.6955090780350575</c:v>
                </c:pt>
                <c:pt idx="48">
                  <c:v>2.6955090944105078</c:v>
                </c:pt>
                <c:pt idx="49">
                  <c:v>2.6955091012635695</c:v>
                </c:pt>
                <c:pt idx="50">
                  <c:v>2.6955091038770842</c:v>
                </c:pt>
                <c:pt idx="51">
                  <c:v>2.6955091048120088</c:v>
                </c:pt>
                <c:pt idx="52">
                  <c:v>2.6955091051345161</c:v>
                </c:pt>
                <c:pt idx="53">
                  <c:v>2.6955091052479281</c:v>
                </c:pt>
                <c:pt idx="54">
                  <c:v>2.6955091052955686</c:v>
                </c:pt>
                <c:pt idx="55">
                  <c:v>2.6955091053262663</c:v>
                </c:pt>
                <c:pt idx="56">
                  <c:v>2.6955091053554865</c:v>
                </c:pt>
                <c:pt idx="57">
                  <c:v>2.6955091053859603</c:v>
                </c:pt>
                <c:pt idx="58">
                  <c:v>2.6955091054147244</c:v>
                </c:pt>
                <c:pt idx="59">
                  <c:v>2.6955091054374614</c:v>
                </c:pt>
                <c:pt idx="60">
                  <c:v>2.6955091054522695</c:v>
                </c:pt>
                <c:pt idx="61">
                  <c:v>2.6955091054604052</c:v>
                </c:pt>
                <c:pt idx="62">
                  <c:v>2.6955091054643172</c:v>
                </c:pt>
                <c:pt idx="63">
                  <c:v>2.6955091054660176</c:v>
                </c:pt>
                <c:pt idx="64">
                  <c:v>2.6955091054667029</c:v>
                </c:pt>
                <c:pt idx="65">
                  <c:v>2.6955091054669644</c:v>
                </c:pt>
                <c:pt idx="66">
                  <c:v>2.6955091054670617</c:v>
                </c:pt>
                <c:pt idx="67">
                  <c:v>2.695509105467099</c:v>
                </c:pt>
                <c:pt idx="68">
                  <c:v>2.6955091054671163</c:v>
                </c:pt>
                <c:pt idx="69">
                  <c:v>2.6955091054671283</c:v>
                </c:pt>
                <c:pt idx="70">
                  <c:v>2.695509105467139</c:v>
                </c:pt>
                <c:pt idx="71">
                  <c:v>2.6955091054671487</c:v>
                </c:pt>
                <c:pt idx="72">
                  <c:v>2.6955091054671567</c:v>
                </c:pt>
                <c:pt idx="73">
                  <c:v>2.6955091054671625</c:v>
                </c:pt>
                <c:pt idx="74">
                  <c:v>2.695509105467166</c:v>
                </c:pt>
                <c:pt idx="75">
                  <c:v>2.6955091054671678</c:v>
                </c:pt>
                <c:pt idx="76">
                  <c:v>2.6955091054671687</c:v>
                </c:pt>
                <c:pt idx="77">
                  <c:v>2.6955091054671692</c:v>
                </c:pt>
                <c:pt idx="78">
                  <c:v>2.6955091054671692</c:v>
                </c:pt>
                <c:pt idx="79">
                  <c:v>2.6955091054671692</c:v>
                </c:pt>
                <c:pt idx="80">
                  <c:v>2.6955091054671692</c:v>
                </c:pt>
                <c:pt idx="81">
                  <c:v>2.6955091054671692</c:v>
                </c:pt>
                <c:pt idx="82">
                  <c:v>2.6955091054671692</c:v>
                </c:pt>
                <c:pt idx="83">
                  <c:v>2.6955091054671692</c:v>
                </c:pt>
                <c:pt idx="84">
                  <c:v>2.6955091054671692</c:v>
                </c:pt>
                <c:pt idx="85">
                  <c:v>2.6955091054671692</c:v>
                </c:pt>
                <c:pt idx="86">
                  <c:v>2.6955091054671692</c:v>
                </c:pt>
                <c:pt idx="87">
                  <c:v>2.6955091054671692</c:v>
                </c:pt>
                <c:pt idx="88">
                  <c:v>2.6955091054671692</c:v>
                </c:pt>
                <c:pt idx="89">
                  <c:v>2.6955091054671692</c:v>
                </c:pt>
                <c:pt idx="90">
                  <c:v>2.6955091054671692</c:v>
                </c:pt>
                <c:pt idx="91">
                  <c:v>2.6955091054671692</c:v>
                </c:pt>
                <c:pt idx="92">
                  <c:v>2.6955091054671692</c:v>
                </c:pt>
                <c:pt idx="93">
                  <c:v>2.6955091054671692</c:v>
                </c:pt>
                <c:pt idx="94">
                  <c:v>2.6955091054671692</c:v>
                </c:pt>
                <c:pt idx="95">
                  <c:v>2.6955091054671692</c:v>
                </c:pt>
                <c:pt idx="96">
                  <c:v>2.6955091054671692</c:v>
                </c:pt>
                <c:pt idx="97">
                  <c:v>2.6955091054671692</c:v>
                </c:pt>
                <c:pt idx="98">
                  <c:v>2.6955091054671692</c:v>
                </c:pt>
                <c:pt idx="99">
                  <c:v>2.6955091054671692</c:v>
                </c:pt>
                <c:pt idx="100">
                  <c:v>2.6955091054671692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9F-4E67-A3C4-15483A666B31}"/>
            </c:ext>
          </c:extLst>
        </c:ser>
        <c:ser>
          <c:idx val="1"/>
          <c:order val="1"/>
          <c:tx>
            <c:strRef>
              <c:f>抗原エスケープモデル!$AM$37</c:f>
              <c:strCache>
                <c:ptCount val="1"/>
                <c:pt idx="0">
                  <c:v>6.0 </c:v>
                </c:pt>
              </c:strCache>
            </c:strRef>
          </c:tx>
          <c:spPr>
            <a:ln w="158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抗原エスケープモデル!$AF$38:$AF$138</c:f>
              <c:numCache>
                <c:formatCode>0.0_ 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xVal>
          <c:yVal>
            <c:numRef>
              <c:f>抗原エスケープモデル!$AM$38:$AM$138</c:f>
              <c:numCache>
                <c:formatCode>0.0000_ </c:formatCode>
                <c:ptCount val="101"/>
                <c:pt idx="0" formatCode="0.00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2.4414062500000007E-25</c:v>
                </c:pt>
                <c:pt idx="8">
                  <c:v>2.9771118164062503E-24</c:v>
                </c:pt>
                <c:pt idx="9">
                  <c:v>2.0458952569604505E-23</c:v>
                </c:pt>
                <c:pt idx="10">
                  <c:v>1.0432664893555508E-22</c:v>
                </c:pt>
                <c:pt idx="11">
                  <c:v>4.396115599004134E-22</c:v>
                </c:pt>
                <c:pt idx="12">
                  <c:v>1.6191374352777255E-21</c:v>
                </c:pt>
                <c:pt idx="13">
                  <c:v>5.3913650289359712E-21</c:v>
                </c:pt>
                <c:pt idx="14">
                  <c:v>1.6593245332650457E-20</c:v>
                </c:pt>
                <c:pt idx="15">
                  <c:v>4.793772688859773E-20</c:v>
                </c:pt>
                <c:pt idx="16">
                  <c:v>1.3146391690897904E-19</c:v>
                </c:pt>
                <c:pt idx="17">
                  <c:v>3.4512803732282163E-19</c:v>
                </c:pt>
                <c:pt idx="18">
                  <c:v>8.7302254531983607E-19</c:v>
                </c:pt>
                <c:pt idx="19">
                  <c:v>2.1388104893726893E-18</c:v>
                </c:pt>
                <c:pt idx="20">
                  <c:v>5.0957900010369166E-18</c:v>
                </c:pt>
                <c:pt idx="21">
                  <c:v>1.1846844316188015E-17</c:v>
                </c:pt>
                <c:pt idx="22">
                  <c:v>2.6949498372609904E-17</c:v>
                </c:pt>
                <c:pt idx="23">
                  <c:v>6.0125866752956076E-17</c:v>
                </c:pt>
                <c:pt idx="24">
                  <c:v>1.3182044455603348E-16</c:v>
                </c:pt>
                <c:pt idx="25">
                  <c:v>2.8447019516254936E-16</c:v>
                </c:pt>
                <c:pt idx="26">
                  <c:v>6.0512225368393827E-16</c:v>
                </c:pt>
                <c:pt idx="27">
                  <c:v>1.2703939459257401E-15</c:v>
                </c:pt>
                <c:pt idx="28">
                  <c:v>2.6350614386921234E-15</c:v>
                </c:pt>
                <c:pt idx="29">
                  <c:v>5.4051937451953479E-15</c:v>
                </c:pt>
                <c:pt idx="30">
                  <c:v>1.0973956365438267E-14</c:v>
                </c:pt>
                <c:pt idx="31">
                  <c:v>2.2068312972292215E-14</c:v>
                </c:pt>
                <c:pt idx="32">
                  <c:v>4.3986194743211854E-14</c:v>
                </c:pt>
                <c:pt idx="33">
                  <c:v>8.694845742802933E-14</c:v>
                </c:pt>
                <c:pt idx="34">
                  <c:v>1.7054370685751793E-13</c:v>
                </c:pt>
                <c:pt idx="35">
                  <c:v>3.3208127089449851E-13</c:v>
                </c:pt>
                <c:pt idx="36">
                  <c:v>6.4220519537915635E-13</c:v>
                </c:pt>
                <c:pt idx="37">
                  <c:v>1.2339338880520936E-12</c:v>
                </c:pt>
                <c:pt idx="38">
                  <c:v>2.3564104961041364E-12</c:v>
                </c:pt>
                <c:pt idx="39">
                  <c:v>4.4739368675594607E-12</c:v>
                </c:pt>
                <c:pt idx="40">
                  <c:v>8.447645828940221E-12</c:v>
                </c:pt>
                <c:pt idx="41">
                  <c:v>1.5867375868817914E-11</c:v>
                </c:pt>
                <c:pt idx="42">
                  <c:v>2.9655492892664857E-11</c:v>
                </c:pt>
                <c:pt idx="43">
                  <c:v>5.5161224476432641E-11</c:v>
                </c:pt>
                <c:pt idx="44">
                  <c:v>1.0213647366750783E-10</c:v>
                </c:pt>
                <c:pt idx="45">
                  <c:v>1.8829000119139555E-10</c:v>
                </c:pt>
                <c:pt idx="46">
                  <c:v>3.4565794380365444E-10</c:v>
                </c:pt>
                <c:pt idx="47">
                  <c:v>6.3198273115267751E-10</c:v>
                </c:pt>
                <c:pt idx="48">
                  <c:v>1.150969931149071E-9</c:v>
                </c:pt>
                <c:pt idx="49">
                  <c:v>2.0882330848282011E-9</c:v>
                </c:pt>
                <c:pt idx="50">
                  <c:v>3.7748755388968538E-9</c:v>
                </c:pt>
                <c:pt idx="51">
                  <c:v>6.7996114935043458E-9</c:v>
                </c:pt>
                <c:pt idx="52">
                  <c:v>1.2205876857675946E-8</c:v>
                </c:pt>
                <c:pt idx="53">
                  <c:v>2.1837290348121044E-8</c:v>
                </c:pt>
                <c:pt idx="54">
                  <c:v>3.8941232817269757E-8</c:v>
                </c:pt>
                <c:pt idx="55">
                  <c:v>6.9220062049057442E-8</c:v>
                </c:pt>
                <c:pt idx="56">
                  <c:v>1.2265609544193376E-7</c:v>
                </c:pt>
                <c:pt idx="57">
                  <c:v>2.1666997564317759E-7</c:v>
                </c:pt>
                <c:pt idx="58">
                  <c:v>3.8157037943194169E-7</c:v>
                </c:pt>
                <c:pt idx="59">
                  <c:v>6.699310458726019E-7</c:v>
                </c:pt>
                <c:pt idx="60">
                  <c:v>1.172680583974479E-6</c:v>
                </c:pt>
                <c:pt idx="61">
                  <c:v>2.0466304634034703E-6</c:v>
                </c:pt>
                <c:pt idx="62">
                  <c:v>3.5614257412130724E-6</c:v>
                </c:pt>
                <c:pt idx="63">
                  <c:v>6.1793479802759026E-6</c:v>
                </c:pt>
                <c:pt idx="64">
                  <c:v>1.0690434899033835E-5</c:v>
                </c:pt>
                <c:pt idx="65">
                  <c:v>1.8440269620285536E-5</c:v>
                </c:pt>
                <c:pt idx="66">
                  <c:v>3.1712201625047411E-5</c:v>
                </c:pt>
                <c:pt idx="67">
                  <c:v>5.4365787693694056E-5</c:v>
                </c:pt>
                <c:pt idx="68">
                  <c:v>9.2899322192149553E-5</c:v>
                </c:pt>
                <c:pt idx="69">
                  <c:v>1.5821396453347646E-4</c:v>
                </c:pt>
                <c:pt idx="70">
                  <c:v>2.6853640443429778E-4</c:v>
                </c:pt>
                <c:pt idx="71">
                  <c:v>4.5424181671548152E-4</c:v>
                </c:pt>
                <c:pt idx="72">
                  <c:v>7.657623908306077E-4</c:v>
                </c:pt>
                <c:pt idx="73">
                  <c:v>1.2864483138876124E-3</c:v>
                </c:pt>
                <c:pt idx="74">
                  <c:v>2.1532555326968608E-3</c:v>
                </c:pt>
                <c:pt idx="75">
                  <c:v>3.5895461327848975E-3</c:v>
                </c:pt>
                <c:pt idx="76">
                  <c:v>5.9561826738415658E-3</c:v>
                </c:pt>
                <c:pt idx="77">
                  <c:v>9.8297325042213286E-3</c:v>
                </c:pt>
                <c:pt idx="78">
                  <c:v>1.6121098663676423E-2</c:v>
                </c:pt>
                <c:pt idx="79">
                  <c:v>2.6257321899368486E-2</c:v>
                </c:pt>
                <c:pt idx="80">
                  <c:v>4.246640523963667E-2</c:v>
                </c:pt>
                <c:pt idx="81">
                  <c:v>6.8220201728772162E-2</c:v>
                </c:pt>
                <c:pt idx="82">
                  <c:v>0.1088773379957711</c:v>
                </c:pt>
                <c:pt idx="83">
                  <c:v>0.17251664324836957</c:v>
                </c:pt>
                <c:pt idx="84">
                  <c:v>0.27082879348771449</c:v>
                </c:pt>
                <c:pt idx="85">
                  <c:v>0.41957470356429627</c:v>
                </c:pt>
                <c:pt idx="86">
                  <c:v>0.63731450673919565</c:v>
                </c:pt>
                <c:pt idx="87">
                  <c:v>0.93985610963210742</c:v>
                </c:pt>
                <c:pt idx="88">
                  <c:v>1.327289120403409</c:v>
                </c:pt>
                <c:pt idx="89">
                  <c:v>1.7648264147014816</c:v>
                </c:pt>
                <c:pt idx="90">
                  <c:v>2.1741898096517547</c:v>
                </c:pt>
                <c:pt idx="91">
                  <c:v>2.4676383576143399</c:v>
                </c:pt>
                <c:pt idx="92">
                  <c:v>2.6179324072845791</c:v>
                </c:pt>
                <c:pt idx="93">
                  <c:v>2.672859056605823</c:v>
                </c:pt>
                <c:pt idx="94">
                  <c:v>2.6888105987819038</c:v>
                </c:pt>
                <c:pt idx="95">
                  <c:v>2.6930143595164564</c:v>
                </c:pt>
                <c:pt idx="96">
                  <c:v>2.6941034041280276</c:v>
                </c:pt>
                <c:pt idx="97">
                  <c:v>2.6944059349757317</c:v>
                </c:pt>
                <c:pt idx="98">
                  <c:v>2.694523230854394</c:v>
                </c:pt>
                <c:pt idx="99">
                  <c:v>2.6946121678576209</c:v>
                </c:pt>
                <c:pt idx="100">
                  <c:v>2.694715694122463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19F-4E67-A3C4-15483A666B31}"/>
            </c:ext>
          </c:extLst>
        </c:ser>
        <c:ser>
          <c:idx val="2"/>
          <c:order val="2"/>
          <c:tx>
            <c:strRef>
              <c:f>抗原エスケープモデル!$AV$37</c:f>
              <c:strCache>
                <c:ptCount val="1"/>
                <c:pt idx="0">
                  <c:v>15.0 </c:v>
                </c:pt>
              </c:strCache>
            </c:strRef>
          </c:tx>
          <c:spPr>
            <a:ln w="158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抗原エスケープモデル!$AF$38:$AF$138</c:f>
              <c:numCache>
                <c:formatCode>0.0_ 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xVal>
          <c:yVal>
            <c:numRef>
              <c:f>抗原エスケープモデル!$AV$38:$AV$138</c:f>
              <c:numCache>
                <c:formatCode>0.0000_ </c:formatCode>
                <c:ptCount val="101"/>
                <c:pt idx="0" formatCode="0.00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1.5625000000000003E-14</c:v>
                </c:pt>
                <c:pt idx="5">
                  <c:v>1.1557031250000004E-13</c:v>
                </c:pt>
                <c:pt idx="6">
                  <c:v>5.1512044199375065E-13</c:v>
                </c:pt>
                <c:pt idx="7">
                  <c:v>1.7928897868451738E-12</c:v>
                </c:pt>
                <c:pt idx="8">
                  <c:v>5.3682401890672486E-12</c:v>
                </c:pt>
                <c:pt idx="9">
                  <c:v>1.4514346685067928E-11</c:v>
                </c:pt>
                <c:pt idx="10">
                  <c:v>3.6446678538029803E-11</c:v>
                </c:pt>
                <c:pt idx="11">
                  <c:v>8.6529668189876298E-11</c:v>
                </c:pt>
                <c:pt idx="12">
                  <c:v>1.9658836391658706E-10</c:v>
                </c:pt>
                <c:pt idx="13">
                  <c:v>4.3106403671827591E-10</c:v>
                </c:pt>
                <c:pt idx="14">
                  <c:v>9.1797101706555246E-10</c:v>
                </c:pt>
                <c:pt idx="15">
                  <c:v>1.9074636827829609E-9</c:v>
                </c:pt>
                <c:pt idx="16">
                  <c:v>3.8813573153834351E-9</c:v>
                </c:pt>
                <c:pt idx="17">
                  <c:v>7.7557337167081149E-9</c:v>
                </c:pt>
                <c:pt idx="18">
                  <c:v>1.5251989696683557E-8</c:v>
                </c:pt>
                <c:pt idx="19">
                  <c:v>2.9570103658701646E-8</c:v>
                </c:pt>
                <c:pt idx="20">
                  <c:v>5.6600284991242823E-8</c:v>
                </c:pt>
                <c:pt idx="21">
                  <c:v>1.0708825310433587E-7</c:v>
                </c:pt>
                <c:pt idx="22">
                  <c:v>2.0048108864708569E-7</c:v>
                </c:pt>
                <c:pt idx="23">
                  <c:v>3.7171904326276425E-7</c:v>
                </c:pt>
                <c:pt idx="24">
                  <c:v>6.8316300749513622E-7</c:v>
                </c:pt>
                <c:pt idx="25">
                  <c:v>1.2454250673247098E-6</c:v>
                </c:pt>
                <c:pt idx="26">
                  <c:v>2.2535425669091579E-6</c:v>
                </c:pt>
                <c:pt idx="27">
                  <c:v>4.0494241271336378E-6</c:v>
                </c:pt>
                <c:pt idx="28">
                  <c:v>7.2289583383385032E-6</c:v>
                </c:pt>
                <c:pt idx="29">
                  <c:v>1.2824474146015603E-5</c:v>
                </c:pt>
                <c:pt idx="30">
                  <c:v>2.2613431202493771E-5</c:v>
                </c:pt>
                <c:pt idx="31">
                  <c:v>3.9637558289827305E-5</c:v>
                </c:pt>
                <c:pt idx="32">
                  <c:v>6.9072462308599747E-5</c:v>
                </c:pt>
                <c:pt idx="33">
                  <c:v>1.19681331486355E-4</c:v>
                </c:pt>
                <c:pt idx="34">
                  <c:v>2.0623906066086583E-4</c:v>
                </c:pt>
                <c:pt idx="35">
                  <c:v>3.5355386852454129E-4</c:v>
                </c:pt>
                <c:pt idx="36">
                  <c:v>6.0309026668224164E-4</c:v>
                </c:pt>
                <c:pt idx="37">
                  <c:v>1.023777877738099E-3</c:v>
                </c:pt>
                <c:pt idx="38">
                  <c:v>1.7294436904970885E-3</c:v>
                </c:pt>
                <c:pt idx="39">
                  <c:v>2.9064884375872482E-3</c:v>
                </c:pt>
                <c:pt idx="40">
                  <c:v>4.8569874973406792E-3</c:v>
                </c:pt>
                <c:pt idx="41">
                  <c:v>8.0645159859341897E-3</c:v>
                </c:pt>
                <c:pt idx="42">
                  <c:v>1.3293646039818138E-2</c:v>
                </c:pt>
                <c:pt idx="43">
                  <c:v>2.1742150524574566E-2</c:v>
                </c:pt>
                <c:pt idx="44">
                  <c:v>3.5280858948366127E-2</c:v>
                </c:pt>
                <c:pt idx="45">
                  <c:v>5.6832955195457328E-2</c:v>
                </c:pt>
                <c:pt idx="46">
                  <c:v>9.0939011719532364E-2</c:v>
                </c:pt>
                <c:pt idx="47">
                  <c:v>0.14451979870933657</c:v>
                </c:pt>
                <c:pt idx="48">
                  <c:v>0.22777418195736238</c:v>
                </c:pt>
                <c:pt idx="49">
                  <c:v>0.35490326957683843</c:v>
                </c:pt>
                <c:pt idx="50">
                  <c:v>0.54373631703380687</c:v>
                </c:pt>
                <c:pt idx="51">
                  <c:v>0.8122190518765513</c:v>
                </c:pt>
                <c:pt idx="52">
                  <c:v>1.1685984816584065</c:v>
                </c:pt>
                <c:pt idx="53">
                  <c:v>1.5938097251781547</c:v>
                </c:pt>
                <c:pt idx="54">
                  <c:v>2.0253790481470495</c:v>
                </c:pt>
                <c:pt idx="55">
                  <c:v>2.3716479665597259</c:v>
                </c:pt>
                <c:pt idx="56">
                  <c:v>2.5747578233530568</c:v>
                </c:pt>
                <c:pt idx="57">
                  <c:v>2.6587322139182699</c:v>
                </c:pt>
                <c:pt idx="58">
                  <c:v>2.6849269279695207</c:v>
                </c:pt>
                <c:pt idx="59">
                  <c:v>2.6920051859377359</c:v>
                </c:pt>
                <c:pt idx="60">
                  <c:v>2.6938364791111602</c:v>
                </c:pt>
                <c:pt idx="61">
                  <c:v>2.6943215046165996</c:v>
                </c:pt>
                <c:pt idx="62">
                  <c:v>2.6944763123637019</c:v>
                </c:pt>
                <c:pt idx="63">
                  <c:v>2.6945634121491757</c:v>
                </c:pt>
                <c:pt idx="64">
                  <c:v>2.6946535327235437</c:v>
                </c:pt>
                <c:pt idx="65">
                  <c:v>2.6947663528285695</c:v>
                </c:pt>
                <c:pt idx="66">
                  <c:v>2.6949016062430839</c:v>
                </c:pt>
                <c:pt idx="67">
                  <c:v>2.6950430705911859</c:v>
                </c:pt>
                <c:pt idx="68">
                  <c:v>2.6951637128799382</c:v>
                </c:pt>
                <c:pt idx="69">
                  <c:v>2.6952431270172941</c:v>
                </c:pt>
                <c:pt idx="70">
                  <c:v>2.6952830656334479</c:v>
                </c:pt>
                <c:pt idx="71">
                  <c:v>2.695299276431351</c:v>
                </c:pt>
                <c:pt idx="72">
                  <c:v>2.6953050136839156</c:v>
                </c:pt>
                <c:pt idx="73">
                  <c:v>2.6953068861956258</c:v>
                </c:pt>
                <c:pt idx="74">
                  <c:v>2.6953074715685332</c:v>
                </c:pt>
                <c:pt idx="75">
                  <c:v>2.6953076562488261</c:v>
                </c:pt>
                <c:pt idx="76">
                  <c:v>2.6953077247938344</c:v>
                </c:pt>
                <c:pt idx="77">
                  <c:v>2.6953077654024713</c:v>
                </c:pt>
                <c:pt idx="78">
                  <c:v>2.6953078047442167</c:v>
                </c:pt>
                <c:pt idx="79">
                  <c:v>2.6953078490107436</c:v>
                </c:pt>
                <c:pt idx="80">
                  <c:v>2.6953078952222946</c:v>
                </c:pt>
                <c:pt idx="81">
                  <c:v>2.6953079357866088</c:v>
                </c:pt>
                <c:pt idx="82">
                  <c:v>2.6953079643297189</c:v>
                </c:pt>
                <c:pt idx="83">
                  <c:v>2.6953079804243711</c:v>
                </c:pt>
                <c:pt idx="84">
                  <c:v>2.6953079880084299</c:v>
                </c:pt>
                <c:pt idx="85">
                  <c:v>2.695307991150266</c:v>
                </c:pt>
                <c:pt idx="86">
                  <c:v>2.6953079923401995</c:v>
                </c:pt>
                <c:pt idx="87">
                  <c:v>2.6953079927641501</c:v>
                </c:pt>
                <c:pt idx="88">
                  <c:v>2.6953079929105503</c:v>
                </c:pt>
                <c:pt idx="89">
                  <c:v>2.6953079929628996</c:v>
                </c:pt>
                <c:pt idx="90">
                  <c:v>2.6953079929860921</c:v>
                </c:pt>
                <c:pt idx="91">
                  <c:v>2.6953079930020438</c:v>
                </c:pt>
                <c:pt idx="92">
                  <c:v>2.695307993017352</c:v>
                </c:pt>
                <c:pt idx="93">
                  <c:v>2.6953079930326451</c:v>
                </c:pt>
                <c:pt idx="94">
                  <c:v>2.6953079930461219</c:v>
                </c:pt>
                <c:pt idx="95">
                  <c:v>2.6953079930559829</c:v>
                </c:pt>
                <c:pt idx="96">
                  <c:v>2.6953079930619683</c:v>
                </c:pt>
                <c:pt idx="97">
                  <c:v>2.6953079930650774</c:v>
                </c:pt>
                <c:pt idx="98">
                  <c:v>2.69530799306651</c:v>
                </c:pt>
                <c:pt idx="99">
                  <c:v>2.6953079930671136</c:v>
                </c:pt>
                <c:pt idx="100">
                  <c:v>2.6953079930673511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19F-4E67-A3C4-15483A666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274424"/>
        <c:axId val="693273144"/>
      </c:scatterChart>
      <c:valAx>
        <c:axId val="693274424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3273144"/>
        <c:crosses val="autoZero"/>
        <c:crossBetween val="midCat"/>
      </c:valAx>
      <c:valAx>
        <c:axId val="693273144"/>
        <c:scaling>
          <c:orientation val="minMax"/>
          <c:max val="4.5"/>
          <c:min val="0"/>
        </c:scaling>
        <c:delete val="0"/>
        <c:axPos val="l"/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693274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抗原エスケープモデル!$B$265</c:f>
              <c:strCache>
                <c:ptCount val="1"/>
                <c:pt idx="0">
                  <c:v>合成波</c:v>
                </c:pt>
              </c:strCache>
            </c:strRef>
          </c:tx>
          <c:spPr>
            <a:ln w="15875">
              <a:tailEnd type="none"/>
            </a:ln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抗原エスケープモデル!$C$265:$AC$265</c:f>
              <c:numCache>
                <c:formatCode>0.0000_ </c:formatCode>
                <c:ptCount val="27"/>
                <c:pt idx="0">
                  <c:v>0</c:v>
                </c:pt>
                <c:pt idx="1">
                  <c:v>1.4406566756201775</c:v>
                </c:pt>
                <c:pt idx="2">
                  <c:v>1.1949720387984677</c:v>
                </c:pt>
                <c:pt idx="3">
                  <c:v>2.0889527164407289</c:v>
                </c:pt>
                <c:pt idx="4">
                  <c:v>3.5434387533000868</c:v>
                </c:pt>
                <c:pt idx="5">
                  <c:v>4.5079656639190286</c:v>
                </c:pt>
                <c:pt idx="6">
                  <c:v>3.1951629917604052</c:v>
                </c:pt>
                <c:pt idx="7">
                  <c:v>1.2760903178731695</c:v>
                </c:pt>
                <c:pt idx="8">
                  <c:v>1.3760170947581729</c:v>
                </c:pt>
                <c:pt idx="9">
                  <c:v>2.7220861488017474</c:v>
                </c:pt>
                <c:pt idx="10">
                  <c:v>4.3808451868223308</c:v>
                </c:pt>
                <c:pt idx="11">
                  <c:v>3.1251462489560611</c:v>
                </c:pt>
                <c:pt idx="12">
                  <c:v>1.1635138525661317</c:v>
                </c:pt>
                <c:pt idx="13">
                  <c:v>3.1251462489560624</c:v>
                </c:pt>
                <c:pt idx="14">
                  <c:v>4.3808451868223308</c:v>
                </c:pt>
                <c:pt idx="15">
                  <c:v>2.7220861488017487</c:v>
                </c:pt>
                <c:pt idx="16">
                  <c:v>1.376017094758174</c:v>
                </c:pt>
                <c:pt idx="17">
                  <c:v>1.2760903178731695</c:v>
                </c:pt>
                <c:pt idx="18">
                  <c:v>3.1951629917604052</c:v>
                </c:pt>
                <c:pt idx="19">
                  <c:v>4.5079656639190278</c:v>
                </c:pt>
                <c:pt idx="20">
                  <c:v>3.5434387533001148</c:v>
                </c:pt>
                <c:pt idx="21">
                  <c:v>2.0889527165541364</c:v>
                </c:pt>
                <c:pt idx="22">
                  <c:v>1.1949724785671296</c:v>
                </c:pt>
                <c:pt idx="23">
                  <c:v>1.4420777862661291</c:v>
                </c:pt>
                <c:pt idx="24">
                  <c:v>3.3389364526788534</c:v>
                </c:pt>
                <c:pt idx="25">
                  <c:v>4.5072205999434187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F8-47EC-A937-29555DEFB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抗原エスケープモデル!$AD$243</c:f>
              <c:strCache>
                <c:ptCount val="1"/>
              </c:strCache>
            </c:strRef>
          </c:tx>
          <c:spPr>
            <a:ln w="1587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抗原エスケープモデル!$B$244:$B$262</c:f>
              <c:numCache>
                <c:formatCode>#,##0.0;[Red]\-#,##0.0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</c:numCache>
            </c:numRef>
          </c:xVal>
          <c:yVal>
            <c:numRef>
              <c:f>抗原エスケープモデル!$AD$244:$AD$262</c:f>
              <c:numCache>
                <c:formatCode>0.0000_ </c:formatCode>
                <c:ptCount val="19"/>
                <c:pt idx="0">
                  <c:v>0.01</c:v>
                </c:pt>
                <c:pt idx="1">
                  <c:v>1.0013820935390727</c:v>
                </c:pt>
                <c:pt idx="2">
                  <c:v>0.68160920894394317</c:v>
                </c:pt>
                <c:pt idx="3">
                  <c:v>5.8966437020286167</c:v>
                </c:pt>
                <c:pt idx="4">
                  <c:v>8.6487817889192478</c:v>
                </c:pt>
                <c:pt idx="5">
                  <c:v>5.3955277683336345</c:v>
                </c:pt>
                <c:pt idx="6">
                  <c:v>2.6127211758386784</c:v>
                </c:pt>
                <c:pt idx="7">
                  <c:v>1.301206846802976</c:v>
                </c:pt>
                <c:pt idx="8">
                  <c:v>1.8935713233914366</c:v>
                </c:pt>
                <c:pt idx="9">
                  <c:v>6.1000358076990162</c:v>
                </c:pt>
                <c:pt idx="10">
                  <c:v>8.8878367780937158</c:v>
                </c:pt>
                <c:pt idx="11">
                  <c:v>7.0281965201874552</c:v>
                </c:pt>
                <c:pt idx="12">
                  <c:v>4.1288301484830843</c:v>
                </c:pt>
                <c:pt idx="13">
                  <c:v>2.1495305027333735</c:v>
                </c:pt>
                <c:pt idx="14">
                  <c:v>1.2863478538945063</c:v>
                </c:pt>
                <c:pt idx="15">
                  <c:v>2.091381741401245</c:v>
                </c:pt>
                <c:pt idx="16">
                  <c:v>3.2075894840139489</c:v>
                </c:pt>
                <c:pt idx="17">
                  <c:v>4.3924485278737846</c:v>
                </c:pt>
                <c:pt idx="18">
                  <c:v>1.1885751526203831E-4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C1-4028-A4FB-A18B7DA13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445112"/>
        <c:axId val="791445432"/>
      </c:scatterChart>
      <c:valAx>
        <c:axId val="791445112"/>
        <c:scaling>
          <c:orientation val="minMax"/>
          <c:max val="950"/>
          <c:min val="0"/>
        </c:scaling>
        <c:delete val="0"/>
        <c:axPos val="b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1445432"/>
        <c:crosses val="autoZero"/>
        <c:crossBetween val="midCat"/>
      </c:valAx>
      <c:valAx>
        <c:axId val="791445432"/>
        <c:scaling>
          <c:orientation val="minMax"/>
          <c:min val="0"/>
        </c:scaling>
        <c:delete val="0"/>
        <c:axPos val="l"/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1445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抗原エスケープモデル!$AD$243</c:f>
              <c:strCache>
                <c:ptCount val="1"/>
              </c:strCache>
            </c:strRef>
          </c:tx>
          <c:spPr>
            <a:ln w="1587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抗原エスケープモデル!$B$244:$B$262</c:f>
              <c:numCache>
                <c:formatCode>#,##0.0;[Red]\-#,##0.0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</c:numCache>
            </c:numRef>
          </c:xVal>
          <c:yVal>
            <c:numRef>
              <c:f>抗原エスケープモデル!$AD$244:$AD$262</c:f>
              <c:numCache>
                <c:formatCode>0.0000_ </c:formatCode>
                <c:ptCount val="19"/>
                <c:pt idx="0">
                  <c:v>0.01</c:v>
                </c:pt>
                <c:pt idx="1">
                  <c:v>1.0013820935390727</c:v>
                </c:pt>
                <c:pt idx="2">
                  <c:v>0.68160920894394317</c:v>
                </c:pt>
                <c:pt idx="3">
                  <c:v>5.8966437020286167</c:v>
                </c:pt>
                <c:pt idx="4">
                  <c:v>8.6487817889192478</c:v>
                </c:pt>
                <c:pt idx="5">
                  <c:v>5.3955277683336345</c:v>
                </c:pt>
                <c:pt idx="6">
                  <c:v>2.6127211758386784</c:v>
                </c:pt>
                <c:pt idx="7">
                  <c:v>1.301206846802976</c:v>
                </c:pt>
                <c:pt idx="8">
                  <c:v>1.8935713233914366</c:v>
                </c:pt>
                <c:pt idx="9">
                  <c:v>6.1000358076990162</c:v>
                </c:pt>
                <c:pt idx="10">
                  <c:v>8.8878367780937158</c:v>
                </c:pt>
                <c:pt idx="11">
                  <c:v>7.0281965201874552</c:v>
                </c:pt>
                <c:pt idx="12">
                  <c:v>4.1288301484830843</c:v>
                </c:pt>
                <c:pt idx="13">
                  <c:v>2.1495305027333735</c:v>
                </c:pt>
                <c:pt idx="14">
                  <c:v>1.2863478538945063</c:v>
                </c:pt>
                <c:pt idx="15">
                  <c:v>2.091381741401245</c:v>
                </c:pt>
                <c:pt idx="16">
                  <c:v>3.2075894840139489</c:v>
                </c:pt>
                <c:pt idx="17">
                  <c:v>4.3924485278737846</c:v>
                </c:pt>
                <c:pt idx="18">
                  <c:v>1.1885751526203831E-4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DD-4D69-B908-1FE596B70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445112"/>
        <c:axId val="791445432"/>
      </c:scatterChart>
      <c:valAx>
        <c:axId val="791445112"/>
        <c:scaling>
          <c:orientation val="minMax"/>
          <c:max val="950"/>
          <c:min val="0"/>
        </c:scaling>
        <c:delete val="0"/>
        <c:axPos val="b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91445432"/>
        <c:crosses val="autoZero"/>
        <c:crossBetween val="midCat"/>
      </c:valAx>
      <c:valAx>
        <c:axId val="791445432"/>
        <c:scaling>
          <c:orientation val="minMax"/>
          <c:max val="11"/>
          <c:min val="0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9144511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抗原エスケープモデル!$B$48</c:f>
              <c:strCache>
                <c:ptCount val="1"/>
                <c:pt idx="0">
                  <c:v>50.0 </c:v>
                </c:pt>
              </c:strCache>
            </c:strRef>
          </c:tx>
          <c:spPr>
            <a:ln w="15875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抗原エスケープモデル!$C$48:$AC$48</c:f>
              <c:numCache>
                <c:formatCode>0.0000_ 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9.5367431640625031E-39</c:v>
                </c:pt>
                <c:pt idx="3">
                  <c:v>6.1004638671875013E-34</c:v>
                </c:pt>
                <c:pt idx="4">
                  <c:v>1.7560307336822519E-29</c:v>
                </c:pt>
                <c:pt idx="5">
                  <c:v>2.9953493375008763E-25</c:v>
                </c:pt>
                <c:pt idx="6">
                  <c:v>3.3528491096485829E-21</c:v>
                </c:pt>
                <c:pt idx="7">
                  <c:v>2.5732858961135565E-17</c:v>
                </c:pt>
                <c:pt idx="8">
                  <c:v>1.3712622659756529E-13</c:v>
                </c:pt>
                <c:pt idx="9">
                  <c:v>5.0082989651846503E-10</c:v>
                </c:pt>
                <c:pt idx="10">
                  <c:v>1.1985388439500906E-6</c:v>
                </c:pt>
                <c:pt idx="11">
                  <c:v>1.6872339936724135E-3</c:v>
                </c:pt>
                <c:pt idx="12">
                  <c:v>0.99800522747210585</c:v>
                </c:pt>
                <c:pt idx="13">
                  <c:v>1.6872339936724132E-3</c:v>
                </c:pt>
                <c:pt idx="14">
                  <c:v>1.1985388439500902E-6</c:v>
                </c:pt>
                <c:pt idx="15">
                  <c:v>5.0082989651846493E-10</c:v>
                </c:pt>
                <c:pt idx="16">
                  <c:v>1.3712622659756532E-13</c:v>
                </c:pt>
                <c:pt idx="17">
                  <c:v>2.5732858961135562E-17</c:v>
                </c:pt>
                <c:pt idx="18">
                  <c:v>3.3528491096485837E-21</c:v>
                </c:pt>
                <c:pt idx="19">
                  <c:v>2.9953493375008772E-25</c:v>
                </c:pt>
                <c:pt idx="20">
                  <c:v>1.7560307336822525E-29</c:v>
                </c:pt>
                <c:pt idx="21">
                  <c:v>6.100463867187503E-34</c:v>
                </c:pt>
                <c:pt idx="22">
                  <c:v>9.5367431640625031E-39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65-48D9-95E9-7CD4275F5FFB}"/>
            </c:ext>
          </c:extLst>
        </c:ser>
        <c:ser>
          <c:idx val="0"/>
          <c:order val="1"/>
          <c:tx>
            <c:strRef>
              <c:f>抗原エスケープモデル!$AF$48</c:f>
              <c:strCache>
                <c:ptCount val="1"/>
                <c:pt idx="0">
                  <c:v>50.0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抗原エスケープモデル!$AG$37:$BG$37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抗原エスケープモデル!$AG$48:$BG$48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3.8146972656250017E-36</c:v>
                </c:pt>
                <c:pt idx="4">
                  <c:v>2.3487472534179696E-31</c:v>
                </c:pt>
                <c:pt idx="5">
                  <c:v>6.4611282142700232E-27</c:v>
                </c:pt>
                <c:pt idx="6">
                  <c:v>1.0432664893555508E-22</c:v>
                </c:pt>
                <c:pt idx="7">
                  <c:v>1.0910686598997794E-18</c:v>
                </c:pt>
                <c:pt idx="8">
                  <c:v>7.677851902347805E-15</c:v>
                </c:pt>
                <c:pt idx="9">
                  <c:v>3.6446678538029809E-11</c:v>
                </c:pt>
                <c:pt idx="10">
                  <c:v>1.1296926247462577E-7</c:v>
                </c:pt>
                <c:pt idx="11">
                  <c:v>2.0862818705299482E-4</c:v>
                </c:pt>
                <c:pt idx="12">
                  <c:v>0.1758421322032368</c:v>
                </c:pt>
                <c:pt idx="13">
                  <c:v>2.0862818705299479E-4</c:v>
                </c:pt>
                <c:pt idx="14">
                  <c:v>1.1296926247462574E-7</c:v>
                </c:pt>
                <c:pt idx="15">
                  <c:v>3.6446678538029803E-11</c:v>
                </c:pt>
                <c:pt idx="16">
                  <c:v>7.677851902347805E-15</c:v>
                </c:pt>
                <c:pt idx="17">
                  <c:v>1.0910686598997796E-18</c:v>
                </c:pt>
                <c:pt idx="18">
                  <c:v>1.043266489355551E-22</c:v>
                </c:pt>
                <c:pt idx="19">
                  <c:v>6.4611282142700254E-27</c:v>
                </c:pt>
                <c:pt idx="20">
                  <c:v>2.34874725341797E-31</c:v>
                </c:pt>
                <c:pt idx="21">
                  <c:v>3.8146972656250017E-36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F65-48D9-95E9-7CD4275F5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7"/>
          <c:order val="0"/>
          <c:tx>
            <c:strRef>
              <c:f>抗原エスケープモデル!$B$58</c:f>
              <c:strCache>
                <c:ptCount val="1"/>
                <c:pt idx="0">
                  <c:v>100.0 </c:v>
                </c:pt>
              </c:strCache>
            </c:strRef>
          </c:tx>
          <c:spPr>
            <a:ln w="15875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抗原エスケープモデル!$C$58:$AC$58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2.7390792083235232E-35</c:v>
                </c:pt>
                <c:pt idx="2">
                  <c:v>1.9270776502417576E-31</c:v>
                </c:pt>
                <c:pt idx="3">
                  <c:v>1.1203904577415508E-27</c:v>
                </c:pt>
                <c:pt idx="4">
                  <c:v>5.3730841783169301E-24</c:v>
                </c:pt>
                <c:pt idx="5">
                  <c:v>2.1136270619400881E-20</c:v>
                </c:pt>
                <c:pt idx="6">
                  <c:v>6.7510543151510977E-17</c:v>
                </c:pt>
                <c:pt idx="7">
                  <c:v>1.7224119658038925E-13</c:v>
                </c:pt>
                <c:pt idx="8">
                  <c:v>3.4192461614359527E-10</c:v>
                </c:pt>
                <c:pt idx="9">
                  <c:v>5.0487968113093034E-7</c:v>
                </c:pt>
                <c:pt idx="10">
                  <c:v>5.0599781674348198E-4</c:v>
                </c:pt>
                <c:pt idx="11">
                  <c:v>0.26391062521258191</c:v>
                </c:pt>
                <c:pt idx="12">
                  <c:v>0.15277495244173631</c:v>
                </c:pt>
                <c:pt idx="13">
                  <c:v>0.26391062521258191</c:v>
                </c:pt>
                <c:pt idx="14">
                  <c:v>5.0599781674348177E-4</c:v>
                </c:pt>
                <c:pt idx="15">
                  <c:v>5.0487968113093045E-7</c:v>
                </c:pt>
                <c:pt idx="16">
                  <c:v>3.4192461614359516E-10</c:v>
                </c:pt>
                <c:pt idx="17">
                  <c:v>1.7224119658038922E-13</c:v>
                </c:pt>
                <c:pt idx="18">
                  <c:v>6.7510543151510977E-17</c:v>
                </c:pt>
                <c:pt idx="19">
                  <c:v>2.113627061940089E-20</c:v>
                </c:pt>
                <c:pt idx="20">
                  <c:v>5.3730841783169308E-24</c:v>
                </c:pt>
                <c:pt idx="21">
                  <c:v>1.1203904577415508E-27</c:v>
                </c:pt>
                <c:pt idx="22">
                  <c:v>1.9270776502417576E-31</c:v>
                </c:pt>
                <c:pt idx="23">
                  <c:v>2.7390792392227429E-35</c:v>
                </c:pt>
                <c:pt idx="24">
                  <c:v>3.2117421255290637E-39</c:v>
                </c:pt>
                <c:pt idx="25">
                  <c:v>3.0899219349076061E-43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263-4B97-B72B-A9F637724A10}"/>
            </c:ext>
          </c:extLst>
        </c:ser>
        <c:ser>
          <c:idx val="0"/>
          <c:order val="1"/>
          <c:tx>
            <c:strRef>
              <c:f>抗原エスケープモデル!$AF$58</c:f>
              <c:strCache>
                <c:ptCount val="1"/>
                <c:pt idx="0">
                  <c:v>100.0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抗原エスケープモデル!$AG$37:$BG$37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抗原エスケープモデル!$AG$58:$BG$58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1.0365175272948503E-36</c:v>
                </c:pt>
                <c:pt idx="2">
                  <c:v>8.4717843203683376E-33</c:v>
                </c:pt>
                <c:pt idx="3">
                  <c:v>5.6776237957229864E-29</c:v>
                </c:pt>
                <c:pt idx="4">
                  <c:v>3.1206353224135602E-25</c:v>
                </c:pt>
                <c:pt idx="5">
                  <c:v>1.4012173277680036E-21</c:v>
                </c:pt>
                <c:pt idx="6">
                  <c:v>5.0957900010369166E-18</c:v>
                </c:pt>
                <c:pt idx="7">
                  <c:v>1.4789607226901574E-14</c:v>
                </c:pt>
                <c:pt idx="8">
                  <c:v>3.3445785013482767E-11</c:v>
                </c:pt>
                <c:pt idx="9">
                  <c:v>5.6600284991242823E-8</c:v>
                </c:pt>
                <c:pt idx="10">
                  <c:v>6.6280958074144022E-5</c:v>
                </c:pt>
                <c:pt idx="11">
                  <c:v>4.3526764718035488E-2</c:v>
                </c:pt>
                <c:pt idx="12">
                  <c:v>2.673075042283982</c:v>
                </c:pt>
                <c:pt idx="13">
                  <c:v>4.3526764718035488E-2</c:v>
                </c:pt>
                <c:pt idx="14">
                  <c:v>6.6280958074143995E-5</c:v>
                </c:pt>
                <c:pt idx="15">
                  <c:v>5.6600284991242823E-8</c:v>
                </c:pt>
                <c:pt idx="16">
                  <c:v>3.3445785013482761E-11</c:v>
                </c:pt>
                <c:pt idx="17">
                  <c:v>1.4789607226901571E-14</c:v>
                </c:pt>
                <c:pt idx="18">
                  <c:v>5.0957900010369181E-18</c:v>
                </c:pt>
                <c:pt idx="19">
                  <c:v>1.4012173277680042E-21</c:v>
                </c:pt>
                <c:pt idx="20">
                  <c:v>3.1206353224135602E-25</c:v>
                </c:pt>
                <c:pt idx="21">
                  <c:v>5.6776237957229864E-29</c:v>
                </c:pt>
                <c:pt idx="22">
                  <c:v>8.4717843203683376E-33</c:v>
                </c:pt>
                <c:pt idx="23">
                  <c:v>1.0365175356633992E-36</c:v>
                </c:pt>
                <c:pt idx="24">
                  <c:v>1.03537466074125E-40</c:v>
                </c:pt>
                <c:pt idx="25">
                  <c:v>8.3685487368290568E-45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6263-4B97-B72B-A9F637724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抗原エスケープモデル!$B$68</c:f>
              <c:strCache>
                <c:ptCount val="1"/>
                <c:pt idx="0">
                  <c:v>150.0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抗原エスケープモデル!$C$68:$AC$68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9.7314668643867948E-31</c:v>
                </c:pt>
                <c:pt idx="2">
                  <c:v>3.420349107677339E-27</c:v>
                </c:pt>
                <c:pt idx="3">
                  <c:v>1.0401244261867969E-23</c:v>
                </c:pt>
                <c:pt idx="4">
                  <c:v>2.7139039261443489E-20</c:v>
                </c:pt>
                <c:pt idx="5">
                  <c:v>6.0063079625761363E-17</c:v>
                </c:pt>
                <c:pt idx="6">
                  <c:v>1.1094356606853949E-13</c:v>
                </c:pt>
                <c:pt idx="7">
                  <c:v>1.670092186332613E-10</c:v>
                </c:pt>
                <c:pt idx="8">
                  <c:v>1.9725586432630267E-7</c:v>
                </c:pt>
                <c:pt idx="9">
                  <c:v>1.7024127087333533E-4</c:v>
                </c:pt>
                <c:pt idx="10">
                  <c:v>8.837025319684054E-2</c:v>
                </c:pt>
                <c:pt idx="11">
                  <c:v>2.8584146693864163</c:v>
                </c:pt>
                <c:pt idx="12">
                  <c:v>2.7329794743851683E-3</c:v>
                </c:pt>
                <c:pt idx="13">
                  <c:v>2.8584146693864176</c:v>
                </c:pt>
                <c:pt idx="14">
                  <c:v>8.837025319684047E-2</c:v>
                </c:pt>
                <c:pt idx="15">
                  <c:v>1.7024127087333536E-4</c:v>
                </c:pt>
                <c:pt idx="16">
                  <c:v>1.9725586432630273E-7</c:v>
                </c:pt>
                <c:pt idx="17">
                  <c:v>1.670092186332613E-10</c:v>
                </c:pt>
                <c:pt idx="18">
                  <c:v>1.1094356606853947E-13</c:v>
                </c:pt>
                <c:pt idx="19">
                  <c:v>6.0063079625761375E-17</c:v>
                </c:pt>
                <c:pt idx="20">
                  <c:v>2.7139039261443495E-20</c:v>
                </c:pt>
                <c:pt idx="21">
                  <c:v>1.0401244261867971E-23</c:v>
                </c:pt>
                <c:pt idx="22">
                  <c:v>3.4203491076773505E-27</c:v>
                </c:pt>
                <c:pt idx="23">
                  <c:v>9.7314673862935064E-31</c:v>
                </c:pt>
                <c:pt idx="24">
                  <c:v>2.4102135359975897E-34</c:v>
                </c:pt>
                <c:pt idx="25">
                  <c:v>5.2190669205416369E-38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CA6-49B9-9169-2B621C02ABBA}"/>
            </c:ext>
          </c:extLst>
        </c:ser>
        <c:ser>
          <c:idx val="0"/>
          <c:order val="1"/>
          <c:tx>
            <c:strRef>
              <c:f>抗原エスケープモデル!$AF$68</c:f>
              <c:strCache>
                <c:ptCount val="1"/>
                <c:pt idx="0">
                  <c:v>150.0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抗原エスケープモデル!$AG$37:$BG$37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抗原エスケープモデル!$AG$68:$BG$68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6.2465028511180176E-32</c:v>
                </c:pt>
                <c:pt idx="2">
                  <c:v>2.3953000123417288E-28</c:v>
                </c:pt>
                <c:pt idx="3">
                  <c:v>7.9398616764759474E-25</c:v>
                </c:pt>
                <c:pt idx="4">
                  <c:v>2.2573126213659016E-21</c:v>
                </c:pt>
                <c:pt idx="5">
                  <c:v>5.4448365571771626E-18</c:v>
                </c:pt>
                <c:pt idx="6">
                  <c:v>1.0973956365438267E-14</c:v>
                </c:pt>
                <c:pt idx="7">
                  <c:v>1.807284757462379E-11</c:v>
                </c:pt>
                <c:pt idx="8">
                  <c:v>2.3483060843196707E-8</c:v>
                </c:pt>
                <c:pt idx="9">
                  <c:v>2.2613431202493771E-5</c:v>
                </c:pt>
                <c:pt idx="10">
                  <c:v>1.3892459702018106E-2</c:v>
                </c:pt>
                <c:pt idx="11">
                  <c:v>2.1930447243111555</c:v>
                </c:pt>
                <c:pt idx="12">
                  <c:v>2.6948082582898913</c:v>
                </c:pt>
                <c:pt idx="13">
                  <c:v>2.193044724311155</c:v>
                </c:pt>
                <c:pt idx="14">
                  <c:v>1.3892459702018099E-2</c:v>
                </c:pt>
                <c:pt idx="15">
                  <c:v>2.2613431202493771E-5</c:v>
                </c:pt>
                <c:pt idx="16">
                  <c:v>2.3483060843196714E-8</c:v>
                </c:pt>
                <c:pt idx="17">
                  <c:v>1.807284757462379E-11</c:v>
                </c:pt>
                <c:pt idx="18">
                  <c:v>1.0973956365438267E-14</c:v>
                </c:pt>
                <c:pt idx="19">
                  <c:v>5.4448365571771634E-18</c:v>
                </c:pt>
                <c:pt idx="20">
                  <c:v>2.2573126213659019E-21</c:v>
                </c:pt>
                <c:pt idx="21">
                  <c:v>7.9398616764759483E-25</c:v>
                </c:pt>
                <c:pt idx="22">
                  <c:v>2.3953000123417346E-28</c:v>
                </c:pt>
                <c:pt idx="23">
                  <c:v>6.2465031312781679E-32</c:v>
                </c:pt>
                <c:pt idx="24">
                  <c:v>1.4160829088661034E-35</c:v>
                </c:pt>
                <c:pt idx="25">
                  <c:v>2.8016014157302925E-39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CA6-49B9-9169-2B621C02A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抗原エスケープモデル!$B$78</c:f>
              <c:strCache>
                <c:ptCount val="1"/>
                <c:pt idx="0">
                  <c:v>200.0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抗原エスケープモデル!$C$78:$AC$78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4.4769783086523742E-27</c:v>
                </c:pt>
                <c:pt idx="2">
                  <c:v>1.0456836081895074E-23</c:v>
                </c:pt>
                <c:pt idx="3">
                  <c:v>2.143458085620145E-20</c:v>
                </c:pt>
                <c:pt idx="4">
                  <c:v>3.8150012079864409E-17</c:v>
                </c:pt>
                <c:pt idx="5">
                  <c:v>5.8110353588294318E-14</c:v>
                </c:pt>
                <c:pt idx="6">
                  <c:v>7.4197300398776954E-11</c:v>
                </c:pt>
                <c:pt idx="7">
                  <c:v>7.688449219380143E-8</c:v>
                </c:pt>
                <c:pt idx="8">
                  <c:v>6.0983054118101705E-5</c:v>
                </c:pt>
                <c:pt idx="9">
                  <c:v>3.2075284885935106E-2</c:v>
                </c:pt>
                <c:pt idx="10">
                  <c:v>4.2911222723061</c:v>
                </c:pt>
                <c:pt idx="11">
                  <c:v>1.1319353811249443E-3</c:v>
                </c:pt>
                <c:pt idx="12">
                  <c:v>6.8374720051260139E-7</c:v>
                </c:pt>
                <c:pt idx="13">
                  <c:v>1.1319353811249445E-3</c:v>
                </c:pt>
                <c:pt idx="14">
                  <c:v>4.2911222723061</c:v>
                </c:pt>
                <c:pt idx="15">
                  <c:v>3.2075284885935113E-2</c:v>
                </c:pt>
                <c:pt idx="16">
                  <c:v>6.0983054118101726E-5</c:v>
                </c:pt>
                <c:pt idx="17">
                  <c:v>7.6884492193801443E-8</c:v>
                </c:pt>
                <c:pt idx="18">
                  <c:v>7.4197300398776941E-11</c:v>
                </c:pt>
                <c:pt idx="19">
                  <c:v>5.811035358829433E-14</c:v>
                </c:pt>
                <c:pt idx="20">
                  <c:v>3.8150012079864421E-17</c:v>
                </c:pt>
                <c:pt idx="21">
                  <c:v>2.1434580856201453E-20</c:v>
                </c:pt>
                <c:pt idx="22">
                  <c:v>1.045683608189525E-23</c:v>
                </c:pt>
                <c:pt idx="23">
                  <c:v>4.4769788806826319E-27</c:v>
                </c:pt>
                <c:pt idx="24">
                  <c:v>1.6959218591312371E-30</c:v>
                </c:pt>
                <c:pt idx="25">
                  <c:v>5.7203020901800881E-34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73-4F6E-A8A4-7D602DEDFEA5}"/>
            </c:ext>
          </c:extLst>
        </c:ser>
        <c:ser>
          <c:idx val="0"/>
          <c:order val="1"/>
          <c:tx>
            <c:strRef>
              <c:f>抗原エスケープモデル!$AF$78</c:f>
              <c:strCache>
                <c:ptCount val="1"/>
                <c:pt idx="0">
                  <c:v>200.0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抗原エスケープモデル!$AG$37:$BG$37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抗原エスケープモデル!$AG$78:$BG$78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3.6638828185416219E-28</c:v>
                </c:pt>
                <c:pt idx="2">
                  <c:v>9.1255861185652263E-25</c:v>
                </c:pt>
                <c:pt idx="3">
                  <c:v>1.9953310737496632E-21</c:v>
                </c:pt>
                <c:pt idx="4">
                  <c:v>3.7910228461440254E-18</c:v>
                </c:pt>
                <c:pt idx="5">
                  <c:v>6.1729210744074605E-15</c:v>
                </c:pt>
                <c:pt idx="6">
                  <c:v>8.447645828940221E-12</c:v>
                </c:pt>
                <c:pt idx="7">
                  <c:v>9.4299069346693373E-9</c:v>
                </c:pt>
                <c:pt idx="8">
                  <c:v>8.1503015703710768E-6</c:v>
                </c:pt>
                <c:pt idx="9">
                  <c:v>4.8569874973406783E-3</c:v>
                </c:pt>
                <c:pt idx="10">
                  <c:v>1.2055369555336777</c:v>
                </c:pt>
                <c:pt idx="11">
                  <c:v>2.6946592703298702</c:v>
                </c:pt>
                <c:pt idx="12">
                  <c:v>2.6955085805466488</c:v>
                </c:pt>
                <c:pt idx="13">
                  <c:v>2.6946592703298697</c:v>
                </c:pt>
                <c:pt idx="14">
                  <c:v>1.2055369555336775</c:v>
                </c:pt>
                <c:pt idx="15">
                  <c:v>4.8569874973406792E-3</c:v>
                </c:pt>
                <c:pt idx="16">
                  <c:v>8.1503015703710768E-6</c:v>
                </c:pt>
                <c:pt idx="17">
                  <c:v>9.4299069346693373E-9</c:v>
                </c:pt>
                <c:pt idx="18">
                  <c:v>8.447645828940221E-12</c:v>
                </c:pt>
                <c:pt idx="19">
                  <c:v>6.1729210744074613E-15</c:v>
                </c:pt>
                <c:pt idx="20">
                  <c:v>3.7910228461440269E-18</c:v>
                </c:pt>
                <c:pt idx="21">
                  <c:v>1.9953310737496632E-21</c:v>
                </c:pt>
                <c:pt idx="22">
                  <c:v>9.1255861185653476E-25</c:v>
                </c:pt>
                <c:pt idx="23">
                  <c:v>3.6638832301293279E-28</c:v>
                </c:pt>
                <c:pt idx="24">
                  <c:v>1.3015451793107818E-31</c:v>
                </c:pt>
                <c:pt idx="25">
                  <c:v>4.1158767491082753E-35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73-4F6E-A8A4-7D602DEDF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抗原エスケープモデル!$B$88</c:f>
              <c:strCache>
                <c:ptCount val="1"/>
                <c:pt idx="0">
                  <c:v>250.0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抗原エスケープモデル!$C$88:$AC$88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7.7884190205910592E-24</c:v>
                </c:pt>
                <c:pt idx="2">
                  <c:v>1.3555249588654393E-20</c:v>
                </c:pt>
                <c:pt idx="3">
                  <c:v>2.0810732910078196E-17</c:v>
                </c:pt>
                <c:pt idx="4">
                  <c:v>2.7823000270647752E-14</c:v>
                </c:pt>
                <c:pt idx="5">
                  <c:v>3.1811323158282185E-11</c:v>
                </c:pt>
                <c:pt idx="6">
                  <c:v>3.0247359546074913E-8</c:v>
                </c:pt>
                <c:pt idx="7">
                  <c:v>2.2758223967659673E-5</c:v>
                </c:pt>
                <c:pt idx="8">
                  <c:v>1.2086496165738392E-2</c:v>
                </c:pt>
                <c:pt idx="9">
                  <c:v>2.6848273484274428</c:v>
                </c:pt>
                <c:pt idx="10">
                  <c:v>8.2549883878733682E-4</c:v>
                </c:pt>
                <c:pt idx="11">
                  <c:v>1.7475570579106631E-6</c:v>
                </c:pt>
                <c:pt idx="12">
                  <c:v>9.349247848102137E-9</c:v>
                </c:pt>
                <c:pt idx="13">
                  <c:v>1.747557057910665E-6</c:v>
                </c:pt>
                <c:pt idx="14">
                  <c:v>8.2549883878733649E-4</c:v>
                </c:pt>
                <c:pt idx="15">
                  <c:v>2.6848273484274441</c:v>
                </c:pt>
                <c:pt idx="16">
                  <c:v>1.2086496165738397E-2</c:v>
                </c:pt>
                <c:pt idx="17">
                  <c:v>2.2758223967659673E-5</c:v>
                </c:pt>
                <c:pt idx="18">
                  <c:v>3.0247359546074913E-8</c:v>
                </c:pt>
                <c:pt idx="19">
                  <c:v>3.1811323158282185E-11</c:v>
                </c:pt>
                <c:pt idx="20">
                  <c:v>2.7823000270647749E-14</c:v>
                </c:pt>
                <c:pt idx="21">
                  <c:v>2.081073291007819E-17</c:v>
                </c:pt>
                <c:pt idx="22">
                  <c:v>1.3555249588655148E-20</c:v>
                </c:pt>
                <c:pt idx="23">
                  <c:v>7.7884208509158176E-24</c:v>
                </c:pt>
                <c:pt idx="24">
                  <c:v>3.9856804458095753E-27</c:v>
                </c:pt>
                <c:pt idx="25">
                  <c:v>1.830324472905371E-30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F0-4514-8E19-34C3DCDE3C44}"/>
            </c:ext>
          </c:extLst>
        </c:ser>
        <c:ser>
          <c:idx val="0"/>
          <c:order val="1"/>
          <c:tx>
            <c:strRef>
              <c:f>抗原エスケープモデル!$AF$88</c:f>
              <c:strCache>
                <c:ptCount val="1"/>
                <c:pt idx="0">
                  <c:v>250.0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抗原エスケープモデル!$AG$37:$BG$37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抗原エスケープモデル!$AG$88:$BG$88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7.364013860965593E-25</c:v>
                </c:pt>
                <c:pt idx="2">
                  <c:v>1.3502134857629712E-21</c:v>
                </c:pt>
                <c:pt idx="3">
                  <c:v>2.1856373736865283E-18</c:v>
                </c:pt>
                <c:pt idx="4">
                  <c:v>3.0853190290911829E-15</c:v>
                </c:pt>
                <c:pt idx="5">
                  <c:v>3.7336882098901674E-12</c:v>
                </c:pt>
                <c:pt idx="6">
                  <c:v>3.7748755388968538E-9</c:v>
                </c:pt>
                <c:pt idx="7">
                  <c:v>3.0505634281458167E-6</c:v>
                </c:pt>
                <c:pt idx="8">
                  <c:v>1.7910920302468625E-3</c:v>
                </c:pt>
                <c:pt idx="9">
                  <c:v>0.54373631703380654</c:v>
                </c:pt>
                <c:pt idx="10">
                  <c:v>2.6944790319300433</c:v>
                </c:pt>
                <c:pt idx="11">
                  <c:v>2.6953078210100947</c:v>
                </c:pt>
                <c:pt idx="12">
                  <c:v>2.6955091038770842</c:v>
                </c:pt>
                <c:pt idx="13">
                  <c:v>2.6953078210100943</c:v>
                </c:pt>
                <c:pt idx="14">
                  <c:v>2.6944790319300438</c:v>
                </c:pt>
                <c:pt idx="15">
                  <c:v>0.54373631703380687</c:v>
                </c:pt>
                <c:pt idx="16">
                  <c:v>1.7910920302468629E-3</c:v>
                </c:pt>
                <c:pt idx="17">
                  <c:v>3.0505634281458167E-6</c:v>
                </c:pt>
                <c:pt idx="18">
                  <c:v>3.7748755388968538E-9</c:v>
                </c:pt>
                <c:pt idx="19">
                  <c:v>3.7336882098901674E-12</c:v>
                </c:pt>
                <c:pt idx="20">
                  <c:v>3.0853190290911821E-15</c:v>
                </c:pt>
                <c:pt idx="21">
                  <c:v>2.1856373736865283E-18</c:v>
                </c:pt>
                <c:pt idx="22">
                  <c:v>1.3502134857630329E-21</c:v>
                </c:pt>
                <c:pt idx="23">
                  <c:v>7.3640154222356892E-25</c:v>
                </c:pt>
                <c:pt idx="24">
                  <c:v>3.5789340007228764E-28</c:v>
                </c:pt>
                <c:pt idx="25">
                  <c:v>1.5612698752184432E-31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F0-4514-8E19-34C3DCDE3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抗原エスケープモデル!$B$98</c:f>
              <c:strCache>
                <c:ptCount val="1"/>
                <c:pt idx="0">
                  <c:v>300.0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抗原エスケープモデル!$C$98:$AC$98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7.5939856431948442E-21</c:v>
                </c:pt>
                <c:pt idx="2">
                  <c:v>1.0465676619787662E-17</c:v>
                </c:pt>
                <c:pt idx="3">
                  <c:v>1.2727236570850716E-14</c:v>
                </c:pt>
                <c:pt idx="4">
                  <c:v>1.3440283890350715E-11</c:v>
                </c:pt>
                <c:pt idx="5">
                  <c:v>1.2027967031066147E-8</c:v>
                </c:pt>
                <c:pt idx="6">
                  <c:v>8.7394987942899127E-6</c:v>
                </c:pt>
                <c:pt idx="7">
                  <c:v>4.6852457946255826E-3</c:v>
                </c:pt>
                <c:pt idx="8">
                  <c:v>1.2967965084679673</c:v>
                </c:pt>
                <c:pt idx="9">
                  <c:v>4.850255054395001E-3</c:v>
                </c:pt>
                <c:pt idx="10">
                  <c:v>1.9789708240787364E-5</c:v>
                </c:pt>
                <c:pt idx="11">
                  <c:v>3.7313216234026681E-8</c:v>
                </c:pt>
                <c:pt idx="12">
                  <c:v>8.1357756815875278E-11</c:v>
                </c:pt>
                <c:pt idx="13">
                  <c:v>3.7313216234026621E-8</c:v>
                </c:pt>
                <c:pt idx="14">
                  <c:v>1.9789708240787296E-5</c:v>
                </c:pt>
                <c:pt idx="15">
                  <c:v>4.8502550543949915E-3</c:v>
                </c:pt>
                <c:pt idx="16">
                  <c:v>1.2967965084679689</c:v>
                </c:pt>
                <c:pt idx="17">
                  <c:v>4.6852457946255843E-3</c:v>
                </c:pt>
                <c:pt idx="18">
                  <c:v>8.7394987942899144E-6</c:v>
                </c:pt>
                <c:pt idx="19">
                  <c:v>1.2027967031066144E-8</c:v>
                </c:pt>
                <c:pt idx="20">
                  <c:v>1.3440283890350712E-11</c:v>
                </c:pt>
                <c:pt idx="21">
                  <c:v>1.2727236570850716E-14</c:v>
                </c:pt>
                <c:pt idx="22">
                  <c:v>1.046567661978918E-17</c:v>
                </c:pt>
                <c:pt idx="23">
                  <c:v>7.593988511511425E-21</c:v>
                </c:pt>
                <c:pt idx="24">
                  <c:v>4.9184690711846956E-24</c:v>
                </c:pt>
                <c:pt idx="25">
                  <c:v>2.8683158508129444E-27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FC-4141-9EE3-139FF7B7A2AC}"/>
            </c:ext>
          </c:extLst>
        </c:ser>
        <c:ser>
          <c:idx val="0"/>
          <c:order val="1"/>
          <c:tx>
            <c:strRef>
              <c:f>抗原エスケープモデル!$AF$98</c:f>
              <c:strCache>
                <c:ptCount val="1"/>
                <c:pt idx="0">
                  <c:v>300.0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抗原エスケープモデル!$AG$37:$BG$37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抗原エスケープモデル!$AG$98:$BG$98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7.9142262485779862E-22</c:v>
                </c:pt>
                <c:pt idx="2">
                  <c:v>1.1405542254937944E-18</c:v>
                </c:pt>
                <c:pt idx="3">
                  <c:v>1.452361377983815E-15</c:v>
                </c:pt>
                <c:pt idx="4">
                  <c:v>1.6095832647588571E-12</c:v>
                </c:pt>
                <c:pt idx="5">
                  <c:v>1.5179410181537501E-9</c:v>
                </c:pt>
                <c:pt idx="6">
                  <c:v>1.172680583974479E-6</c:v>
                </c:pt>
                <c:pt idx="7">
                  <c:v>6.8488363902813581E-4</c:v>
                </c:pt>
                <c:pt idx="8">
                  <c:v>0.23277933255873753</c:v>
                </c:pt>
                <c:pt idx="9">
                  <c:v>2.6938364791111602</c:v>
                </c:pt>
                <c:pt idx="10">
                  <c:v>2.6953051766984442</c:v>
                </c:pt>
                <c:pt idx="11">
                  <c:v>2.6953083254982619</c:v>
                </c:pt>
                <c:pt idx="12">
                  <c:v>2.6955091054522695</c:v>
                </c:pt>
                <c:pt idx="13">
                  <c:v>2.6953083254982615</c:v>
                </c:pt>
                <c:pt idx="14">
                  <c:v>2.6953051766984446</c:v>
                </c:pt>
                <c:pt idx="15">
                  <c:v>2.6938364791111602</c:v>
                </c:pt>
                <c:pt idx="16">
                  <c:v>0.23277933255873778</c:v>
                </c:pt>
                <c:pt idx="17">
                  <c:v>6.8488363902813592E-4</c:v>
                </c:pt>
                <c:pt idx="18">
                  <c:v>1.172680583974479E-6</c:v>
                </c:pt>
                <c:pt idx="19">
                  <c:v>1.5179410181537494E-9</c:v>
                </c:pt>
                <c:pt idx="20">
                  <c:v>1.6095832647588567E-12</c:v>
                </c:pt>
                <c:pt idx="21">
                  <c:v>1.4523613779838152E-15</c:v>
                </c:pt>
                <c:pt idx="22">
                  <c:v>1.1405542254939332E-18</c:v>
                </c:pt>
                <c:pt idx="23">
                  <c:v>7.9142289883696239E-22</c:v>
                </c:pt>
                <c:pt idx="24">
                  <c:v>4.9059843790480434E-25</c:v>
                </c:pt>
                <c:pt idx="25">
                  <c:v>2.7397909988334307E-28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FC-4141-9EE3-139FF7B7A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抗原エスケープモデル!$B$108</c:f>
              <c:strCache>
                <c:ptCount val="1"/>
                <c:pt idx="0">
                  <c:v>350.0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抗原エスケープモデル!$C$108:$AC$108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5.0165596099942815E-18</c:v>
                </c:pt>
                <c:pt idx="2">
                  <c:v>5.6759223548758906E-15</c:v>
                </c:pt>
                <c:pt idx="3">
                  <c:v>5.6454082629559911E-12</c:v>
                </c:pt>
                <c:pt idx="4">
                  <c:v>4.8307568616480974E-9</c:v>
                </c:pt>
                <c:pt idx="5">
                  <c:v>3.4263398622278596E-6</c:v>
                </c:pt>
                <c:pt idx="6">
                  <c:v>1.8570541228118372E-3</c:v>
                </c:pt>
                <c:pt idx="7">
                  <c:v>0.58224168791181918</c:v>
                </c:pt>
                <c:pt idx="8">
                  <c:v>6.633896583656998E-2</c:v>
                </c:pt>
                <c:pt idx="9">
                  <c:v>1.6210797903265224E-4</c:v>
                </c:pt>
                <c:pt idx="10">
                  <c:v>1.7626300350820741E-7</c:v>
                </c:pt>
                <c:pt idx="11">
                  <c:v>1.119316469598902E-10</c:v>
                </c:pt>
                <c:pt idx="12">
                  <c:v>9.8304056215079679E-14</c:v>
                </c:pt>
                <c:pt idx="13">
                  <c:v>1.1193164695989001E-10</c:v>
                </c:pt>
                <c:pt idx="14">
                  <c:v>1.7626300350820686E-7</c:v>
                </c:pt>
                <c:pt idx="15">
                  <c:v>1.6210797903265162E-4</c:v>
                </c:pt>
                <c:pt idx="16">
                  <c:v>6.6338965836569605E-2</c:v>
                </c:pt>
                <c:pt idx="17">
                  <c:v>0.58224168791181918</c:v>
                </c:pt>
                <c:pt idx="18">
                  <c:v>1.8570541228118383E-3</c:v>
                </c:pt>
                <c:pt idx="19">
                  <c:v>3.42633986222786E-6</c:v>
                </c:pt>
                <c:pt idx="20">
                  <c:v>4.8307568616480974E-9</c:v>
                </c:pt>
                <c:pt idx="21">
                  <c:v>5.6454082629559895E-12</c:v>
                </c:pt>
                <c:pt idx="22">
                  <c:v>5.675922354877701E-15</c:v>
                </c:pt>
                <c:pt idx="23">
                  <c:v>5.0165624178144908E-18</c:v>
                </c:pt>
                <c:pt idx="24">
                  <c:v>3.9538631286244803E-21</c:v>
                </c:pt>
                <c:pt idx="25">
                  <c:v>2.8078191413459634E-24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9F-48F7-8E54-710D3984FACA}"/>
            </c:ext>
          </c:extLst>
        </c:ser>
        <c:ser>
          <c:idx val="0"/>
          <c:order val="1"/>
          <c:tx>
            <c:strRef>
              <c:f>抗原エスケープモデル!$AF$108</c:f>
              <c:strCache>
                <c:ptCount val="1"/>
                <c:pt idx="0">
                  <c:v>350.0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抗原エスケープモデル!$AG$37:$BG$37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抗原エスケープモデル!$AG$108:$BG$108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5.6134943607423068E-19</c:v>
                </c:pt>
                <c:pt idx="2">
                  <c:v>6.6106924572778172E-16</c:v>
                </c:pt>
                <c:pt idx="3">
                  <c:v>6.8578539859142806E-13</c:v>
                </c:pt>
                <c:pt idx="4">
                  <c:v>6.1433504368982979E-10</c:v>
                </c:pt>
                <c:pt idx="5">
                  <c:v>4.5974095941959571E-7</c:v>
                </c:pt>
                <c:pt idx="6">
                  <c:v>2.6853640443429778E-4</c:v>
                </c:pt>
                <c:pt idx="7">
                  <c:v>9.9192837851705296E-2</c:v>
                </c:pt>
                <c:pt idx="8">
                  <c:v>2.6855287914277604</c:v>
                </c:pt>
                <c:pt idx="9">
                  <c:v>2.6952830656334479</c:v>
                </c:pt>
                <c:pt idx="10">
                  <c:v>2.6953082806312367</c:v>
                </c:pt>
                <c:pt idx="11">
                  <c:v>2.6953083315058652</c:v>
                </c:pt>
                <c:pt idx="12">
                  <c:v>2.695509105467139</c:v>
                </c:pt>
                <c:pt idx="13">
                  <c:v>2.6953083315058648</c:v>
                </c:pt>
                <c:pt idx="14">
                  <c:v>2.6953082806312372</c:v>
                </c:pt>
                <c:pt idx="15">
                  <c:v>2.6952830656334479</c:v>
                </c:pt>
                <c:pt idx="16">
                  <c:v>2.6855287914277608</c:v>
                </c:pt>
                <c:pt idx="17">
                  <c:v>9.9192837851705309E-2</c:v>
                </c:pt>
                <c:pt idx="18">
                  <c:v>2.6853640443429795E-4</c:v>
                </c:pt>
                <c:pt idx="19">
                  <c:v>4.5974095941959571E-7</c:v>
                </c:pt>
                <c:pt idx="20">
                  <c:v>6.1433504368982979E-10</c:v>
                </c:pt>
                <c:pt idx="21">
                  <c:v>6.8578539859142786E-13</c:v>
                </c:pt>
                <c:pt idx="22">
                  <c:v>6.6106924572796247E-16</c:v>
                </c:pt>
                <c:pt idx="23">
                  <c:v>5.6134972706903205E-19</c:v>
                </c:pt>
                <c:pt idx="24">
                  <c:v>4.2561336394912875E-22</c:v>
                </c:pt>
                <c:pt idx="25">
                  <c:v>2.9099469861879706E-25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9F-48F7-8E54-710D3984F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en-US" altLang="en-US" sz="1400">
                <a:latin typeface="+mn-ea"/>
                <a:ea typeface="+mn-ea"/>
              </a:rPr>
              <a:t> </a:t>
            </a:r>
          </a:p>
        </c:rich>
      </c:tx>
      <c:layout>
        <c:manualLayout>
          <c:xMode val="edge"/>
          <c:yMode val="edge"/>
          <c:x val="0.39699658297430396"/>
          <c:y val="9.8647739455103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86890297494E-2"/>
          <c:y val="0.11731601775559204"/>
          <c:w val="0.80749044288918204"/>
          <c:h val="0.77305899119277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抗原エスケープモデル!$B$118</c:f>
              <c:strCache>
                <c:ptCount val="1"/>
                <c:pt idx="0">
                  <c:v>400.0 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抗原エスケープモデル!$C$37:$AC$37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抗原エスケープモデル!$C$118:$AC$118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2.4937346928018935E-15</c:v>
                </c:pt>
                <c:pt idx="2">
                  <c:v>2.3671148875736211E-12</c:v>
                </c:pt>
                <c:pt idx="3">
                  <c:v>1.9572325929332321E-9</c:v>
                </c:pt>
                <c:pt idx="4">
                  <c:v>1.3643567717573747E-6</c:v>
                </c:pt>
                <c:pt idx="5">
                  <c:v>7.4826529882213817E-4</c:v>
                </c:pt>
                <c:pt idx="6">
                  <c:v>0.25753796489135483</c:v>
                </c:pt>
                <c:pt idx="7">
                  <c:v>0.68776416799638995</c:v>
                </c:pt>
                <c:pt idx="8">
                  <c:v>7.3349139596589328E-4</c:v>
                </c:pt>
                <c:pt idx="9">
                  <c:v>4.0564314196024566E-7</c:v>
                </c:pt>
                <c:pt idx="10">
                  <c:v>1.5360999922220106E-10</c:v>
                </c:pt>
                <c:pt idx="11">
                  <c:v>5.9380387627475661E-14</c:v>
                </c:pt>
                <c:pt idx="12">
                  <c:v>1.051703920121737E-16</c:v>
                </c:pt>
                <c:pt idx="13">
                  <c:v>5.9380387627475585E-14</c:v>
                </c:pt>
                <c:pt idx="14">
                  <c:v>1.5360999922220096E-10</c:v>
                </c:pt>
                <c:pt idx="15">
                  <c:v>4.0564314196024561E-7</c:v>
                </c:pt>
                <c:pt idx="16">
                  <c:v>7.3349139596589285E-4</c:v>
                </c:pt>
                <c:pt idx="17">
                  <c:v>0.68776416799638984</c:v>
                </c:pt>
                <c:pt idx="18">
                  <c:v>0.257537964891355</c:v>
                </c:pt>
                <c:pt idx="19">
                  <c:v>7.4826529882213849E-4</c:v>
                </c:pt>
                <c:pt idx="20">
                  <c:v>1.3643567717573756E-6</c:v>
                </c:pt>
                <c:pt idx="21">
                  <c:v>1.9572325929332325E-9</c:v>
                </c:pt>
                <c:pt idx="22">
                  <c:v>2.367114887575122E-12</c:v>
                </c:pt>
                <c:pt idx="23">
                  <c:v>2.4937366560644952E-15</c:v>
                </c:pt>
                <c:pt idx="24">
                  <c:v>2.3329416314635068E-18</c:v>
                </c:pt>
                <c:pt idx="25">
                  <c:v>1.9632615529312275E-21</c:v>
                </c:pt>
                <c:pt idx="26" formatCode="0.000_ 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89-4107-A135-E70D44CA5985}"/>
            </c:ext>
          </c:extLst>
        </c:ser>
        <c:ser>
          <c:idx val="0"/>
          <c:order val="1"/>
          <c:tx>
            <c:strRef>
              <c:f>抗原エスケープモデル!$AF$118</c:f>
              <c:strCache>
                <c:ptCount val="1"/>
                <c:pt idx="0">
                  <c:v>400.0 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抗原エスケープモデル!$AG$37:$BG$37</c:f>
              <c:numCache>
                <c:formatCode>0.0_ 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抗原エスケープモデル!$AG$118:$BG$118</c:f>
              <c:numCache>
                <c:formatCode>0.0000_ </c:formatCode>
                <c:ptCount val="27"/>
                <c:pt idx="0" formatCode="0.000_ ">
                  <c:v>0</c:v>
                </c:pt>
                <c:pt idx="1">
                  <c:v>2.94908021358839E-16</c:v>
                </c:pt>
                <c:pt idx="2">
                  <c:v>2.9059934992362041E-13</c:v>
                </c:pt>
                <c:pt idx="3">
                  <c:v>2.5027901835456893E-10</c:v>
                </c:pt>
                <c:pt idx="4">
                  <c:v>1.8297393962298347E-7</c:v>
                </c:pt>
                <c:pt idx="5">
                  <c:v>1.0715394948292202E-4</c:v>
                </c:pt>
                <c:pt idx="6">
                  <c:v>4.246640523963667E-2</c:v>
                </c:pt>
                <c:pt idx="7">
                  <c:v>2.5976013352418423</c:v>
                </c:pt>
                <c:pt idx="8">
                  <c:v>2.6951771583774464</c:v>
                </c:pt>
                <c:pt idx="9">
                  <c:v>2.6953078952222946</c:v>
                </c:pt>
                <c:pt idx="10">
                  <c:v>2.6953083124567456</c:v>
                </c:pt>
                <c:pt idx="11">
                  <c:v>2.6953083315314439</c:v>
                </c:pt>
                <c:pt idx="12">
                  <c:v>2.6955091054671692</c:v>
                </c:pt>
                <c:pt idx="13">
                  <c:v>2.6953083315314434</c:v>
                </c:pt>
                <c:pt idx="14">
                  <c:v>2.6953083124567461</c:v>
                </c:pt>
                <c:pt idx="15">
                  <c:v>2.6953078952222946</c:v>
                </c:pt>
                <c:pt idx="16">
                  <c:v>2.6951771583774469</c:v>
                </c:pt>
                <c:pt idx="17">
                  <c:v>2.5976013352418423</c:v>
                </c:pt>
                <c:pt idx="18">
                  <c:v>4.2466405239636698E-2</c:v>
                </c:pt>
                <c:pt idx="19">
                  <c:v>1.0715394948292202E-4</c:v>
                </c:pt>
                <c:pt idx="20">
                  <c:v>1.8297393962298357E-7</c:v>
                </c:pt>
                <c:pt idx="21">
                  <c:v>2.5027901835456898E-10</c:v>
                </c:pt>
                <c:pt idx="22">
                  <c:v>2.9059934992378046E-13</c:v>
                </c:pt>
                <c:pt idx="23">
                  <c:v>2.9490823789073327E-16</c:v>
                </c:pt>
                <c:pt idx="24">
                  <c:v>2.6627792998034348E-19</c:v>
                </c:pt>
                <c:pt idx="25">
                  <c:v>2.165317860626398E-22</c:v>
                </c:pt>
                <c:pt idx="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89-4107-A135-E70D44CA5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320"/>
      </c:scatterChart>
      <c:valAx>
        <c:axId val="172150784"/>
        <c:scaling>
          <c:orientation val="minMax"/>
          <c:max val="26"/>
          <c:min val="0"/>
        </c:scaling>
        <c:delete val="0"/>
        <c:axPos val="b"/>
        <c:numFmt formatCode="#,##0_);\(#,##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2320"/>
        <c:crosses val="autoZero"/>
        <c:crossBetween val="midCat"/>
        <c:majorUnit val="1"/>
        <c:minorUnit val="1"/>
      </c:valAx>
      <c:valAx>
        <c:axId val="172152320"/>
        <c:scaling>
          <c:orientation val="minMax"/>
          <c:max val="4.5"/>
          <c:min val="0"/>
        </c:scaling>
        <c:delete val="0"/>
        <c:axPos val="l"/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172150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13" Type="http://schemas.openxmlformats.org/officeDocument/2006/relationships/chart" Target="../charts/chart9.xml"/><Relationship Id="rId18" Type="http://schemas.openxmlformats.org/officeDocument/2006/relationships/chart" Target="../charts/chart13.xml"/><Relationship Id="rId3" Type="http://schemas.openxmlformats.org/officeDocument/2006/relationships/image" Target="../media/image2.png"/><Relationship Id="rId7" Type="http://schemas.openxmlformats.org/officeDocument/2006/relationships/chart" Target="../charts/chart3.xml"/><Relationship Id="rId12" Type="http://schemas.openxmlformats.org/officeDocument/2006/relationships/chart" Target="../charts/chart8.xml"/><Relationship Id="rId17" Type="http://schemas.openxmlformats.org/officeDocument/2006/relationships/image" Target="../media/image5.png"/><Relationship Id="rId2" Type="http://schemas.openxmlformats.org/officeDocument/2006/relationships/image" Target="../media/image1.png"/><Relationship Id="rId16" Type="http://schemas.openxmlformats.org/officeDocument/2006/relationships/chart" Target="../charts/chart12.xml"/><Relationship Id="rId20" Type="http://schemas.openxmlformats.org/officeDocument/2006/relationships/chart" Target="../charts/chart15.xml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11" Type="http://schemas.openxmlformats.org/officeDocument/2006/relationships/chart" Target="../charts/chart7.xml"/><Relationship Id="rId5" Type="http://schemas.openxmlformats.org/officeDocument/2006/relationships/image" Target="../media/image4.png"/><Relationship Id="rId15" Type="http://schemas.openxmlformats.org/officeDocument/2006/relationships/chart" Target="../charts/chart11.xml"/><Relationship Id="rId10" Type="http://schemas.openxmlformats.org/officeDocument/2006/relationships/chart" Target="../charts/chart6.xml"/><Relationship Id="rId19" Type="http://schemas.openxmlformats.org/officeDocument/2006/relationships/chart" Target="../charts/chart14.xml"/><Relationship Id="rId4" Type="http://schemas.openxmlformats.org/officeDocument/2006/relationships/image" Target="../media/image3.png"/><Relationship Id="rId9" Type="http://schemas.openxmlformats.org/officeDocument/2006/relationships/chart" Target="../charts/chart5.xml"/><Relationship Id="rId1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 bwMode="auto">
        <a:xfrm>
          <a:off x="653143" y="3543300"/>
          <a:ext cx="653143" cy="168729"/>
        </a:xfrm>
        <a:prstGeom prst="line">
          <a:avLst/>
        </a:prstGeom>
        <a:solidFill>
          <a:srgbClr val="FFFFFF"/>
        </a:solidFill>
        <a:ln w="0" cap="flat" cmpd="sng" algn="ctr">
          <a:solidFill>
            <a:schemeClr val="tx1">
              <a:lumMod val="65000"/>
              <a:lumOff val="3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50346</xdr:colOff>
      <xdr:row>4</xdr:row>
      <xdr:rowOff>19053</xdr:rowOff>
    </xdr:from>
    <xdr:to>
      <xdr:col>33</xdr:col>
      <xdr:colOff>436789</xdr:colOff>
      <xdr:row>32</xdr:row>
      <xdr:rowOff>87086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5</xdr:col>
      <xdr:colOff>424543</xdr:colOff>
      <xdr:row>3</xdr:row>
      <xdr:rowOff>201386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59ACE79-8D32-454C-B9AA-1C590E91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9229"/>
          <a:ext cx="3037114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4</xdr:row>
      <xdr:rowOff>161925</xdr:rowOff>
    </xdr:from>
    <xdr:to>
      <xdr:col>2</xdr:col>
      <xdr:colOff>200025</xdr:colOff>
      <xdr:row>6</xdr:row>
      <xdr:rowOff>104775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342051E-F9D4-4CB6-BDA7-7B31D38E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62025"/>
          <a:ext cx="8191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15</xdr:row>
      <xdr:rowOff>180975</xdr:rowOff>
    </xdr:from>
    <xdr:to>
      <xdr:col>3</xdr:col>
      <xdr:colOff>161925</xdr:colOff>
      <xdr:row>17</xdr:row>
      <xdr:rowOff>152400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5810180D-B384-4A0B-9A13-98DD2575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95575"/>
          <a:ext cx="1447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7</xdr:col>
      <xdr:colOff>615043</xdr:colOff>
      <xdr:row>14</xdr:row>
      <xdr:rowOff>174171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99514E54-4BC7-482E-922F-4A42F695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24843"/>
          <a:ext cx="4588329" cy="36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0</xdr:colOff>
      <xdr:row>36</xdr:row>
      <xdr:rowOff>0</xdr:rowOff>
    </xdr:from>
    <xdr:to>
      <xdr:col>32</xdr:col>
      <xdr:colOff>0</xdr:colOff>
      <xdr:row>37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2E418B8E-6F69-482E-BEDE-3E50DADBCD03}"/>
            </a:ext>
          </a:extLst>
        </xdr:cNvPr>
        <xdr:cNvCxnSpPr/>
      </xdr:nvCxnSpPr>
      <xdr:spPr bwMode="auto">
        <a:xfrm>
          <a:off x="228600" y="7134225"/>
          <a:ext cx="657225" cy="247650"/>
        </a:xfrm>
        <a:prstGeom prst="line">
          <a:avLst/>
        </a:prstGeom>
        <a:solidFill>
          <a:srgbClr val="FFFFFF"/>
        </a:solidFill>
        <a:ln w="0" cap="flat" cmpd="sng" algn="ctr">
          <a:solidFill>
            <a:schemeClr val="tx1">
              <a:lumMod val="65000"/>
              <a:lumOff val="3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48986</xdr:colOff>
      <xdr:row>40</xdr:row>
      <xdr:rowOff>1</xdr:rowOff>
    </xdr:from>
    <xdr:to>
      <xdr:col>11</xdr:col>
      <xdr:colOff>391886</xdr:colOff>
      <xdr:row>67</xdr:row>
      <xdr:rowOff>140155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0977C942-F26A-4448-93F9-3129D5E5AD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469446</xdr:colOff>
      <xdr:row>40</xdr:row>
      <xdr:rowOff>17689</xdr:rowOff>
    </xdr:from>
    <xdr:to>
      <xdr:col>21</xdr:col>
      <xdr:colOff>115661</xdr:colOff>
      <xdr:row>67</xdr:row>
      <xdr:rowOff>122464</xdr:rowOff>
    </xdr:to>
    <xdr:graphicFrame macro="">
      <xdr:nvGraphicFramePr>
        <xdr:cNvPr id="29" name="Chart 2">
          <a:extLst>
            <a:ext uri="{FF2B5EF4-FFF2-40B4-BE49-F238E27FC236}">
              <a16:creationId xmlns:a16="http://schemas.microsoft.com/office/drawing/2014/main" id="{708C6E1C-C80F-46EC-AFA0-DA8C28BCD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239488</xdr:colOff>
      <xdr:row>40</xdr:row>
      <xdr:rowOff>6807</xdr:rowOff>
    </xdr:from>
    <xdr:to>
      <xdr:col>30</xdr:col>
      <xdr:colOff>401410</xdr:colOff>
      <xdr:row>66</xdr:row>
      <xdr:rowOff>151039</xdr:rowOff>
    </xdr:to>
    <xdr:graphicFrame macro="">
      <xdr:nvGraphicFramePr>
        <xdr:cNvPr id="30" name="Chart 2">
          <a:extLst>
            <a:ext uri="{FF2B5EF4-FFF2-40B4-BE49-F238E27FC236}">
              <a16:creationId xmlns:a16="http://schemas.microsoft.com/office/drawing/2014/main" id="{D6744E72-A85C-4C97-AF3B-695DE35F4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69</xdr:row>
      <xdr:rowOff>0</xdr:rowOff>
    </xdr:from>
    <xdr:to>
      <xdr:col>11</xdr:col>
      <xdr:colOff>160562</xdr:colOff>
      <xdr:row>95</xdr:row>
      <xdr:rowOff>140150</xdr:rowOff>
    </xdr:to>
    <xdr:graphicFrame macro="">
      <xdr:nvGraphicFramePr>
        <xdr:cNvPr id="31" name="Chart 2">
          <a:extLst>
            <a:ext uri="{FF2B5EF4-FFF2-40B4-BE49-F238E27FC236}">
              <a16:creationId xmlns:a16="http://schemas.microsoft.com/office/drawing/2014/main" id="{2E9F4F9B-6EFB-48BC-8133-1FDC74D4A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438150</xdr:colOff>
      <xdr:row>68</xdr:row>
      <xdr:rowOff>152400</xdr:rowOff>
    </xdr:from>
    <xdr:to>
      <xdr:col>20</xdr:col>
      <xdr:colOff>601433</xdr:colOff>
      <xdr:row>95</xdr:row>
      <xdr:rowOff>133347</xdr:rowOff>
    </xdr:to>
    <xdr:graphicFrame macro="">
      <xdr:nvGraphicFramePr>
        <xdr:cNvPr id="32" name="Chart 2">
          <a:extLst>
            <a:ext uri="{FF2B5EF4-FFF2-40B4-BE49-F238E27FC236}">
              <a16:creationId xmlns:a16="http://schemas.microsoft.com/office/drawing/2014/main" id="{8495F65E-0057-4A50-8F3E-54102FEC7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160564</xdr:colOff>
      <xdr:row>68</xdr:row>
      <xdr:rowOff>152400</xdr:rowOff>
    </xdr:from>
    <xdr:to>
      <xdr:col>30</xdr:col>
      <xdr:colOff>333372</xdr:colOff>
      <xdr:row>95</xdr:row>
      <xdr:rowOff>134707</xdr:rowOff>
    </xdr:to>
    <xdr:graphicFrame macro="">
      <xdr:nvGraphicFramePr>
        <xdr:cNvPr id="33" name="Chart 2">
          <a:extLst>
            <a:ext uri="{FF2B5EF4-FFF2-40B4-BE49-F238E27FC236}">
              <a16:creationId xmlns:a16="http://schemas.microsoft.com/office/drawing/2014/main" id="{0A0185AC-B5C3-42CA-A992-4D60EAE13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606879</xdr:colOff>
      <xdr:row>96</xdr:row>
      <xdr:rowOff>96611</xdr:rowOff>
    </xdr:from>
    <xdr:to>
      <xdr:col>11</xdr:col>
      <xdr:colOff>125182</xdr:colOff>
      <xdr:row>123</xdr:row>
      <xdr:rowOff>74836</xdr:rowOff>
    </xdr:to>
    <xdr:graphicFrame macro="">
      <xdr:nvGraphicFramePr>
        <xdr:cNvPr id="35" name="Chart 2">
          <a:extLst>
            <a:ext uri="{FF2B5EF4-FFF2-40B4-BE49-F238E27FC236}">
              <a16:creationId xmlns:a16="http://schemas.microsoft.com/office/drawing/2014/main" id="{DE1B3A54-1164-4BCC-AA80-E44592476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428625</xdr:colOff>
      <xdr:row>96</xdr:row>
      <xdr:rowOff>104775</xdr:rowOff>
    </xdr:from>
    <xdr:to>
      <xdr:col>20</xdr:col>
      <xdr:colOff>600071</xdr:colOff>
      <xdr:row>123</xdr:row>
      <xdr:rowOff>87082</xdr:rowOff>
    </xdr:to>
    <xdr:graphicFrame macro="">
      <xdr:nvGraphicFramePr>
        <xdr:cNvPr id="36" name="Chart 2">
          <a:extLst>
            <a:ext uri="{FF2B5EF4-FFF2-40B4-BE49-F238E27FC236}">
              <a16:creationId xmlns:a16="http://schemas.microsoft.com/office/drawing/2014/main" id="{1A710116-08FC-4A42-BEF5-1AA260B33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187779</xdr:colOff>
      <xdr:row>96</xdr:row>
      <xdr:rowOff>121104</xdr:rowOff>
    </xdr:from>
    <xdr:to>
      <xdr:col>30</xdr:col>
      <xdr:colOff>361947</xdr:colOff>
      <xdr:row>123</xdr:row>
      <xdr:rowOff>104771</xdr:rowOff>
    </xdr:to>
    <xdr:graphicFrame macro="">
      <xdr:nvGraphicFramePr>
        <xdr:cNvPr id="37" name="Chart 2">
          <a:extLst>
            <a:ext uri="{FF2B5EF4-FFF2-40B4-BE49-F238E27FC236}">
              <a16:creationId xmlns:a16="http://schemas.microsoft.com/office/drawing/2014/main" id="{53D0DD5E-EDDD-476F-AFB5-70705B000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0</xdr:colOff>
      <xdr:row>124</xdr:row>
      <xdr:rowOff>57150</xdr:rowOff>
    </xdr:from>
    <xdr:to>
      <xdr:col>11</xdr:col>
      <xdr:colOff>171447</xdr:colOff>
      <xdr:row>149</xdr:row>
      <xdr:rowOff>155117</xdr:rowOff>
    </xdr:to>
    <xdr:graphicFrame macro="">
      <xdr:nvGraphicFramePr>
        <xdr:cNvPr id="39" name="Chart 2">
          <a:extLst>
            <a:ext uri="{FF2B5EF4-FFF2-40B4-BE49-F238E27FC236}">
              <a16:creationId xmlns:a16="http://schemas.microsoft.com/office/drawing/2014/main" id="{7AFD93B5-A72E-4558-B67A-35AE6E2DA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32</xdr:col>
      <xdr:colOff>94571</xdr:colOff>
      <xdr:row>40</xdr:row>
      <xdr:rowOff>19050</xdr:rowOff>
    </xdr:from>
    <xdr:to>
      <xdr:col>38</xdr:col>
      <xdr:colOff>438150</xdr:colOff>
      <xdr:row>67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EE7C343-AEF2-406E-9434-D290D7394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9</xdr:col>
      <xdr:colOff>65316</xdr:colOff>
      <xdr:row>1</xdr:row>
      <xdr:rowOff>66675</xdr:rowOff>
    </xdr:from>
    <xdr:to>
      <xdr:col>14</xdr:col>
      <xdr:colOff>507523</xdr:colOff>
      <xdr:row>8</xdr:row>
      <xdr:rowOff>28472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3E4A602-19EB-486A-9C0C-5460AC916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551716" y="247650"/>
          <a:ext cx="3725635" cy="1498019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</xdr:row>
      <xdr:rowOff>219076</xdr:rowOff>
    </xdr:from>
    <xdr:to>
      <xdr:col>14</xdr:col>
      <xdr:colOff>122464</xdr:colOff>
      <xdr:row>8</xdr:row>
      <xdr:rowOff>172811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E91CF3C-E420-4810-87A5-A598E2E3791A}"/>
            </a:ext>
          </a:extLst>
        </xdr:cNvPr>
        <xdr:cNvSpPr txBox="1"/>
      </xdr:nvSpPr>
      <xdr:spPr>
        <a:xfrm>
          <a:off x="6143625" y="1704976"/>
          <a:ext cx="2751364" cy="1823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日本医療研究開発機構のプレスリリースより</a:t>
          </a:r>
        </a:p>
      </xdr:txBody>
    </xdr:sp>
    <xdr:clientData/>
  </xdr:twoCellAnchor>
  <xdr:twoCellAnchor>
    <xdr:from>
      <xdr:col>1</xdr:col>
      <xdr:colOff>88446</xdr:colOff>
      <xdr:row>266</xdr:row>
      <xdr:rowOff>55790</xdr:rowOff>
    </xdr:from>
    <xdr:to>
      <xdr:col>10</xdr:col>
      <xdr:colOff>259894</xdr:colOff>
      <xdr:row>290</xdr:row>
      <xdr:rowOff>76200</xdr:rowOff>
    </xdr:to>
    <xdr:graphicFrame macro="">
      <xdr:nvGraphicFramePr>
        <xdr:cNvPr id="25" name="Chart 2">
          <a:extLst>
            <a:ext uri="{FF2B5EF4-FFF2-40B4-BE49-F238E27FC236}">
              <a16:creationId xmlns:a16="http://schemas.microsoft.com/office/drawing/2014/main" id="{4A873F63-B6BA-4FA1-8F29-443D487B1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487817</xdr:colOff>
      <xdr:row>266</xdr:row>
      <xdr:rowOff>26534</xdr:rowOff>
    </xdr:from>
    <xdr:to>
      <xdr:col>18</xdr:col>
      <xdr:colOff>341540</xdr:colOff>
      <xdr:row>290</xdr:row>
      <xdr:rowOff>115661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8664D1C-E0CE-45A7-A55A-C172F738DF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649060</xdr:colOff>
      <xdr:row>12</xdr:row>
      <xdr:rowOff>171450</xdr:rowOff>
    </xdr:from>
    <xdr:to>
      <xdr:col>18</xdr:col>
      <xdr:colOff>293914</xdr:colOff>
      <xdr:row>33</xdr:row>
      <xdr:rowOff>46265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71E95782-CC6A-4DB6-A07B-9E8B35128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0.88899</cdr:y>
    </cdr:from>
    <cdr:to>
      <cdr:x>0.97117</cdr:x>
      <cdr:y>0.9634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87992" y="3868507"/>
          <a:ext cx="325650" cy="323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0.57777</cdr:x>
      <cdr:y>0.72079</cdr:y>
    </cdr:from>
    <cdr:to>
      <cdr:x>0.63645</cdr:x>
      <cdr:y>0.77564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3518135" y="3136557"/>
          <a:ext cx="357313" cy="2386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0.02955</cdr:x>
      <cdr:y>0.02187</cdr:y>
    </cdr:from>
    <cdr:to>
      <cdr:x>0.09073</cdr:x>
      <cdr:y>0.07957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79928" y="95178"/>
          <a:ext cx="372537" cy="251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t=400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0.28517</cdr:x>
      <cdr:y>0.72529</cdr:y>
    </cdr:from>
    <cdr:to>
      <cdr:x>0.34385</cdr:x>
      <cdr:y>0.78014</cdr:y>
    </cdr:to>
    <cdr:sp macro="" textlink="">
      <cdr:nvSpPr>
        <cdr:cNvPr id="8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5573C89A-0D98-4E4E-A495-306CFD728ABD}"/>
            </a:ext>
          </a:extLst>
        </cdr:cNvPr>
        <cdr:cNvSpPr txBox="1"/>
      </cdr:nvSpPr>
      <cdr:spPr>
        <a:xfrm xmlns:a="http://schemas.openxmlformats.org/drawingml/2006/main">
          <a:off x="1736466" y="3156144"/>
          <a:ext cx="357314" cy="2386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0.88461</cdr:y>
    </cdr:from>
    <cdr:to>
      <cdr:x>0.97117</cdr:x>
      <cdr:y>0.95902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90489" y="3850622"/>
          <a:ext cx="325795" cy="3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0.62319</cdr:x>
      <cdr:y>0.32437</cdr:y>
    </cdr:from>
    <cdr:to>
      <cdr:x>0.68187</cdr:x>
      <cdr:y>0.37922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3796432" y="1411955"/>
          <a:ext cx="357473" cy="2387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0.02642</cdr:x>
      <cdr:y>0.02186</cdr:y>
    </cdr:from>
    <cdr:to>
      <cdr:x>0.0876</cdr:x>
      <cdr:y>0.07956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60878" y="95204"/>
          <a:ext cx="372537" cy="251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t=450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0.24757</cdr:x>
      <cdr:y>0.32012</cdr:y>
    </cdr:from>
    <cdr:to>
      <cdr:x>0.30625</cdr:x>
      <cdr:y>0.37497</cdr:y>
    </cdr:to>
    <cdr:sp macro="" textlink="">
      <cdr:nvSpPr>
        <cdr:cNvPr id="8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5573C89A-0D98-4E4E-A495-306CFD728ABD}"/>
            </a:ext>
          </a:extLst>
        </cdr:cNvPr>
        <cdr:cNvSpPr txBox="1"/>
      </cdr:nvSpPr>
      <cdr:spPr>
        <a:xfrm xmlns:a="http://schemas.openxmlformats.org/drawingml/2006/main">
          <a:off x="1508181" y="1393443"/>
          <a:ext cx="357473" cy="2387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0.91925</cdr:x>
      <cdr:y>0.88894</cdr:y>
    </cdr:from>
    <cdr:to>
      <cdr:x>0.97273</cdr:x>
      <cdr:y>0.96335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97517" y="3874331"/>
          <a:ext cx="325650" cy="324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0.65442</cdr:x>
      <cdr:y>0.07315</cdr:y>
    </cdr:from>
    <cdr:to>
      <cdr:x>0.7131</cdr:x>
      <cdr:y>0.128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3984917" y="318803"/>
          <a:ext cx="357314" cy="23905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0.02642</cdr:x>
      <cdr:y>0.02186</cdr:y>
    </cdr:from>
    <cdr:to>
      <cdr:x>0.0876</cdr:x>
      <cdr:y>0.07956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60776" y="95204"/>
          <a:ext cx="372371" cy="251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t=500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0.21634</cdr:x>
      <cdr:y>0.07546</cdr:y>
    </cdr:from>
    <cdr:to>
      <cdr:x>0.27502</cdr:x>
      <cdr:y>0.13031</cdr:y>
    </cdr:to>
    <cdr:sp macro="" textlink="">
      <cdr:nvSpPr>
        <cdr:cNvPr id="8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5573C89A-0D98-4E4E-A495-306CFD728ABD}"/>
            </a:ext>
          </a:extLst>
        </cdr:cNvPr>
        <cdr:cNvSpPr txBox="1"/>
      </cdr:nvSpPr>
      <cdr:spPr>
        <a:xfrm xmlns:a="http://schemas.openxmlformats.org/drawingml/2006/main">
          <a:off x="1317309" y="328894"/>
          <a:ext cx="357313" cy="23905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0.00153</cdr:x>
      <cdr:y>0.01302</cdr:y>
    </cdr:from>
    <cdr:to>
      <cdr:x>0.09408</cdr:x>
      <cdr:y>0.07738</cdr:y>
    </cdr:to>
    <cdr:sp macro="" textlink="">
      <cdr:nvSpPr>
        <cdr:cNvPr id="3" name="テキスト ボックス 38">
          <a:extLst xmlns:a="http://schemas.openxmlformats.org/drawingml/2006/main">
            <a:ext uri="{FF2B5EF4-FFF2-40B4-BE49-F238E27FC236}">
              <a16:creationId xmlns:a16="http://schemas.microsoft.com/office/drawing/2014/main" id="{90ADD418-4239-4C3B-B3DE-9ED03AB64D0C}"/>
            </a:ext>
          </a:extLst>
        </cdr:cNvPr>
        <cdr:cNvSpPr txBox="1"/>
      </cdr:nvSpPr>
      <cdr:spPr>
        <a:xfrm xmlns:a="http://schemas.openxmlformats.org/drawingml/2006/main">
          <a:off x="6531" y="56728"/>
          <a:ext cx="396263" cy="2802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B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0.8878</cdr:x>
      <cdr:y>0.91901</cdr:y>
    </cdr:from>
    <cdr:to>
      <cdr:x>0.98035</cdr:x>
      <cdr:y>0.98336</cdr:y>
    </cdr:to>
    <cdr:sp macro="" textlink="">
      <cdr:nvSpPr>
        <cdr:cNvPr id="5" name="テキスト ボックス 38">
          <a:extLst xmlns:a="http://schemas.openxmlformats.org/drawingml/2006/main">
            <a:ext uri="{FF2B5EF4-FFF2-40B4-BE49-F238E27FC236}">
              <a16:creationId xmlns:a16="http://schemas.microsoft.com/office/drawing/2014/main" id="{909FB0C9-7029-49D7-8682-8DD220D61AC5}"/>
            </a:ext>
          </a:extLst>
        </cdr:cNvPr>
        <cdr:cNvSpPr txBox="1"/>
      </cdr:nvSpPr>
      <cdr:spPr>
        <a:xfrm xmlns:a="http://schemas.openxmlformats.org/drawingml/2006/main">
          <a:off x="3565525" y="3584575"/>
          <a:ext cx="371705" cy="2510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0.15495</cdr:x>
      <cdr:y>0.5991</cdr:y>
    </cdr:from>
    <cdr:to>
      <cdr:x>0.27461</cdr:x>
      <cdr:y>0.66346</cdr:y>
    </cdr:to>
    <cdr:sp macro="" textlink="">
      <cdr:nvSpPr>
        <cdr:cNvPr id="7" name="テキスト ボックス 38">
          <a:extLst xmlns:a="http://schemas.openxmlformats.org/drawingml/2006/main">
            <a:ext uri="{FF2B5EF4-FFF2-40B4-BE49-F238E27FC236}">
              <a16:creationId xmlns:a16="http://schemas.microsoft.com/office/drawing/2014/main" id="{909FB0C9-7029-49D7-8682-8DD220D61AC5}"/>
            </a:ext>
          </a:extLst>
        </cdr:cNvPr>
        <cdr:cNvSpPr txBox="1"/>
      </cdr:nvSpPr>
      <cdr:spPr>
        <a:xfrm xmlns:a="http://schemas.openxmlformats.org/drawingml/2006/main">
          <a:off x="622300" y="2336800"/>
          <a:ext cx="480558" cy="2510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 baseline="0"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kumimoji="1" lang="en-US" altLang="ja-JP" sz="600" baseline="0">
              <a:latin typeface="Arial" panose="020B0604020202020204" pitchFamily="34" charset="0"/>
              <a:cs typeface="Arial" panose="020B0604020202020204" pitchFamily="34" charset="0"/>
            </a:rPr>
            <a:t>12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0.65058</cdr:x>
      <cdr:y>0.59331</cdr:y>
    </cdr:from>
    <cdr:to>
      <cdr:x>0.77024</cdr:x>
      <cdr:y>0.65766</cdr:y>
    </cdr:to>
    <cdr:sp macro="" textlink="">
      <cdr:nvSpPr>
        <cdr:cNvPr id="8" name="テキスト ボックス 38">
          <a:extLst xmlns:a="http://schemas.openxmlformats.org/drawingml/2006/main">
            <a:ext uri="{FF2B5EF4-FFF2-40B4-BE49-F238E27FC236}">
              <a16:creationId xmlns:a16="http://schemas.microsoft.com/office/drawing/2014/main" id="{ADFC685B-E113-4C33-AC7F-669FE364F15E}"/>
            </a:ext>
          </a:extLst>
        </cdr:cNvPr>
        <cdr:cNvSpPr txBox="1"/>
      </cdr:nvSpPr>
      <cdr:spPr>
        <a:xfrm xmlns:a="http://schemas.openxmlformats.org/drawingml/2006/main">
          <a:off x="2785461" y="2584247"/>
          <a:ext cx="512307" cy="2802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kumimoji="1" lang="en-US" altLang="ja-JP" sz="600" baseline="0">
              <a:latin typeface="Arial" panose="020B0604020202020204" pitchFamily="34" charset="0"/>
              <a:cs typeface="Arial" panose="020B0604020202020204" pitchFamily="34" charset="0"/>
            </a:rPr>
            <a:t>6,18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0.40032</cdr:x>
      <cdr:y>0.59936</cdr:y>
    </cdr:from>
    <cdr:to>
      <cdr:x>0.51998</cdr:x>
      <cdr:y>0.66371</cdr:y>
    </cdr:to>
    <cdr:sp macro="" textlink="">
      <cdr:nvSpPr>
        <cdr:cNvPr id="10" name="テキスト ボックス 38">
          <a:extLst xmlns:a="http://schemas.openxmlformats.org/drawingml/2006/main">
            <a:ext uri="{FF2B5EF4-FFF2-40B4-BE49-F238E27FC236}">
              <a16:creationId xmlns:a16="http://schemas.microsoft.com/office/drawing/2014/main" id="{ADFC685B-E113-4C33-AC7F-669FE364F15E}"/>
            </a:ext>
          </a:extLst>
        </cdr:cNvPr>
        <cdr:cNvSpPr txBox="1"/>
      </cdr:nvSpPr>
      <cdr:spPr>
        <a:xfrm xmlns:a="http://schemas.openxmlformats.org/drawingml/2006/main">
          <a:off x="1713969" y="2610599"/>
          <a:ext cx="512307" cy="2802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kumimoji="1" lang="en-US" altLang="ja-JP" sz="600" baseline="0">
              <a:latin typeface="Arial" panose="020B0604020202020204" pitchFamily="34" charset="0"/>
              <a:cs typeface="Arial" panose="020B0604020202020204" pitchFamily="34" charset="0"/>
            </a:rPr>
            <a:t>9,15</a:t>
          </a:r>
          <a:endParaRPr kumimoji="1" lang="ja-JP" alt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0.91925</cdr:x>
      <cdr:y>0.88894</cdr:y>
    </cdr:from>
    <cdr:to>
      <cdr:x>0.97273</cdr:x>
      <cdr:y>0.96335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97517" y="3874331"/>
          <a:ext cx="325650" cy="324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0.02642</cdr:x>
      <cdr:y>0.02186</cdr:y>
    </cdr:from>
    <cdr:to>
      <cdr:x>0.0876</cdr:x>
      <cdr:y>0.07956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60776" y="95204"/>
          <a:ext cx="372371" cy="251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N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0.40815</cdr:x>
      <cdr:y>0.02508</cdr:y>
    </cdr:from>
    <cdr:to>
      <cdr:x>0.55086</cdr:x>
      <cdr:y>0.0889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483067" y="109375"/>
          <a:ext cx="868217" cy="27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合成波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0.44563</cdr:x>
      <cdr:y>0.02436</cdr:y>
    </cdr:from>
    <cdr:to>
      <cdr:x>0.61549</cdr:x>
      <cdr:y>0.08715</cdr:y>
    </cdr:to>
    <cdr:sp macro="" textlink="">
      <cdr:nvSpPr>
        <cdr:cNvPr id="3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0BA3A821-8349-4A5C-9919-680DF34C0DB7}"/>
            </a:ext>
          </a:extLst>
        </cdr:cNvPr>
        <cdr:cNvSpPr txBox="1"/>
      </cdr:nvSpPr>
      <cdr:spPr>
        <a:xfrm xmlns:a="http://schemas.openxmlformats.org/drawingml/2006/main">
          <a:off x="2279691" y="107934"/>
          <a:ext cx="868910" cy="278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合成波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0.01304</cdr:x>
      <cdr:y>0.04038</cdr:y>
    </cdr:from>
    <cdr:to>
      <cdr:x>0.05773</cdr:x>
      <cdr:y>0.10545</cdr:y>
    </cdr:to>
    <cdr:sp macro="" textlink="">
      <cdr:nvSpPr>
        <cdr:cNvPr id="3" name="テキスト ボックス 38">
          <a:extLst xmlns:a="http://schemas.openxmlformats.org/drawingml/2006/main">
            <a:ext uri="{FF2B5EF4-FFF2-40B4-BE49-F238E27FC236}">
              <a16:creationId xmlns:a16="http://schemas.microsoft.com/office/drawing/2014/main" id="{99BAEFCE-8B7E-4815-B05E-3D5DA7A2274C}"/>
            </a:ext>
          </a:extLst>
        </cdr:cNvPr>
        <cdr:cNvSpPr txBox="1"/>
      </cdr:nvSpPr>
      <cdr:spPr>
        <a:xfrm xmlns:a="http://schemas.openxmlformats.org/drawingml/2006/main">
          <a:off x="63954" y="164514"/>
          <a:ext cx="219075" cy="265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N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0.90286</cdr:x>
      <cdr:y>0.92585</cdr:y>
    </cdr:from>
    <cdr:to>
      <cdr:x>0.98872</cdr:x>
      <cdr:y>1</cdr:y>
    </cdr:to>
    <cdr:sp macro="" textlink="">
      <cdr:nvSpPr>
        <cdr:cNvPr id="4" name="テキスト ボックス 38">
          <a:extLst xmlns:a="http://schemas.openxmlformats.org/drawingml/2006/main">
            <a:ext uri="{FF2B5EF4-FFF2-40B4-BE49-F238E27FC236}">
              <a16:creationId xmlns:a16="http://schemas.microsoft.com/office/drawing/2014/main" id="{7BEF3FB8-FB57-4126-B65B-090ACB4A9FCF}"/>
            </a:ext>
          </a:extLst>
        </cdr:cNvPr>
        <cdr:cNvSpPr txBox="1"/>
      </cdr:nvSpPr>
      <cdr:spPr>
        <a:xfrm xmlns:a="http://schemas.openxmlformats.org/drawingml/2006/main">
          <a:off x="4426404" y="3771900"/>
          <a:ext cx="420961" cy="302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0.85616</cdr:y>
    </cdr:from>
    <cdr:to>
      <cdr:x>0.97117</cdr:x>
      <cdr:y>0.93057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6107447" y="3372628"/>
          <a:ext cx="355947" cy="293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0.4257</cdr:x>
      <cdr:y>0.69869</cdr:y>
    </cdr:from>
    <cdr:to>
      <cdr:x>0.50057</cdr:x>
      <cdr:y>0.73847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4083774" y="4020600"/>
          <a:ext cx="718187" cy="2289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.t=50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0.6008</cdr:x>
      <cdr:y>0.39556</cdr:y>
    </cdr:from>
    <cdr:to>
      <cdr:x>0.69021</cdr:x>
      <cdr:y>0.43722</cdr:y>
    </cdr:to>
    <cdr:sp macro="" textlink="">
      <cdr:nvSpPr>
        <cdr:cNvPr id="8" name="テキスト ボックス 21"/>
        <cdr:cNvSpPr txBox="1"/>
      </cdr:nvSpPr>
      <cdr:spPr>
        <a:xfrm xmlns:a="http://schemas.openxmlformats.org/drawingml/2006/main">
          <a:off x="5763453" y="2276242"/>
          <a:ext cx="857783" cy="239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t=450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0.47094</cdr:x>
      <cdr:y>0.18788</cdr:y>
    </cdr:from>
    <cdr:to>
      <cdr:x>0.57766</cdr:x>
      <cdr:y>0.23263</cdr:y>
    </cdr:to>
    <cdr:sp macro="" textlink="">
      <cdr:nvSpPr>
        <cdr:cNvPr id="9" name="テキスト ボックス 21"/>
        <cdr:cNvSpPr txBox="1"/>
      </cdr:nvSpPr>
      <cdr:spPr>
        <a:xfrm xmlns:a="http://schemas.openxmlformats.org/drawingml/2006/main">
          <a:off x="4517744" y="1081156"/>
          <a:ext cx="1023769" cy="257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t=150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0.56311</cdr:x>
      <cdr:y>0.42494</cdr:y>
    </cdr:from>
    <cdr:to>
      <cdr:x>0.65149</cdr:x>
      <cdr:y>0.47032</cdr:y>
    </cdr:to>
    <cdr:sp macro="" textlink="">
      <cdr:nvSpPr>
        <cdr:cNvPr id="17" name="テキスト ボックス 21"/>
        <cdr:cNvSpPr txBox="1"/>
      </cdr:nvSpPr>
      <cdr:spPr>
        <a:xfrm xmlns:a="http://schemas.openxmlformats.org/drawingml/2006/main">
          <a:off x="5401918" y="2445324"/>
          <a:ext cx="847844" cy="261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t=250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0.03737</cdr:x>
      <cdr:y>0.00655</cdr:y>
    </cdr:from>
    <cdr:to>
      <cdr:x>0.09855</cdr:x>
      <cdr:y>0.06425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248705" y="25795"/>
          <a:ext cx="407160" cy="227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N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0.62497</cdr:x>
      <cdr:y>0.16272</cdr:y>
    </cdr:from>
    <cdr:to>
      <cdr:x>0.73991</cdr:x>
      <cdr:y>0.21762</cdr:y>
    </cdr:to>
    <cdr:sp macro="" textlink="">
      <cdr:nvSpPr>
        <cdr:cNvPr id="13" name="テキスト ボックス 21"/>
        <cdr:cNvSpPr txBox="1"/>
      </cdr:nvSpPr>
      <cdr:spPr>
        <a:xfrm xmlns:a="http://schemas.openxmlformats.org/drawingml/2006/main">
          <a:off x="5995351" y="936349"/>
          <a:ext cx="1102623" cy="315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t=500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0.58915</cdr:x>
      <cdr:y>0.74571</cdr:y>
    </cdr:from>
    <cdr:to>
      <cdr:x>0.68227</cdr:x>
      <cdr:y>0.78813</cdr:y>
    </cdr:to>
    <cdr:sp macro="" textlink="">
      <cdr:nvSpPr>
        <cdr:cNvPr id="10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CD3240C6-1EF6-4C9A-B632-1880E05B230B}"/>
            </a:ext>
          </a:extLst>
        </cdr:cNvPr>
        <cdr:cNvSpPr txBox="1"/>
      </cdr:nvSpPr>
      <cdr:spPr>
        <a:xfrm xmlns:a="http://schemas.openxmlformats.org/drawingml/2006/main">
          <a:off x="5651722" y="4291174"/>
          <a:ext cx="893314" cy="24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t=300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0.60377</cdr:x>
      <cdr:y>0.83033</cdr:y>
    </cdr:from>
    <cdr:to>
      <cdr:x>0.69716</cdr:x>
      <cdr:y>0.87917</cdr:y>
    </cdr:to>
    <cdr:sp macro="" textlink="">
      <cdr:nvSpPr>
        <cdr:cNvPr id="11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CA2346F7-61B2-45F1-997C-404286338FA7}"/>
            </a:ext>
          </a:extLst>
        </cdr:cNvPr>
        <cdr:cNvSpPr txBox="1"/>
      </cdr:nvSpPr>
      <cdr:spPr>
        <a:xfrm xmlns:a="http://schemas.openxmlformats.org/drawingml/2006/main">
          <a:off x="5791990" y="4778098"/>
          <a:ext cx="895922" cy="281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t=350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0.45413</cdr:x>
      <cdr:y>0.41255</cdr:y>
    </cdr:from>
    <cdr:to>
      <cdr:x>0.53631</cdr:x>
      <cdr:y>0.45543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4356440" y="2374026"/>
          <a:ext cx="788421" cy="246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t=150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0.51297</cdr:x>
      <cdr:y>0.42623</cdr:y>
    </cdr:from>
    <cdr:to>
      <cdr:x>0.60681</cdr:x>
      <cdr:y>0.47529</cdr:y>
    </cdr:to>
    <cdr:sp macro="" textlink="">
      <cdr:nvSpPr>
        <cdr:cNvPr id="16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C2FF8597-0B13-4DE0-8260-19C786A5239D}"/>
            </a:ext>
          </a:extLst>
        </cdr:cNvPr>
        <cdr:cNvSpPr txBox="1"/>
      </cdr:nvSpPr>
      <cdr:spPr>
        <a:xfrm xmlns:a="http://schemas.openxmlformats.org/drawingml/2006/main">
          <a:off x="4920971" y="2452750"/>
          <a:ext cx="900165" cy="2822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t=200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0.40048</cdr:x>
      <cdr:y>0.41579</cdr:y>
    </cdr:from>
    <cdr:to>
      <cdr:x>0.47972</cdr:x>
      <cdr:y>0.45543</cdr:y>
    </cdr:to>
    <cdr:sp macro="" textlink="">
      <cdr:nvSpPr>
        <cdr:cNvPr id="21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16E35D0C-3188-4AF4-9EF9-8C8AAEE968DF}"/>
            </a:ext>
          </a:extLst>
        </cdr:cNvPr>
        <cdr:cNvSpPr txBox="1"/>
      </cdr:nvSpPr>
      <cdr:spPr>
        <a:xfrm xmlns:a="http://schemas.openxmlformats.org/drawingml/2006/main">
          <a:off x="3841773" y="2392643"/>
          <a:ext cx="760163" cy="228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t=150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0.35381</cdr:x>
      <cdr:y>0.19081</cdr:y>
    </cdr:from>
    <cdr:to>
      <cdr:x>0.46052</cdr:x>
      <cdr:y>0.23555</cdr:y>
    </cdr:to>
    <cdr:sp macro="" textlink="">
      <cdr:nvSpPr>
        <cdr:cNvPr id="22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975F90DC-8C05-466F-B1C7-0F07C089B45F}"/>
            </a:ext>
          </a:extLst>
        </cdr:cNvPr>
        <cdr:cNvSpPr txBox="1"/>
      </cdr:nvSpPr>
      <cdr:spPr>
        <a:xfrm xmlns:a="http://schemas.openxmlformats.org/drawingml/2006/main">
          <a:off x="3394112" y="1097986"/>
          <a:ext cx="1023673" cy="257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t=150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0.31905</cdr:x>
      <cdr:y>0.42755</cdr:y>
    </cdr:from>
    <cdr:to>
      <cdr:x>0.41915</cdr:x>
      <cdr:y>0.47363</cdr:y>
    </cdr:to>
    <cdr:sp macro="" textlink="">
      <cdr:nvSpPr>
        <cdr:cNvPr id="23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F314F7B-07B9-4692-A86A-F9D4D204CAE1}"/>
            </a:ext>
          </a:extLst>
        </cdr:cNvPr>
        <cdr:cNvSpPr txBox="1"/>
      </cdr:nvSpPr>
      <cdr:spPr>
        <a:xfrm xmlns:a="http://schemas.openxmlformats.org/drawingml/2006/main">
          <a:off x="3060662" y="2460291"/>
          <a:ext cx="960249" cy="265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t=200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0.27239</cdr:x>
      <cdr:y>0.42569</cdr:y>
    </cdr:from>
    <cdr:to>
      <cdr:x>0.3705</cdr:x>
      <cdr:y>0.46867</cdr:y>
    </cdr:to>
    <cdr:sp macro="" textlink="">
      <cdr:nvSpPr>
        <cdr:cNvPr id="2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822461AC-3DA8-4943-B559-2A036377B4A1}"/>
            </a:ext>
          </a:extLst>
        </cdr:cNvPr>
        <cdr:cNvSpPr txBox="1"/>
      </cdr:nvSpPr>
      <cdr:spPr>
        <a:xfrm xmlns:a="http://schemas.openxmlformats.org/drawingml/2006/main">
          <a:off x="2613047" y="2449637"/>
          <a:ext cx="941139" cy="247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t=250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0.24061</cdr:x>
      <cdr:y>0.75361</cdr:y>
    </cdr:from>
    <cdr:to>
      <cdr:x>0.33773</cdr:x>
      <cdr:y>0.79144</cdr:y>
    </cdr:to>
    <cdr:sp macro="" textlink="">
      <cdr:nvSpPr>
        <cdr:cNvPr id="26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8CC42C-894C-4E1A-A7D8-208663516FBC}"/>
            </a:ext>
          </a:extLst>
        </cdr:cNvPr>
        <cdr:cNvSpPr txBox="1"/>
      </cdr:nvSpPr>
      <cdr:spPr>
        <a:xfrm xmlns:a="http://schemas.openxmlformats.org/drawingml/2006/main">
          <a:off x="2308216" y="4336615"/>
          <a:ext cx="931646" cy="217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t=300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0.22671</cdr:x>
      <cdr:y>0.843</cdr:y>
    </cdr:from>
    <cdr:to>
      <cdr:x>0.3139</cdr:x>
      <cdr:y>0.87917</cdr:y>
    </cdr:to>
    <cdr:sp macro="" textlink="">
      <cdr:nvSpPr>
        <cdr:cNvPr id="28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781FFC5E-E833-44B2-A130-AC09A2F7012D}"/>
            </a:ext>
          </a:extLst>
        </cdr:cNvPr>
        <cdr:cNvSpPr txBox="1"/>
      </cdr:nvSpPr>
      <cdr:spPr>
        <a:xfrm xmlns:a="http://schemas.openxmlformats.org/drawingml/2006/main">
          <a:off x="2174858" y="4850984"/>
          <a:ext cx="836403" cy="208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t=350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0.2426</cdr:x>
      <cdr:y>0.3992</cdr:y>
    </cdr:from>
    <cdr:to>
      <cdr:x>0.32482</cdr:x>
      <cdr:y>0.44384</cdr:y>
    </cdr:to>
    <cdr:sp macro="" textlink="">
      <cdr:nvSpPr>
        <cdr:cNvPr id="29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12404C76-CA0D-4847-8950-47439DF9C666}"/>
            </a:ext>
          </a:extLst>
        </cdr:cNvPr>
        <cdr:cNvSpPr txBox="1"/>
      </cdr:nvSpPr>
      <cdr:spPr>
        <a:xfrm xmlns:a="http://schemas.openxmlformats.org/drawingml/2006/main">
          <a:off x="2327311" y="2297153"/>
          <a:ext cx="788725" cy="256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t=450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0.20785</cdr:x>
      <cdr:y>0.16761</cdr:y>
    </cdr:from>
    <cdr:to>
      <cdr:x>0.28312</cdr:x>
      <cdr:y>0.21211</cdr:y>
    </cdr:to>
    <cdr:sp macro="" textlink="">
      <cdr:nvSpPr>
        <cdr:cNvPr id="30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76E2DDF5-8F28-4DC6-8A58-2FCE6ACA7E63}"/>
            </a:ext>
          </a:extLst>
        </cdr:cNvPr>
        <cdr:cNvSpPr txBox="1"/>
      </cdr:nvSpPr>
      <cdr:spPr>
        <a:xfrm xmlns:a="http://schemas.openxmlformats.org/drawingml/2006/main">
          <a:off x="1993940" y="964485"/>
          <a:ext cx="722046" cy="256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t=500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0.42728</cdr:x>
      <cdr:y>0.82983</cdr:y>
    </cdr:from>
    <cdr:to>
      <cdr:x>0.50947</cdr:x>
      <cdr:y>0.8727</cdr:y>
    </cdr:to>
    <cdr:sp macro="" textlink="">
      <cdr:nvSpPr>
        <cdr:cNvPr id="27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CC433489-52D1-4253-BD57-B16203C0861C}"/>
            </a:ext>
          </a:extLst>
        </cdr:cNvPr>
        <cdr:cNvSpPr txBox="1"/>
      </cdr:nvSpPr>
      <cdr:spPr>
        <a:xfrm xmlns:a="http://schemas.openxmlformats.org/drawingml/2006/main">
          <a:off x="4098925" y="4775200"/>
          <a:ext cx="788421" cy="246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t=100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0.88148</cdr:y>
    </cdr:from>
    <cdr:to>
      <cdr:x>0.97117</cdr:x>
      <cdr:y>0.95589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742835" y="3978570"/>
          <a:ext cx="334674" cy="3358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0.42239</cdr:x>
      <cdr:y>0.133</cdr:y>
    </cdr:from>
    <cdr:to>
      <cdr:x>0.52226</cdr:x>
      <cdr:y>0.18785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2643287" y="600108"/>
          <a:ext cx="624979" cy="2474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t=50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0.43757</cdr:x>
      <cdr:y>0.80651</cdr:y>
    </cdr:from>
    <cdr:to>
      <cdr:x>0.4975</cdr:x>
      <cdr:y>0.86852</cdr:y>
    </cdr:to>
    <cdr:sp macro="" textlink="">
      <cdr:nvSpPr>
        <cdr:cNvPr id="17" name="テキスト ボックス 21"/>
        <cdr:cNvSpPr txBox="1"/>
      </cdr:nvSpPr>
      <cdr:spPr>
        <a:xfrm xmlns:a="http://schemas.openxmlformats.org/drawingml/2006/main">
          <a:off x="2738261" y="3639059"/>
          <a:ext cx="375054" cy="279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0.02672</cdr:x>
      <cdr:y>0.02977</cdr:y>
    </cdr:from>
    <cdr:to>
      <cdr:x>0.0879</cdr:x>
      <cdr:y>0.08747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67184" y="134329"/>
          <a:ext cx="382860" cy="260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0.43525</cdr:x>
      <cdr:y>0.66527</cdr:y>
    </cdr:from>
    <cdr:to>
      <cdr:x>0.4975</cdr:x>
      <cdr:y>0.72728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723769" y="3001802"/>
          <a:ext cx="389546" cy="279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0.88168</cdr:y>
    </cdr:from>
    <cdr:to>
      <cdr:x>0.97117</cdr:x>
      <cdr:y>0.95609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707872" y="3948280"/>
          <a:ext cx="332636" cy="333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0.44388</cdr:x>
      <cdr:y>0.38616</cdr:y>
    </cdr:from>
    <cdr:to>
      <cdr:x>0.48818</cdr:x>
      <cdr:y>0.44101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2760270" y="1728734"/>
          <a:ext cx="275484" cy="2455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0.40775</cdr:x>
      <cdr:y>0.13419</cdr:y>
    </cdr:from>
    <cdr:to>
      <cdr:x>0.51701</cdr:x>
      <cdr:y>0.1962</cdr:y>
    </cdr:to>
    <cdr:sp macro="" textlink="">
      <cdr:nvSpPr>
        <cdr:cNvPr id="17" name="テキスト ボックス 21"/>
        <cdr:cNvSpPr txBox="1"/>
      </cdr:nvSpPr>
      <cdr:spPr>
        <a:xfrm xmlns:a="http://schemas.openxmlformats.org/drawingml/2006/main">
          <a:off x="2535574" y="60073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t=100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0.02205</cdr:x>
      <cdr:y>0.02783</cdr:y>
    </cdr:from>
    <cdr:to>
      <cdr:x>0.08323</cdr:x>
      <cdr:y>0.08553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37134" y="124573"/>
          <a:ext cx="380446" cy="258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0.43847</cdr:x>
      <cdr:y>0.80066</cdr:y>
    </cdr:from>
    <cdr:to>
      <cdr:x>0.48666</cdr:x>
      <cdr:y>0.86267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727186" y="3585435"/>
          <a:ext cx="299733" cy="277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0.88462</cdr:y>
    </cdr:from>
    <cdr:to>
      <cdr:x>0.97117</cdr:x>
      <cdr:y>0.95903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75505" y="3848292"/>
          <a:ext cx="324923" cy="323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0.48847</cdr:x>
      <cdr:y>0.37336</cdr:y>
    </cdr:from>
    <cdr:to>
      <cdr:x>0.54715</cdr:x>
      <cdr:y>0.42821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2967716" y="1624210"/>
          <a:ext cx="356516" cy="2386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0.02796</cdr:x>
      <cdr:y>0.02626</cdr:y>
    </cdr:from>
    <cdr:to>
      <cdr:x>0.08914</cdr:x>
      <cdr:y>0.08396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69873" y="114236"/>
          <a:ext cx="371705" cy="251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t=150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0.38619</cdr:x>
      <cdr:y>0.37514</cdr:y>
    </cdr:from>
    <cdr:to>
      <cdr:x>0.43552</cdr:x>
      <cdr:y>0.43897</cdr:y>
    </cdr:to>
    <cdr:sp macro="" textlink="">
      <cdr:nvSpPr>
        <cdr:cNvPr id="18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E2AC52FB-5588-4948-8189-98CCE281F287}"/>
            </a:ext>
          </a:extLst>
        </cdr:cNvPr>
        <cdr:cNvSpPr txBox="1"/>
      </cdr:nvSpPr>
      <cdr:spPr>
        <a:xfrm xmlns:a="http://schemas.openxmlformats.org/drawingml/2006/main">
          <a:off x="2346343" y="1631949"/>
          <a:ext cx="299709" cy="277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0.91612</cdr:x>
      <cdr:y>0.8868</cdr:y>
    </cdr:from>
    <cdr:to>
      <cdr:x>0.9696</cdr:x>
      <cdr:y>0.96121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69726" y="3858982"/>
          <a:ext cx="325141" cy="32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0.53234</cdr:x>
      <cdr:y>0.10627</cdr:y>
    </cdr:from>
    <cdr:to>
      <cdr:x>0.59102</cdr:x>
      <cdr:y>0.16112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3236455" y="462429"/>
          <a:ext cx="356755" cy="2386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0.02484</cdr:x>
      <cdr:y>0.02625</cdr:y>
    </cdr:from>
    <cdr:to>
      <cdr:x>0.08602</cdr:x>
      <cdr:y>0.08395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50997" y="114228"/>
          <a:ext cx="371954" cy="251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t=200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0.33736</cdr:x>
      <cdr:y>0.10798</cdr:y>
    </cdr:from>
    <cdr:to>
      <cdr:x>0.39604</cdr:x>
      <cdr:y>0.16283</cdr:y>
    </cdr:to>
    <cdr:sp macro="" textlink="">
      <cdr:nvSpPr>
        <cdr:cNvPr id="7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015CD33-E27E-4F73-A2C2-2DE14A753C7D}"/>
            </a:ext>
          </a:extLst>
        </cdr:cNvPr>
        <cdr:cNvSpPr txBox="1"/>
      </cdr:nvSpPr>
      <cdr:spPr>
        <a:xfrm xmlns:a="http://schemas.openxmlformats.org/drawingml/2006/main">
          <a:off x="2051050" y="469900"/>
          <a:ext cx="356755" cy="2386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0.88678</cdr:y>
    </cdr:from>
    <cdr:to>
      <cdr:x>0.97117</cdr:x>
      <cdr:y>0.96119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81748" y="3862477"/>
          <a:ext cx="325287" cy="324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0.5433</cdr:x>
      <cdr:y>0.38399</cdr:y>
    </cdr:from>
    <cdr:to>
      <cdr:x>0.60198</cdr:x>
      <cdr:y>0.43884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3304575" y="1672525"/>
          <a:ext cx="356914" cy="2389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0.02328</cdr:x>
      <cdr:y>0.02623</cdr:y>
    </cdr:from>
    <cdr:to>
      <cdr:x>0.08446</cdr:x>
      <cdr:y>0.08393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41574" y="114254"/>
          <a:ext cx="372121" cy="251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t=250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0.32468</cdr:x>
      <cdr:y>0.37905</cdr:y>
    </cdr:from>
    <cdr:to>
      <cdr:x>0.38336</cdr:x>
      <cdr:y>0.4339</cdr:y>
    </cdr:to>
    <cdr:sp macro="" textlink="">
      <cdr:nvSpPr>
        <cdr:cNvPr id="7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B194036E-96DE-43F9-AA2C-55E143A91025}"/>
            </a:ext>
          </a:extLst>
        </cdr:cNvPr>
        <cdr:cNvSpPr txBox="1"/>
      </cdr:nvSpPr>
      <cdr:spPr>
        <a:xfrm xmlns:a="http://schemas.openxmlformats.org/drawingml/2006/main">
          <a:off x="1974855" y="1651008"/>
          <a:ext cx="356914" cy="2389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0.89118</cdr:y>
    </cdr:from>
    <cdr:to>
      <cdr:x>0.97117</cdr:x>
      <cdr:y>0.96559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84246" y="3878032"/>
          <a:ext cx="325432" cy="32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0.58869</cdr:x>
      <cdr:y>0.64427</cdr:y>
    </cdr:from>
    <cdr:to>
      <cdr:x>0.64737</cdr:x>
      <cdr:y>0.69912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3582251" y="2803587"/>
          <a:ext cx="357075" cy="2386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0.02798</cdr:x>
      <cdr:y>0.02187</cdr:y>
    </cdr:from>
    <cdr:to>
      <cdr:x>0.08916</cdr:x>
      <cdr:y>0.07957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70251" y="95178"/>
          <a:ext cx="372287" cy="251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t=300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0.2853</cdr:x>
      <cdr:y>0.64835</cdr:y>
    </cdr:from>
    <cdr:to>
      <cdr:x>0.34398</cdr:x>
      <cdr:y>0.7032</cdr:y>
    </cdr:to>
    <cdr:sp macro="" textlink="">
      <cdr:nvSpPr>
        <cdr:cNvPr id="7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1E03DD2A-396C-4785-9ABB-EAB44F45EB88}"/>
            </a:ext>
          </a:extLst>
        </cdr:cNvPr>
        <cdr:cNvSpPr txBox="1"/>
      </cdr:nvSpPr>
      <cdr:spPr>
        <a:xfrm xmlns:a="http://schemas.openxmlformats.org/drawingml/2006/main">
          <a:off x="1736086" y="2821342"/>
          <a:ext cx="357075" cy="2386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0.91769</cdr:x>
      <cdr:y>0.88679</cdr:y>
    </cdr:from>
    <cdr:to>
      <cdr:x>0.97117</cdr:x>
      <cdr:y>0.9612</cdr:y>
    </cdr:to>
    <cdr:sp macro="" textlink="">
      <cdr:nvSpPr>
        <cdr:cNvPr id="2" name="テキスト ボックス 38"/>
        <cdr:cNvSpPr txBox="1"/>
      </cdr:nvSpPr>
      <cdr:spPr>
        <a:xfrm xmlns:a="http://schemas.openxmlformats.org/drawingml/2006/main">
          <a:off x="5587991" y="3860147"/>
          <a:ext cx="325650" cy="3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0.60749</cdr:x>
      <cdr:y>0.75562</cdr:y>
    </cdr:from>
    <cdr:to>
      <cdr:x>0.66617</cdr:x>
      <cdr:y>0.81047</cdr:y>
    </cdr:to>
    <cdr:sp macro="" textlink="">
      <cdr:nvSpPr>
        <cdr:cNvPr id="5" name="テキスト ボックス 21"/>
        <cdr:cNvSpPr txBox="1"/>
      </cdr:nvSpPr>
      <cdr:spPr>
        <a:xfrm xmlns:a="http://schemas.openxmlformats.org/drawingml/2006/main">
          <a:off x="3699116" y="3289159"/>
          <a:ext cx="357314" cy="2387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0.02955</cdr:x>
      <cdr:y>0.01968</cdr:y>
    </cdr:from>
    <cdr:to>
      <cdr:x>0.09073</cdr:x>
      <cdr:y>0.07738</cdr:y>
    </cdr:to>
    <cdr:sp macro="" textlink="">
      <cdr:nvSpPr>
        <cdr:cNvPr id="12" name="テキスト ボックス 38"/>
        <cdr:cNvSpPr txBox="1"/>
      </cdr:nvSpPr>
      <cdr:spPr>
        <a:xfrm xmlns:a="http://schemas.openxmlformats.org/drawingml/2006/main">
          <a:off x="179928" y="85662"/>
          <a:ext cx="372537" cy="251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0.4375</cdr:x>
      <cdr:y>0.36768</cdr:y>
    </cdr:from>
    <cdr:to>
      <cdr:x>0.49227</cdr:x>
      <cdr:y>0.42969</cdr:y>
    </cdr:to>
    <cdr:sp macro="" textlink="">
      <cdr:nvSpPr>
        <cdr:cNvPr id="1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307CF2AA-BFA2-4A89-BDFD-27D74376488E}"/>
            </a:ext>
          </a:extLst>
        </cdr:cNvPr>
        <cdr:cNvSpPr txBox="1"/>
      </cdr:nvSpPr>
      <cdr:spPr>
        <a:xfrm xmlns:a="http://schemas.openxmlformats.org/drawingml/2006/main">
          <a:off x="2658094" y="1599497"/>
          <a:ext cx="332754" cy="269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B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0.41441</cdr:x>
      <cdr:y>0.1321</cdr:y>
    </cdr:from>
    <cdr:to>
      <cdr:x>0.52624</cdr:x>
      <cdr:y>0.19592</cdr:y>
    </cdr:to>
    <cdr:sp macro="" textlink="">
      <cdr:nvSpPr>
        <cdr:cNvPr id="14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2DB1A26B-1F46-425F-9687-908FC51819E8}"/>
            </a:ext>
          </a:extLst>
        </cdr:cNvPr>
        <cdr:cNvSpPr txBox="1"/>
      </cdr:nvSpPr>
      <cdr:spPr>
        <a:xfrm xmlns:a="http://schemas.openxmlformats.org/drawingml/2006/main">
          <a:off x="2517775" y="574675"/>
          <a:ext cx="679430" cy="277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t=350</a:t>
          </a:r>
          <a:endParaRPr kumimoji="1" lang="ja-JP" altLang="en-US" sz="14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0.26014</cdr:x>
      <cdr:y>0.75575</cdr:y>
    </cdr:from>
    <cdr:to>
      <cdr:x>0.31882</cdr:x>
      <cdr:y>0.8106</cdr:y>
    </cdr:to>
    <cdr:sp macro="" textlink="">
      <cdr:nvSpPr>
        <cdr:cNvPr id="8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5573C89A-0D98-4E4E-A495-306CFD728ABD}"/>
            </a:ext>
          </a:extLst>
        </cdr:cNvPr>
        <cdr:cNvSpPr txBox="1"/>
      </cdr:nvSpPr>
      <cdr:spPr>
        <a:xfrm xmlns:a="http://schemas.openxmlformats.org/drawingml/2006/main">
          <a:off x="1584058" y="3289717"/>
          <a:ext cx="357314" cy="2387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</a:t>
          </a:r>
          <a:endParaRPr kumimoji="1" lang="ja-JP" altLang="en-US" sz="1000"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OCU~1\NOTE\MARUZEN\Maruzen\M97\Ode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e1"/>
      <sheetName val="Ode"/>
      <sheetName val="Sheet1"/>
      <sheetName val="Sheet2"/>
      <sheetName val="Sheet3"/>
      <sheetName val="Sheet4"/>
      <sheetName val="Sheet5"/>
    </sheetNames>
    <sheetDataSet>
      <sheetData sheetId="0">
        <row r="6">
          <cell r="E6">
            <v>21</v>
          </cell>
        </row>
        <row r="7">
          <cell r="E7">
            <v>0</v>
          </cell>
        </row>
        <row r="8">
          <cell r="E8">
            <v>1.05</v>
          </cell>
        </row>
        <row r="10">
          <cell r="E10">
            <v>0</v>
          </cell>
        </row>
        <row r="11">
          <cell r="E11">
            <v>0.14899999999999999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A4A0E-631E-4A97-A2A6-65D33F503261}">
  <sheetPr>
    <pageSetUpPr fitToPage="1"/>
  </sheetPr>
  <dimension ref="A1:BV2425"/>
  <sheetViews>
    <sheetView tabSelected="1" workbookViewId="0"/>
  </sheetViews>
  <sheetFormatPr defaultRowHeight="14.15"/>
  <cols>
    <col min="1" max="1" width="3.23046875" style="3" customWidth="1"/>
    <col min="2" max="31" width="9.3046875" style="3" customWidth="1"/>
    <col min="32" max="66" width="9.3046875" style="4" customWidth="1"/>
    <col min="67" max="70" width="9.3046875" style="3" customWidth="1"/>
    <col min="71" max="16384" width="9.23046875" style="3"/>
  </cols>
  <sheetData>
    <row r="1" spans="1:20">
      <c r="A1" s="82" t="s">
        <v>8</v>
      </c>
    </row>
    <row r="3" spans="1:20" ht="17.600000000000001">
      <c r="B3" s="42"/>
      <c r="C3" s="6"/>
      <c r="D3" s="5"/>
      <c r="O3" s="5"/>
      <c r="P3" s="7"/>
      <c r="Q3" s="7"/>
    </row>
    <row r="4" spans="1:20" ht="17.600000000000001">
      <c r="B4" s="5"/>
      <c r="C4" s="6"/>
      <c r="D4" s="5"/>
      <c r="G4" s="2"/>
      <c r="O4" s="5"/>
      <c r="P4" s="7"/>
      <c r="Q4" s="7"/>
    </row>
    <row r="5" spans="1:20" ht="18" customHeight="1">
      <c r="D5" s="42"/>
      <c r="G5" s="2"/>
      <c r="O5" s="8"/>
    </row>
    <row r="6" spans="1:20" ht="18" customHeight="1">
      <c r="J6" s="43"/>
      <c r="O6" s="8"/>
    </row>
    <row r="7" spans="1:20" ht="18" customHeight="1">
      <c r="O7" s="8"/>
    </row>
    <row r="8" spans="1:20" ht="18" customHeight="1">
      <c r="O8" s="8"/>
    </row>
    <row r="9" spans="1:20" ht="18" customHeight="1">
      <c r="B9" s="3" t="s">
        <v>30</v>
      </c>
      <c r="F9" s="55"/>
      <c r="O9" s="8"/>
    </row>
    <row r="10" spans="1:20" ht="18" customHeight="1">
      <c r="B10" s="3" t="s">
        <v>28</v>
      </c>
      <c r="F10" s="55"/>
      <c r="O10" s="8"/>
    </row>
    <row r="11" spans="1:20" ht="18" customHeight="1">
      <c r="F11" s="39" t="s">
        <v>29</v>
      </c>
      <c r="O11" s="8"/>
    </row>
    <row r="12" spans="1:20" ht="18" customHeight="1">
      <c r="B12" s="3" t="s">
        <v>2</v>
      </c>
    </row>
    <row r="13" spans="1:20" ht="15">
      <c r="B13" s="9"/>
      <c r="C13" s="10"/>
      <c r="D13" s="11"/>
      <c r="E13" s="12"/>
      <c r="G13" s="13"/>
      <c r="O13" s="9"/>
      <c r="P13" s="10"/>
      <c r="Q13" s="9"/>
      <c r="R13" s="9"/>
      <c r="S13" s="11"/>
      <c r="T13" s="12"/>
    </row>
    <row r="14" spans="1:20" ht="15">
      <c r="B14" s="44"/>
      <c r="C14" s="10"/>
      <c r="D14" s="11"/>
      <c r="E14" s="12"/>
      <c r="G14" s="13"/>
      <c r="K14" s="58"/>
      <c r="O14" s="9"/>
      <c r="P14" s="10"/>
      <c r="Q14" s="9"/>
      <c r="R14" s="9"/>
      <c r="S14" s="11"/>
      <c r="T14" s="12"/>
    </row>
    <row r="15" spans="1:20" ht="15">
      <c r="B15" s="9"/>
      <c r="C15" s="10"/>
      <c r="D15" s="11"/>
      <c r="E15" s="12"/>
      <c r="G15" s="13"/>
      <c r="Q15" s="9"/>
      <c r="R15" s="9"/>
      <c r="S15" s="11"/>
      <c r="T15" s="12"/>
    </row>
    <row r="16" spans="1:20" ht="15">
      <c r="B16" s="9"/>
      <c r="C16" s="10"/>
      <c r="D16" s="11"/>
      <c r="E16" s="12"/>
      <c r="G16" s="13"/>
      <c r="Q16" s="9"/>
      <c r="R16" s="9"/>
      <c r="S16" s="11"/>
      <c r="T16" s="12"/>
    </row>
    <row r="17" spans="2:20" ht="15">
      <c r="B17" s="9"/>
      <c r="C17" s="10"/>
      <c r="D17" s="11"/>
      <c r="E17" s="12"/>
      <c r="G17" s="13"/>
      <c r="Q17" s="9"/>
      <c r="R17" s="9"/>
      <c r="S17" s="11"/>
      <c r="T17" s="12"/>
    </row>
    <row r="18" spans="2:20" ht="19.75">
      <c r="C18" s="10"/>
      <c r="D18" s="11"/>
      <c r="E18" s="12"/>
      <c r="G18" s="1"/>
      <c r="Q18" s="9"/>
      <c r="R18" s="9"/>
      <c r="S18" s="11"/>
      <c r="T18" s="12"/>
    </row>
    <row r="19" spans="2:20" ht="15">
      <c r="B19" s="9"/>
      <c r="C19" s="10"/>
      <c r="D19" s="14"/>
      <c r="G19" s="13"/>
      <c r="Q19" s="9"/>
      <c r="R19" s="9"/>
      <c r="S19" s="14"/>
      <c r="T19" s="12"/>
    </row>
    <row r="20" spans="2:20">
      <c r="B20" s="3" t="s">
        <v>3</v>
      </c>
      <c r="D20" s="15"/>
    </row>
    <row r="21" spans="2:20">
      <c r="D21" s="15"/>
    </row>
    <row r="22" spans="2:20" ht="18.45">
      <c r="B22" s="45" t="s">
        <v>26</v>
      </c>
      <c r="D22" s="15"/>
      <c r="J22" s="11"/>
      <c r="L22" s="11"/>
    </row>
    <row r="23" spans="2:20" ht="18.45">
      <c r="B23" s="45" t="s">
        <v>13</v>
      </c>
      <c r="D23" s="15"/>
      <c r="L23" s="4"/>
    </row>
    <row r="24" spans="2:20" ht="15">
      <c r="B24" s="11"/>
      <c r="D24" s="15"/>
      <c r="L24" s="4"/>
    </row>
    <row r="25" spans="2:20">
      <c r="B25" s="16" t="s">
        <v>4</v>
      </c>
      <c r="C25" s="17">
        <v>1</v>
      </c>
      <c r="D25" s="18"/>
      <c r="F25" s="64" t="s">
        <v>16</v>
      </c>
      <c r="G25" s="65"/>
      <c r="H25" s="19">
        <f>C26*C25^2*(D31-D32*(1-D33))</f>
        <v>0.59975000000000001</v>
      </c>
      <c r="I25" s="48" t="s">
        <v>17</v>
      </c>
      <c r="J25" s="49"/>
    </row>
    <row r="26" spans="2:20">
      <c r="B26" s="16" t="s">
        <v>5</v>
      </c>
      <c r="C26" s="17">
        <v>5</v>
      </c>
      <c r="D26" s="18"/>
      <c r="F26" s="64" t="s">
        <v>15</v>
      </c>
      <c r="G26" s="65"/>
      <c r="H26" s="19">
        <f>C26*C25^2*D35</f>
        <v>0.5</v>
      </c>
      <c r="I26" s="48" t="s">
        <v>18</v>
      </c>
      <c r="J26" s="49"/>
    </row>
    <row r="27" spans="2:20" ht="15">
      <c r="B27" s="16" t="s">
        <v>6</v>
      </c>
      <c r="C27" s="20">
        <f>$C$26/(2*$C$25^2)</f>
        <v>2.5</v>
      </c>
      <c r="D27" s="18" t="s">
        <v>0</v>
      </c>
      <c r="F27" s="64" t="s">
        <v>14</v>
      </c>
      <c r="G27" s="65"/>
      <c r="H27" s="46">
        <f>C26*D33*D32</f>
        <v>2.5000000000000001E-4</v>
      </c>
      <c r="I27" s="50" t="s">
        <v>19</v>
      </c>
      <c r="J27" s="50" t="s">
        <v>20</v>
      </c>
      <c r="L27" s="58"/>
    </row>
    <row r="28" spans="2:20" ht="17.25" customHeight="1">
      <c r="B28" s="18"/>
      <c r="C28" s="18"/>
      <c r="D28" s="18"/>
      <c r="E28" s="18"/>
      <c r="F28" s="64" t="s">
        <v>27</v>
      </c>
      <c r="G28" s="65"/>
      <c r="H28" s="19">
        <f>2*$H$27-1</f>
        <v>-0.99950000000000006</v>
      </c>
      <c r="I28" s="48" t="s">
        <v>17</v>
      </c>
      <c r="J28" s="47"/>
      <c r="L28"/>
    </row>
    <row r="29" spans="2:20" ht="17.25" customHeight="1">
      <c r="B29" s="18"/>
      <c r="C29" s="18"/>
      <c r="D29" s="18"/>
      <c r="E29" s="18"/>
      <c r="F29" s="64" t="s">
        <v>25</v>
      </c>
      <c r="G29" s="65"/>
      <c r="H29" s="17">
        <f>D34*C25</f>
        <v>0.1</v>
      </c>
      <c r="I29" s="48" t="s">
        <v>18</v>
      </c>
      <c r="J29" s="11"/>
      <c r="L29" s="58"/>
    </row>
    <row r="30" spans="2:20" ht="17.25" customHeight="1">
      <c r="B30" s="18"/>
      <c r="C30" s="18"/>
      <c r="D30" s="18"/>
      <c r="E30" s="11"/>
      <c r="F30" s="11"/>
      <c r="G30" s="11"/>
      <c r="H30" s="11"/>
      <c r="I30" s="11"/>
      <c r="J30" s="11"/>
    </row>
    <row r="31" spans="2:20" ht="15" customHeight="1">
      <c r="B31" s="57" t="s">
        <v>34</v>
      </c>
      <c r="C31" s="41" t="s">
        <v>1</v>
      </c>
      <c r="D31" s="17">
        <v>0.12</v>
      </c>
      <c r="E31" s="18"/>
      <c r="F31" s="41" t="s">
        <v>23</v>
      </c>
      <c r="G31" s="17">
        <v>0.01</v>
      </c>
    </row>
    <row r="32" spans="2:20" ht="15" customHeight="1">
      <c r="B32" s="57" t="s">
        <v>33</v>
      </c>
      <c r="C32" s="41" t="s">
        <v>11</v>
      </c>
      <c r="D32" s="19">
        <v>1E-4</v>
      </c>
      <c r="E32" s="18"/>
      <c r="F32" s="41" t="s">
        <v>24</v>
      </c>
      <c r="G32" s="40">
        <v>1E-3</v>
      </c>
      <c r="J32" s="11"/>
      <c r="K32" s="22"/>
      <c r="L32" s="4"/>
      <c r="M32" s="23"/>
      <c r="N32" s="23"/>
    </row>
    <row r="33" spans="2:74" ht="15" customHeight="1">
      <c r="B33" s="56" t="s">
        <v>32</v>
      </c>
      <c r="C33" s="41" t="s">
        <v>12</v>
      </c>
      <c r="D33" s="21">
        <v>0.5</v>
      </c>
      <c r="E33" s="18"/>
      <c r="F33" s="59" t="s">
        <v>36</v>
      </c>
      <c r="G33" s="60">
        <f>$D$31-$D$35*$G$32</f>
        <v>0.11989999999999999</v>
      </c>
      <c r="I33" s="24"/>
      <c r="L33" s="4"/>
      <c r="M33" s="25"/>
      <c r="N33" s="25"/>
      <c r="O33" s="26"/>
      <c r="P33" s="26"/>
    </row>
    <row r="34" spans="2:74" ht="15" customHeight="1">
      <c r="B34" s="57" t="s">
        <v>31</v>
      </c>
      <c r="C34" s="41" t="s">
        <v>9</v>
      </c>
      <c r="D34" s="21">
        <v>0.1</v>
      </c>
      <c r="E34" s="18"/>
      <c r="F34" s="59" t="s">
        <v>35</v>
      </c>
      <c r="G34" s="60">
        <f>$G$33/(1-$D$33)</f>
        <v>0.23979999999999999</v>
      </c>
      <c r="I34" s="24"/>
      <c r="L34" s="4"/>
      <c r="M34" s="25"/>
      <c r="N34" s="25"/>
      <c r="O34" s="26"/>
      <c r="P34" s="26"/>
    </row>
    <row r="35" spans="2:74" ht="15" customHeight="1">
      <c r="B35" s="57" t="s">
        <v>31</v>
      </c>
      <c r="C35" s="41" t="s">
        <v>10</v>
      </c>
      <c r="D35" s="21">
        <v>0.1</v>
      </c>
      <c r="F35" s="59" t="s">
        <v>37</v>
      </c>
      <c r="G35" s="61">
        <f>(2*$D$33*(1-$D$33)*$D$32*($G$34-$D$32))^0.5</f>
        <v>3.461935874622752E-3</v>
      </c>
      <c r="L35" s="4"/>
      <c r="M35" s="25"/>
      <c r="N35" s="25"/>
      <c r="O35" s="26"/>
      <c r="P35" s="26"/>
    </row>
    <row r="36" spans="2:74">
      <c r="I36" s="27"/>
      <c r="AD36" s="62" t="s">
        <v>7</v>
      </c>
      <c r="AF36" s="3"/>
      <c r="AG36" s="3"/>
      <c r="AH36" s="3"/>
      <c r="AI36" s="3"/>
      <c r="AJ36" s="3"/>
      <c r="AK36" s="3"/>
      <c r="AL36" s="3"/>
      <c r="AM36" s="27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62" t="s">
        <v>7</v>
      </c>
    </row>
    <row r="37" spans="2:74" s="31" customFormat="1" ht="19.5" customHeight="1">
      <c r="B37" s="16" t="s">
        <v>21</v>
      </c>
      <c r="C37" s="28">
        <v>0</v>
      </c>
      <c r="D37" s="29">
        <f t="shared" ref="D37:AC37" si="0">+C37+$C$25</f>
        <v>1</v>
      </c>
      <c r="E37" s="29">
        <f t="shared" si="0"/>
        <v>2</v>
      </c>
      <c r="F37" s="29">
        <f t="shared" si="0"/>
        <v>3</v>
      </c>
      <c r="G37" s="29">
        <f t="shared" si="0"/>
        <v>4</v>
      </c>
      <c r="H37" s="29">
        <f t="shared" si="0"/>
        <v>5</v>
      </c>
      <c r="I37" s="29">
        <f t="shared" si="0"/>
        <v>6</v>
      </c>
      <c r="J37" s="29">
        <f t="shared" si="0"/>
        <v>7</v>
      </c>
      <c r="K37" s="29">
        <f t="shared" si="0"/>
        <v>8</v>
      </c>
      <c r="L37" s="29">
        <f t="shared" si="0"/>
        <v>9</v>
      </c>
      <c r="M37" s="29">
        <f t="shared" si="0"/>
        <v>10</v>
      </c>
      <c r="N37" s="29">
        <f t="shared" si="0"/>
        <v>11</v>
      </c>
      <c r="O37" s="29">
        <f t="shared" si="0"/>
        <v>12</v>
      </c>
      <c r="P37" s="29">
        <f t="shared" si="0"/>
        <v>13</v>
      </c>
      <c r="Q37" s="29">
        <f t="shared" si="0"/>
        <v>14</v>
      </c>
      <c r="R37" s="29">
        <f t="shared" si="0"/>
        <v>15</v>
      </c>
      <c r="S37" s="29">
        <f t="shared" si="0"/>
        <v>16</v>
      </c>
      <c r="T37" s="29">
        <f t="shared" si="0"/>
        <v>17</v>
      </c>
      <c r="U37" s="29">
        <f t="shared" si="0"/>
        <v>18</v>
      </c>
      <c r="V37" s="29">
        <f t="shared" si="0"/>
        <v>19</v>
      </c>
      <c r="W37" s="29">
        <f t="shared" si="0"/>
        <v>20</v>
      </c>
      <c r="X37" s="29">
        <f t="shared" si="0"/>
        <v>21</v>
      </c>
      <c r="Y37" s="29">
        <f t="shared" si="0"/>
        <v>22</v>
      </c>
      <c r="Z37" s="29">
        <f t="shared" si="0"/>
        <v>23</v>
      </c>
      <c r="AA37" s="29">
        <f t="shared" si="0"/>
        <v>24</v>
      </c>
      <c r="AB37" s="29">
        <f t="shared" si="0"/>
        <v>25</v>
      </c>
      <c r="AC37" s="29">
        <f t="shared" si="0"/>
        <v>26</v>
      </c>
      <c r="AD37" s="63"/>
      <c r="AE37" s="30"/>
      <c r="AF37" s="16" t="s">
        <v>22</v>
      </c>
      <c r="AG37" s="28">
        <v>0</v>
      </c>
      <c r="AH37" s="29">
        <f t="shared" ref="AH37:BG37" si="1">+AG37+$C$25</f>
        <v>1</v>
      </c>
      <c r="AI37" s="29">
        <f t="shared" si="1"/>
        <v>2</v>
      </c>
      <c r="AJ37" s="29">
        <f t="shared" si="1"/>
        <v>3</v>
      </c>
      <c r="AK37" s="29">
        <f t="shared" si="1"/>
        <v>4</v>
      </c>
      <c r="AL37" s="29">
        <f t="shared" si="1"/>
        <v>5</v>
      </c>
      <c r="AM37" s="29">
        <f t="shared" si="1"/>
        <v>6</v>
      </c>
      <c r="AN37" s="29">
        <f t="shared" si="1"/>
        <v>7</v>
      </c>
      <c r="AO37" s="29">
        <f t="shared" si="1"/>
        <v>8</v>
      </c>
      <c r="AP37" s="29">
        <f t="shared" si="1"/>
        <v>9</v>
      </c>
      <c r="AQ37" s="29">
        <f t="shared" si="1"/>
        <v>10</v>
      </c>
      <c r="AR37" s="29">
        <f t="shared" si="1"/>
        <v>11</v>
      </c>
      <c r="AS37" s="29">
        <f t="shared" si="1"/>
        <v>12</v>
      </c>
      <c r="AT37" s="29">
        <f t="shared" si="1"/>
        <v>13</v>
      </c>
      <c r="AU37" s="29">
        <f t="shared" si="1"/>
        <v>14</v>
      </c>
      <c r="AV37" s="29">
        <f t="shared" si="1"/>
        <v>15</v>
      </c>
      <c r="AW37" s="29">
        <f t="shared" si="1"/>
        <v>16</v>
      </c>
      <c r="AX37" s="29">
        <f t="shared" si="1"/>
        <v>17</v>
      </c>
      <c r="AY37" s="29">
        <f t="shared" si="1"/>
        <v>18</v>
      </c>
      <c r="AZ37" s="29">
        <f t="shared" si="1"/>
        <v>19</v>
      </c>
      <c r="BA37" s="29">
        <f t="shared" si="1"/>
        <v>20</v>
      </c>
      <c r="BB37" s="29">
        <f t="shared" si="1"/>
        <v>21</v>
      </c>
      <c r="BC37" s="29">
        <f t="shared" si="1"/>
        <v>22</v>
      </c>
      <c r="BD37" s="29">
        <f t="shared" si="1"/>
        <v>23</v>
      </c>
      <c r="BE37" s="29">
        <f t="shared" si="1"/>
        <v>24</v>
      </c>
      <c r="BF37" s="29">
        <f t="shared" si="1"/>
        <v>25</v>
      </c>
      <c r="BG37" s="29">
        <f t="shared" si="1"/>
        <v>26</v>
      </c>
      <c r="BH37" s="63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</row>
    <row r="38" spans="2:74" s="18" customFormat="1" ht="12.45">
      <c r="B38" s="32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4">
        <f>$G$31</f>
        <v>0.01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34">
        <f t="shared" ref="AD38:AD69" si="2">SUM(C38:AC38)</f>
        <v>0.01</v>
      </c>
      <c r="AE38" s="35"/>
      <c r="AF38" s="32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51">
        <f>$G$32</f>
        <v>1E-3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f t="shared" ref="BH38:BH40" si="3">SUM(AG38:BG38)</f>
        <v>1E-3</v>
      </c>
    </row>
    <row r="39" spans="2:74" s="18" customFormat="1" ht="12.45">
      <c r="B39" s="36">
        <f t="shared" ref="B39:B70" si="4">B38+$C$26</f>
        <v>5</v>
      </c>
      <c r="C39" s="52">
        <v>0</v>
      </c>
      <c r="D39" s="52">
        <f t="shared" ref="D39:D70" si="5">$H$25*D38-$H$26*D38*AH38+$H$27*E38-$H$28*D38+$H$27*C38</f>
        <v>0</v>
      </c>
      <c r="E39" s="52">
        <f t="shared" ref="E39:E70" si="6">$H$25*E38-$H$26*E38*AI38+$H$27*F38-$H$28*E38+$H$27*D38</f>
        <v>0</v>
      </c>
      <c r="F39" s="52">
        <f t="shared" ref="F39:F70" si="7">$H$25*F38-$H$26*F38*AJ38+$H$27*G38-$H$28*F38+$H$27*E38</f>
        <v>0</v>
      </c>
      <c r="G39" s="52">
        <f t="shared" ref="G39:G70" si="8">$H$25*G38-$H$26*G38*AK38+$H$27*H38-$H$28*G38+$H$27*F38</f>
        <v>0</v>
      </c>
      <c r="H39" s="52">
        <f t="shared" ref="H39:H70" si="9">$H$25*H38-$H$26*H38*AL38+$H$27*I38-$H$28*H38+$H$27*G38</f>
        <v>0</v>
      </c>
      <c r="I39" s="52">
        <f t="shared" ref="I39:I70" si="10">$H$25*I38-$H$26*I38*AM38+$H$27*J38-$H$28*I38+$H$27*H38</f>
        <v>0</v>
      </c>
      <c r="J39" s="52">
        <f t="shared" ref="J39:J70" si="11">$H$25*J38-$H$26*J38*AN38+$H$27*K38-$H$28*J38+$H$27*I38</f>
        <v>0</v>
      </c>
      <c r="K39" s="52">
        <f t="shared" ref="K39:K70" si="12">$H$25*K38-$H$26*K38*AO38+$H$27*L38-$H$28*K38+$H$27*J38</f>
        <v>0</v>
      </c>
      <c r="L39" s="52">
        <f t="shared" ref="L39:L70" si="13">$H$25*L38-$H$26*L38*AP38+$H$27*M38-$H$28*L38+$H$27*K38</f>
        <v>0</v>
      </c>
      <c r="M39" s="52">
        <f t="shared" ref="M39:M70" si="14">$H$25*M38-$H$26*M38*AQ38+$H$27*N38-$H$28*M38+$H$27*L38</f>
        <v>0</v>
      </c>
      <c r="N39" s="52">
        <f t="shared" ref="N39:N70" si="15">$H$25*N38-$H$26*N38*AR38+$H$27*O38-$H$28*N38+$H$27*M38</f>
        <v>2.5000000000000002E-6</v>
      </c>
      <c r="O39" s="52">
        <f t="shared" ref="O39:O70" si="16">$H$25*O38-$H$26*O38*AS38+$H$27*P38-$H$28*O38+$H$27*N38</f>
        <v>1.5987500000000002E-2</v>
      </c>
      <c r="P39" s="52">
        <f t="shared" ref="P39:P70" si="17">$H$25*P38-$H$26*P38*AT38+$H$27*Q38-$H$28*P38+$H$27*O38</f>
        <v>2.5000000000000002E-6</v>
      </c>
      <c r="Q39" s="52">
        <f t="shared" ref="Q39:Q70" si="18">$H$25*Q38-$H$26*Q38*AU38+$H$27*R38-$H$28*Q38+$H$27*P38</f>
        <v>0</v>
      </c>
      <c r="R39" s="52">
        <f t="shared" ref="R39:R70" si="19">$H$25*R38-$H$26*R38*AV38+$H$27*S38-$H$28*R38+$H$27*Q38</f>
        <v>0</v>
      </c>
      <c r="S39" s="52">
        <f t="shared" ref="S39:S70" si="20">$H$25*S38-$H$26*S38*AW38+$H$27*T38-$H$28*S38+$H$27*R38</f>
        <v>0</v>
      </c>
      <c r="T39" s="52">
        <f t="shared" ref="T39:T70" si="21">$H$25*T38-$H$26*T38*AX38+$H$27*U38-$H$28*T38+$H$27*S38</f>
        <v>0</v>
      </c>
      <c r="U39" s="52">
        <f t="shared" ref="U39:U70" si="22">$H$25*U38-$H$26*U38*AY38+$H$27*V38-$H$28*U38+$H$27*T38</f>
        <v>0</v>
      </c>
      <c r="V39" s="52">
        <f t="shared" ref="V39:V70" si="23">$H$25*V38-$H$26*V38*AZ38+$H$27*W38-$H$28*V38+$H$27*U38</f>
        <v>0</v>
      </c>
      <c r="W39" s="52">
        <f t="shared" ref="W39:W70" si="24">$H$25*W38-$H$26*W38*BA38+$H$27*X38-$H$28*W38+$H$27*V38</f>
        <v>0</v>
      </c>
      <c r="X39" s="52">
        <f t="shared" ref="X39:X70" si="25">$H$25*X38-$H$26*X38*BB38+$H$27*Y38-$H$28*X38+$H$27*W38</f>
        <v>0</v>
      </c>
      <c r="Y39" s="52">
        <f t="shared" ref="Y39:Y70" si="26">$H$25*Y38-$H$26*Y38*BC38+$H$27*Z38-$H$28*Y38+$H$27*X38</f>
        <v>0</v>
      </c>
      <c r="Z39" s="52">
        <f t="shared" ref="Z39:Z70" si="27">$H$25*Z38-$H$26*Z38*BD38+$H$27*AA38-$H$28*Z38+$H$27*Y38</f>
        <v>0</v>
      </c>
      <c r="AA39" s="52">
        <f t="shared" ref="AA39:AA70" si="28">$H$25*AA38-$H$26*AA38*BE38+$H$27*AB38-$H$28*AA38+$H$27*Z38</f>
        <v>0</v>
      </c>
      <c r="AB39" s="52">
        <f t="shared" ref="AB39:AB70" si="29">$H$25*AB38-$H$26*AB38*BF38+$H$27*AC38-$H$28*AB38+$H$27*AA38</f>
        <v>0</v>
      </c>
      <c r="AC39" s="52">
        <f>+$H$25*AB38-$H$26*AC38*BG38+$H$27*AA38</f>
        <v>0</v>
      </c>
      <c r="AD39" s="37">
        <f t="shared" si="2"/>
        <v>1.59925E-2</v>
      </c>
      <c r="AE39" s="35"/>
      <c r="AF39" s="36">
        <f>AF38+$C$26</f>
        <v>5</v>
      </c>
      <c r="AG39" s="37">
        <v>0</v>
      </c>
      <c r="AH39" s="52">
        <f t="shared" ref="AH39:AH70" si="30">$H$29*D38+AH38</f>
        <v>0</v>
      </c>
      <c r="AI39" s="52">
        <f t="shared" ref="AI39:AI70" si="31">$H$29*E38+AI38</f>
        <v>0</v>
      </c>
      <c r="AJ39" s="52">
        <f t="shared" ref="AJ39:AJ70" si="32">$H$29*F38+AJ38</f>
        <v>0</v>
      </c>
      <c r="AK39" s="52">
        <f t="shared" ref="AK39:AK70" si="33">$H$29*G38+AK38</f>
        <v>0</v>
      </c>
      <c r="AL39" s="52">
        <f t="shared" ref="AL39:AL70" si="34">$H$29*H38+AL38</f>
        <v>0</v>
      </c>
      <c r="AM39" s="52">
        <f t="shared" ref="AM39:AM70" si="35">$H$29*I38+AM38</f>
        <v>0</v>
      </c>
      <c r="AN39" s="52">
        <f t="shared" ref="AN39:AN70" si="36">$H$29*J38+AN38</f>
        <v>0</v>
      </c>
      <c r="AO39" s="52">
        <f t="shared" ref="AO39:AO70" si="37">$H$29*K38+AO38</f>
        <v>0</v>
      </c>
      <c r="AP39" s="52">
        <f t="shared" ref="AP39:AP70" si="38">$H$29*L38+AP38</f>
        <v>0</v>
      </c>
      <c r="AQ39" s="52">
        <f t="shared" ref="AQ39:AQ70" si="39">$H$29*M38+AQ38</f>
        <v>0</v>
      </c>
      <c r="AR39" s="52">
        <f t="shared" ref="AR39:AR70" si="40">$H$29*N38+AR38</f>
        <v>0</v>
      </c>
      <c r="AS39" s="52">
        <f t="shared" ref="AS39:AS70" si="41">$H$29*O38+AS38</f>
        <v>2E-3</v>
      </c>
      <c r="AT39" s="52">
        <f t="shared" ref="AT39:AT70" si="42">$H$29*P38+AT38</f>
        <v>0</v>
      </c>
      <c r="AU39" s="52">
        <f t="shared" ref="AU39:AU70" si="43">$H$29*Q38+AU38</f>
        <v>0</v>
      </c>
      <c r="AV39" s="52">
        <f t="shared" ref="AV39:AV70" si="44">$H$29*R38+AV38</f>
        <v>0</v>
      </c>
      <c r="AW39" s="52">
        <f t="shared" ref="AW39:AW70" si="45">$H$29*S38+AW38</f>
        <v>0</v>
      </c>
      <c r="AX39" s="52">
        <f t="shared" ref="AX39:AX70" si="46">$H$29*T38+AX38</f>
        <v>0</v>
      </c>
      <c r="AY39" s="52">
        <f t="shared" ref="AY39:AY70" si="47">$H$29*U38+AY38</f>
        <v>0</v>
      </c>
      <c r="AZ39" s="52">
        <f t="shared" ref="AZ39:AZ70" si="48">$H$29*V38+AZ38</f>
        <v>0</v>
      </c>
      <c r="BA39" s="52">
        <f t="shared" ref="BA39:BA70" si="49">$H$29*W38+BA38</f>
        <v>0</v>
      </c>
      <c r="BB39" s="52">
        <f t="shared" ref="BB39:BB70" si="50">$H$29*X38+BB38</f>
        <v>0</v>
      </c>
      <c r="BC39" s="52">
        <f t="shared" ref="BC39:BC70" si="51">$H$29*Y38+BC38</f>
        <v>0</v>
      </c>
      <c r="BD39" s="52">
        <f t="shared" ref="BD39:BD70" si="52">$H$29*Z38+BD38</f>
        <v>0</v>
      </c>
      <c r="BE39" s="52">
        <f t="shared" ref="BE39:BE70" si="53">$H$29*AA38+BE38</f>
        <v>0</v>
      </c>
      <c r="BF39" s="52">
        <f t="shared" ref="BF39:BF70" si="54">$H$29*AB38+BF38</f>
        <v>0</v>
      </c>
      <c r="BG39" s="52">
        <v>0</v>
      </c>
      <c r="BH39" s="37">
        <f t="shared" si="3"/>
        <v>2E-3</v>
      </c>
    </row>
    <row r="40" spans="2:74" s="18" customFormat="1" ht="12.45">
      <c r="B40" s="36">
        <f t="shared" si="4"/>
        <v>10</v>
      </c>
      <c r="C40" s="52">
        <v>0</v>
      </c>
      <c r="D40" s="52">
        <f t="shared" si="5"/>
        <v>0</v>
      </c>
      <c r="E40" s="52">
        <f t="shared" si="6"/>
        <v>0</v>
      </c>
      <c r="F40" s="52">
        <f t="shared" si="7"/>
        <v>0</v>
      </c>
      <c r="G40" s="52">
        <f t="shared" si="8"/>
        <v>0</v>
      </c>
      <c r="H40" s="52">
        <f t="shared" si="9"/>
        <v>0</v>
      </c>
      <c r="I40" s="52">
        <f t="shared" si="10"/>
        <v>0</v>
      </c>
      <c r="J40" s="52">
        <f t="shared" si="11"/>
        <v>0</v>
      </c>
      <c r="K40" s="52">
        <f t="shared" si="12"/>
        <v>0</v>
      </c>
      <c r="L40" s="52">
        <f t="shared" si="13"/>
        <v>0</v>
      </c>
      <c r="M40" s="52">
        <f t="shared" si="14"/>
        <v>6.2500000000000001E-10</v>
      </c>
      <c r="N40" s="52">
        <f t="shared" si="15"/>
        <v>7.9950000000000005E-6</v>
      </c>
      <c r="O40" s="52">
        <f t="shared" si="16"/>
        <v>2.5552023125000007E-2</v>
      </c>
      <c r="P40" s="52">
        <f t="shared" si="17"/>
        <v>7.9950000000000005E-6</v>
      </c>
      <c r="Q40" s="52">
        <f t="shared" si="18"/>
        <v>6.2500000000000001E-10</v>
      </c>
      <c r="R40" s="52">
        <f t="shared" si="19"/>
        <v>0</v>
      </c>
      <c r="S40" s="52">
        <f t="shared" si="20"/>
        <v>0</v>
      </c>
      <c r="T40" s="52">
        <f t="shared" si="21"/>
        <v>0</v>
      </c>
      <c r="U40" s="52">
        <f t="shared" si="22"/>
        <v>0</v>
      </c>
      <c r="V40" s="52">
        <f t="shared" si="23"/>
        <v>0</v>
      </c>
      <c r="W40" s="52">
        <f t="shared" si="24"/>
        <v>0</v>
      </c>
      <c r="X40" s="52">
        <f t="shared" si="25"/>
        <v>0</v>
      </c>
      <c r="Y40" s="52">
        <f t="shared" si="26"/>
        <v>0</v>
      </c>
      <c r="Z40" s="52">
        <f t="shared" si="27"/>
        <v>0</v>
      </c>
      <c r="AA40" s="52">
        <f t="shared" si="28"/>
        <v>0</v>
      </c>
      <c r="AB40" s="52">
        <f t="shared" si="29"/>
        <v>0</v>
      </c>
      <c r="AC40" s="52">
        <v>0</v>
      </c>
      <c r="AD40" s="37">
        <f t="shared" si="2"/>
        <v>2.5568014375000007E-2</v>
      </c>
      <c r="AE40" s="35"/>
      <c r="AF40" s="36">
        <f>AF39+$C$26</f>
        <v>10</v>
      </c>
      <c r="AG40" s="37">
        <v>0</v>
      </c>
      <c r="AH40" s="52">
        <f t="shared" si="30"/>
        <v>0</v>
      </c>
      <c r="AI40" s="52">
        <f t="shared" si="31"/>
        <v>0</v>
      </c>
      <c r="AJ40" s="52">
        <f t="shared" si="32"/>
        <v>0</v>
      </c>
      <c r="AK40" s="52">
        <f t="shared" si="33"/>
        <v>0</v>
      </c>
      <c r="AL40" s="52">
        <f t="shared" si="34"/>
        <v>0</v>
      </c>
      <c r="AM40" s="52">
        <f t="shared" si="35"/>
        <v>0</v>
      </c>
      <c r="AN40" s="52">
        <f t="shared" si="36"/>
        <v>0</v>
      </c>
      <c r="AO40" s="52">
        <f t="shared" si="37"/>
        <v>0</v>
      </c>
      <c r="AP40" s="52">
        <f t="shared" si="38"/>
        <v>0</v>
      </c>
      <c r="AQ40" s="52">
        <f t="shared" si="39"/>
        <v>0</v>
      </c>
      <c r="AR40" s="52">
        <f t="shared" si="40"/>
        <v>2.5000000000000004E-7</v>
      </c>
      <c r="AS40" s="52">
        <f t="shared" si="41"/>
        <v>3.5987500000000004E-3</v>
      </c>
      <c r="AT40" s="52">
        <f t="shared" si="42"/>
        <v>2.5000000000000004E-7</v>
      </c>
      <c r="AU40" s="52">
        <f t="shared" si="43"/>
        <v>0</v>
      </c>
      <c r="AV40" s="52">
        <f t="shared" si="44"/>
        <v>0</v>
      </c>
      <c r="AW40" s="52">
        <f t="shared" si="45"/>
        <v>0</v>
      </c>
      <c r="AX40" s="52">
        <f t="shared" si="46"/>
        <v>0</v>
      </c>
      <c r="AY40" s="52">
        <f t="shared" si="47"/>
        <v>0</v>
      </c>
      <c r="AZ40" s="52">
        <f t="shared" si="48"/>
        <v>0</v>
      </c>
      <c r="BA40" s="52">
        <f t="shared" si="49"/>
        <v>0</v>
      </c>
      <c r="BB40" s="52">
        <f t="shared" si="50"/>
        <v>0</v>
      </c>
      <c r="BC40" s="52">
        <f t="shared" si="51"/>
        <v>0</v>
      </c>
      <c r="BD40" s="52">
        <f t="shared" si="52"/>
        <v>0</v>
      </c>
      <c r="BE40" s="52">
        <f t="shared" si="53"/>
        <v>0</v>
      </c>
      <c r="BF40" s="52">
        <f t="shared" si="54"/>
        <v>0</v>
      </c>
      <c r="BG40" s="52">
        <v>0</v>
      </c>
      <c r="BH40" s="37">
        <f t="shared" si="3"/>
        <v>3.59925E-3</v>
      </c>
    </row>
    <row r="41" spans="2:74" s="18" customFormat="1" ht="12.45">
      <c r="B41" s="36">
        <f t="shared" si="4"/>
        <v>15</v>
      </c>
      <c r="C41" s="52">
        <v>0</v>
      </c>
      <c r="D41" s="52">
        <f t="shared" si="5"/>
        <v>0</v>
      </c>
      <c r="E41" s="52">
        <f t="shared" si="6"/>
        <v>0</v>
      </c>
      <c r="F41" s="52">
        <f t="shared" si="7"/>
        <v>0</v>
      </c>
      <c r="G41" s="52">
        <f t="shared" si="8"/>
        <v>0</v>
      </c>
      <c r="H41" s="52">
        <f t="shared" si="9"/>
        <v>0</v>
      </c>
      <c r="I41" s="52">
        <f t="shared" si="10"/>
        <v>0</v>
      </c>
      <c r="J41" s="52">
        <f t="shared" si="11"/>
        <v>0</v>
      </c>
      <c r="K41" s="52">
        <f t="shared" si="12"/>
        <v>0</v>
      </c>
      <c r="L41" s="52">
        <f t="shared" si="13"/>
        <v>1.5625000000000002E-13</v>
      </c>
      <c r="M41" s="52">
        <f t="shared" si="14"/>
        <v>2.9982812500000001E-9</v>
      </c>
      <c r="N41" s="52">
        <f t="shared" si="15"/>
        <v>1.9174008688125004E-5</v>
      </c>
      <c r="O41" s="52">
        <f t="shared" si="16"/>
        <v>4.0818099308545713E-2</v>
      </c>
      <c r="P41" s="52">
        <f t="shared" si="17"/>
        <v>1.9174008688125004E-5</v>
      </c>
      <c r="Q41" s="52">
        <f t="shared" si="18"/>
        <v>2.9982812500000005E-9</v>
      </c>
      <c r="R41" s="52">
        <f t="shared" si="19"/>
        <v>1.5625000000000002E-13</v>
      </c>
      <c r="S41" s="52">
        <f t="shared" si="20"/>
        <v>0</v>
      </c>
      <c r="T41" s="52">
        <f t="shared" si="21"/>
        <v>0</v>
      </c>
      <c r="U41" s="52">
        <f t="shared" si="22"/>
        <v>0</v>
      </c>
      <c r="V41" s="52">
        <f t="shared" si="23"/>
        <v>0</v>
      </c>
      <c r="W41" s="52">
        <f t="shared" si="24"/>
        <v>0</v>
      </c>
      <c r="X41" s="52">
        <f t="shared" si="25"/>
        <v>0</v>
      </c>
      <c r="Y41" s="52">
        <f t="shared" si="26"/>
        <v>0</v>
      </c>
      <c r="Z41" s="52">
        <f t="shared" si="27"/>
        <v>0</v>
      </c>
      <c r="AA41" s="52">
        <f t="shared" si="28"/>
        <v>0</v>
      </c>
      <c r="AB41" s="52">
        <f t="shared" si="29"/>
        <v>0</v>
      </c>
      <c r="AC41" s="52">
        <v>0</v>
      </c>
      <c r="AD41" s="37">
        <f t="shared" si="2"/>
        <v>4.0856453322796957E-2</v>
      </c>
      <c r="AE41" s="35"/>
      <c r="AF41" s="36">
        <f t="shared" ref="AF41:AF104" si="55">AF40+$C$26</f>
        <v>15</v>
      </c>
      <c r="AG41" s="37">
        <v>0</v>
      </c>
      <c r="AH41" s="52">
        <f t="shared" si="30"/>
        <v>0</v>
      </c>
      <c r="AI41" s="52">
        <f t="shared" si="31"/>
        <v>0</v>
      </c>
      <c r="AJ41" s="52">
        <f t="shared" si="32"/>
        <v>0</v>
      </c>
      <c r="AK41" s="52">
        <f t="shared" si="33"/>
        <v>0</v>
      </c>
      <c r="AL41" s="52">
        <f t="shared" si="34"/>
        <v>0</v>
      </c>
      <c r="AM41" s="52">
        <f t="shared" si="35"/>
        <v>0</v>
      </c>
      <c r="AN41" s="52">
        <f t="shared" si="36"/>
        <v>0</v>
      </c>
      <c r="AO41" s="52">
        <f t="shared" si="37"/>
        <v>0</v>
      </c>
      <c r="AP41" s="52">
        <f t="shared" si="38"/>
        <v>0</v>
      </c>
      <c r="AQ41" s="52">
        <f t="shared" si="39"/>
        <v>6.2500000000000004E-11</v>
      </c>
      <c r="AR41" s="52">
        <f t="shared" si="40"/>
        <v>1.0495000000000003E-6</v>
      </c>
      <c r="AS41" s="52">
        <f t="shared" si="41"/>
        <v>6.1539523125000014E-3</v>
      </c>
      <c r="AT41" s="52">
        <f t="shared" si="42"/>
        <v>1.0495000000000003E-6</v>
      </c>
      <c r="AU41" s="52">
        <f t="shared" si="43"/>
        <v>6.2500000000000004E-11</v>
      </c>
      <c r="AV41" s="52">
        <f t="shared" si="44"/>
        <v>0</v>
      </c>
      <c r="AW41" s="52">
        <f t="shared" si="45"/>
        <v>0</v>
      </c>
      <c r="AX41" s="52">
        <f t="shared" si="46"/>
        <v>0</v>
      </c>
      <c r="AY41" s="52">
        <f t="shared" si="47"/>
        <v>0</v>
      </c>
      <c r="AZ41" s="52">
        <f t="shared" si="48"/>
        <v>0</v>
      </c>
      <c r="BA41" s="52">
        <f t="shared" si="49"/>
        <v>0</v>
      </c>
      <c r="BB41" s="52">
        <f t="shared" si="50"/>
        <v>0</v>
      </c>
      <c r="BC41" s="52">
        <f t="shared" si="51"/>
        <v>0</v>
      </c>
      <c r="BD41" s="52">
        <f t="shared" si="52"/>
        <v>0</v>
      </c>
      <c r="BE41" s="52">
        <f t="shared" si="53"/>
        <v>0</v>
      </c>
      <c r="BF41" s="52">
        <f t="shared" si="54"/>
        <v>0</v>
      </c>
      <c r="BG41" s="52">
        <v>0</v>
      </c>
      <c r="BH41" s="37">
        <f t="shared" ref="BH41:BH104" si="56">SUM(AG41:BG41)</f>
        <v>6.1560514375000016E-3</v>
      </c>
    </row>
    <row r="42" spans="2:74" s="18" customFormat="1" ht="12.45">
      <c r="B42" s="36">
        <f t="shared" si="4"/>
        <v>20</v>
      </c>
      <c r="C42" s="52">
        <v>0</v>
      </c>
      <c r="D42" s="52">
        <f t="shared" si="5"/>
        <v>0</v>
      </c>
      <c r="E42" s="52">
        <f t="shared" si="6"/>
        <v>0</v>
      </c>
      <c r="F42" s="52">
        <f t="shared" si="7"/>
        <v>0</v>
      </c>
      <c r="G42" s="52">
        <f t="shared" si="8"/>
        <v>0</v>
      </c>
      <c r="H42" s="52">
        <f t="shared" si="9"/>
        <v>0</v>
      </c>
      <c r="I42" s="52">
        <f t="shared" si="10"/>
        <v>0</v>
      </c>
      <c r="J42" s="52">
        <f t="shared" si="11"/>
        <v>0</v>
      </c>
      <c r="K42" s="52">
        <f t="shared" si="12"/>
        <v>3.9062500000000006E-17</v>
      </c>
      <c r="L42" s="52">
        <f t="shared" si="13"/>
        <v>9.9945312500000014E-13</v>
      </c>
      <c r="M42" s="52">
        <f t="shared" si="14"/>
        <v>9.5885035000625543E-9</v>
      </c>
      <c r="N42" s="52">
        <f t="shared" si="15"/>
        <v>4.0868548909629598E-5</v>
      </c>
      <c r="O42" s="52">
        <f t="shared" si="16"/>
        <v>6.515275858788025E-2</v>
      </c>
      <c r="P42" s="52">
        <f t="shared" si="17"/>
        <v>4.0868548909629592E-5</v>
      </c>
      <c r="Q42" s="52">
        <f t="shared" si="18"/>
        <v>9.5885035000625543E-9</v>
      </c>
      <c r="R42" s="52">
        <f t="shared" si="19"/>
        <v>9.9945312500000034E-13</v>
      </c>
      <c r="S42" s="52">
        <f t="shared" si="20"/>
        <v>3.9062500000000006E-17</v>
      </c>
      <c r="T42" s="52">
        <f t="shared" si="21"/>
        <v>0</v>
      </c>
      <c r="U42" s="52">
        <f t="shared" si="22"/>
        <v>0</v>
      </c>
      <c r="V42" s="52">
        <f t="shared" si="23"/>
        <v>0</v>
      </c>
      <c r="W42" s="52">
        <f t="shared" si="24"/>
        <v>0</v>
      </c>
      <c r="X42" s="52">
        <f t="shared" si="25"/>
        <v>0</v>
      </c>
      <c r="Y42" s="52">
        <f t="shared" si="26"/>
        <v>0</v>
      </c>
      <c r="Z42" s="52">
        <f t="shared" si="27"/>
        <v>0</v>
      </c>
      <c r="AA42" s="52">
        <f t="shared" si="28"/>
        <v>0</v>
      </c>
      <c r="AB42" s="52">
        <f t="shared" si="29"/>
        <v>0</v>
      </c>
      <c r="AC42" s="52">
        <v>0</v>
      </c>
      <c r="AD42" s="37">
        <f t="shared" si="2"/>
        <v>6.5234514864705495E-2</v>
      </c>
      <c r="AE42" s="35"/>
      <c r="AF42" s="36">
        <f t="shared" si="55"/>
        <v>20</v>
      </c>
      <c r="AG42" s="37">
        <v>0</v>
      </c>
      <c r="AH42" s="52">
        <f t="shared" si="30"/>
        <v>0</v>
      </c>
      <c r="AI42" s="52">
        <f t="shared" si="31"/>
        <v>0</v>
      </c>
      <c r="AJ42" s="52">
        <f t="shared" si="32"/>
        <v>0</v>
      </c>
      <c r="AK42" s="52">
        <f t="shared" si="33"/>
        <v>0</v>
      </c>
      <c r="AL42" s="52">
        <f t="shared" si="34"/>
        <v>0</v>
      </c>
      <c r="AM42" s="52">
        <f t="shared" si="35"/>
        <v>0</v>
      </c>
      <c r="AN42" s="52">
        <f t="shared" si="36"/>
        <v>0</v>
      </c>
      <c r="AO42" s="52">
        <f t="shared" si="37"/>
        <v>0</v>
      </c>
      <c r="AP42" s="52">
        <f t="shared" si="38"/>
        <v>1.5625000000000003E-14</v>
      </c>
      <c r="AQ42" s="52">
        <f t="shared" si="39"/>
        <v>3.62328125E-10</v>
      </c>
      <c r="AR42" s="52">
        <f t="shared" si="40"/>
        <v>2.9669008688125008E-6</v>
      </c>
      <c r="AS42" s="52">
        <f t="shared" si="41"/>
        <v>1.0235762243354573E-2</v>
      </c>
      <c r="AT42" s="52">
        <f t="shared" si="42"/>
        <v>2.9669008688125008E-6</v>
      </c>
      <c r="AU42" s="52">
        <f t="shared" si="43"/>
        <v>3.6232812500000005E-10</v>
      </c>
      <c r="AV42" s="52">
        <f t="shared" si="44"/>
        <v>1.5625000000000003E-14</v>
      </c>
      <c r="AW42" s="52">
        <f t="shared" si="45"/>
        <v>0</v>
      </c>
      <c r="AX42" s="52">
        <f t="shared" si="46"/>
        <v>0</v>
      </c>
      <c r="AY42" s="52">
        <f t="shared" si="47"/>
        <v>0</v>
      </c>
      <c r="AZ42" s="52">
        <f t="shared" si="48"/>
        <v>0</v>
      </c>
      <c r="BA42" s="52">
        <f t="shared" si="49"/>
        <v>0</v>
      </c>
      <c r="BB42" s="52">
        <f t="shared" si="50"/>
        <v>0</v>
      </c>
      <c r="BC42" s="52">
        <f t="shared" si="51"/>
        <v>0</v>
      </c>
      <c r="BD42" s="52">
        <f t="shared" si="52"/>
        <v>0</v>
      </c>
      <c r="BE42" s="52">
        <f t="shared" si="53"/>
        <v>0</v>
      </c>
      <c r="BF42" s="52">
        <f t="shared" si="54"/>
        <v>0</v>
      </c>
      <c r="BG42" s="52">
        <v>0</v>
      </c>
      <c r="BH42" s="37">
        <f t="shared" si="56"/>
        <v>1.0241696769779698E-2</v>
      </c>
    </row>
    <row r="43" spans="2:74" s="18" customFormat="1" ht="12.45">
      <c r="B43" s="36">
        <f t="shared" si="4"/>
        <v>25</v>
      </c>
      <c r="C43" s="52">
        <v>0</v>
      </c>
      <c r="D43" s="52">
        <f t="shared" si="5"/>
        <v>0</v>
      </c>
      <c r="E43" s="52">
        <f t="shared" si="6"/>
        <v>0</v>
      </c>
      <c r="F43" s="52">
        <f t="shared" si="7"/>
        <v>0</v>
      </c>
      <c r="G43" s="52">
        <f t="shared" si="8"/>
        <v>0</v>
      </c>
      <c r="H43" s="52">
        <f t="shared" si="9"/>
        <v>0</v>
      </c>
      <c r="I43" s="52">
        <f t="shared" si="10"/>
        <v>0</v>
      </c>
      <c r="J43" s="52">
        <f t="shared" si="11"/>
        <v>9.7656250000000022E-21</v>
      </c>
      <c r="K43" s="52">
        <f t="shared" si="12"/>
        <v>3.1233398437500001E-16</v>
      </c>
      <c r="L43" s="52">
        <f t="shared" si="13"/>
        <v>3.995501294937506E-12</v>
      </c>
      <c r="M43" s="52">
        <f t="shared" si="14"/>
        <v>2.5551551698008629E-8</v>
      </c>
      <c r="N43" s="52">
        <f t="shared" si="15"/>
        <v>8.1647158261354447E-5</v>
      </c>
      <c r="O43" s="52">
        <f t="shared" si="16"/>
        <v>0.10386212553273984</v>
      </c>
      <c r="P43" s="52">
        <f t="shared" si="17"/>
        <v>8.1647158261354433E-5</v>
      </c>
      <c r="Q43" s="52">
        <f t="shared" si="18"/>
        <v>2.5551551698008629E-8</v>
      </c>
      <c r="R43" s="52">
        <f t="shared" si="19"/>
        <v>3.995501294937506E-12</v>
      </c>
      <c r="S43" s="52">
        <f t="shared" si="20"/>
        <v>3.1233398437500011E-16</v>
      </c>
      <c r="T43" s="52">
        <f t="shared" si="21"/>
        <v>9.7656250000000022E-21</v>
      </c>
      <c r="U43" s="52">
        <f t="shared" si="22"/>
        <v>0</v>
      </c>
      <c r="V43" s="52">
        <f t="shared" si="23"/>
        <v>0</v>
      </c>
      <c r="W43" s="52">
        <f t="shared" si="24"/>
        <v>0</v>
      </c>
      <c r="X43" s="52">
        <f t="shared" si="25"/>
        <v>0</v>
      </c>
      <c r="Y43" s="52">
        <f t="shared" si="26"/>
        <v>0</v>
      </c>
      <c r="Z43" s="52">
        <f t="shared" si="27"/>
        <v>0</v>
      </c>
      <c r="AA43" s="52">
        <f t="shared" si="28"/>
        <v>0</v>
      </c>
      <c r="AB43" s="52">
        <f t="shared" si="29"/>
        <v>0</v>
      </c>
      <c r="AC43" s="52">
        <v>0</v>
      </c>
      <c r="AD43" s="37">
        <f t="shared" si="2"/>
        <v>0.10402547096035757</v>
      </c>
      <c r="AE43" s="35"/>
      <c r="AF43" s="36">
        <f t="shared" si="55"/>
        <v>25</v>
      </c>
      <c r="AG43" s="37">
        <v>0</v>
      </c>
      <c r="AH43" s="52">
        <f t="shared" si="30"/>
        <v>0</v>
      </c>
      <c r="AI43" s="52">
        <f t="shared" si="31"/>
        <v>0</v>
      </c>
      <c r="AJ43" s="52">
        <f t="shared" si="32"/>
        <v>0</v>
      </c>
      <c r="AK43" s="52">
        <f t="shared" si="33"/>
        <v>0</v>
      </c>
      <c r="AL43" s="52">
        <f t="shared" si="34"/>
        <v>0</v>
      </c>
      <c r="AM43" s="52">
        <f t="shared" si="35"/>
        <v>0</v>
      </c>
      <c r="AN43" s="52">
        <f t="shared" si="36"/>
        <v>0</v>
      </c>
      <c r="AO43" s="52">
        <f t="shared" si="37"/>
        <v>3.9062500000000011E-18</v>
      </c>
      <c r="AP43" s="52">
        <f t="shared" si="38"/>
        <v>1.1557031250000001E-13</v>
      </c>
      <c r="AQ43" s="52">
        <f t="shared" si="39"/>
        <v>1.3211784750062555E-9</v>
      </c>
      <c r="AR43" s="52">
        <f t="shared" si="40"/>
        <v>7.0537557597754606E-6</v>
      </c>
      <c r="AS43" s="52">
        <f t="shared" si="41"/>
        <v>1.6751038102142599E-2</v>
      </c>
      <c r="AT43" s="52">
        <f t="shared" si="42"/>
        <v>7.0537557597754598E-6</v>
      </c>
      <c r="AU43" s="52">
        <f t="shared" si="43"/>
        <v>1.3211784750062557E-9</v>
      </c>
      <c r="AV43" s="52">
        <f t="shared" si="44"/>
        <v>1.1557031250000004E-13</v>
      </c>
      <c r="AW43" s="52">
        <f t="shared" si="45"/>
        <v>3.9062500000000011E-18</v>
      </c>
      <c r="AX43" s="52">
        <f t="shared" si="46"/>
        <v>0</v>
      </c>
      <c r="AY43" s="52">
        <f t="shared" si="47"/>
        <v>0</v>
      </c>
      <c r="AZ43" s="52">
        <f t="shared" si="48"/>
        <v>0</v>
      </c>
      <c r="BA43" s="52">
        <f t="shared" si="49"/>
        <v>0</v>
      </c>
      <c r="BB43" s="52">
        <f t="shared" si="50"/>
        <v>0</v>
      </c>
      <c r="BC43" s="52">
        <f t="shared" si="51"/>
        <v>0</v>
      </c>
      <c r="BD43" s="52">
        <f t="shared" si="52"/>
        <v>0</v>
      </c>
      <c r="BE43" s="52">
        <f t="shared" si="53"/>
        <v>0</v>
      </c>
      <c r="BF43" s="52">
        <f t="shared" si="54"/>
        <v>0</v>
      </c>
      <c r="BG43" s="52">
        <v>0</v>
      </c>
      <c r="BH43" s="37">
        <f t="shared" si="56"/>
        <v>1.6765148256250247E-2</v>
      </c>
    </row>
    <row r="44" spans="2:74" s="18" customFormat="1" ht="13.5" customHeight="1">
      <c r="B44" s="36">
        <f t="shared" si="4"/>
        <v>30</v>
      </c>
      <c r="C44" s="52">
        <v>0</v>
      </c>
      <c r="D44" s="52">
        <f t="shared" si="5"/>
        <v>0</v>
      </c>
      <c r="E44" s="52">
        <f t="shared" si="6"/>
        <v>0</v>
      </c>
      <c r="F44" s="52">
        <f t="shared" si="7"/>
        <v>0</v>
      </c>
      <c r="G44" s="52">
        <f t="shared" si="8"/>
        <v>0</v>
      </c>
      <c r="H44" s="52">
        <f t="shared" si="9"/>
        <v>0</v>
      </c>
      <c r="I44" s="52">
        <f t="shared" si="10"/>
        <v>2.4414062500000006E-24</v>
      </c>
      <c r="J44" s="52">
        <f t="shared" si="11"/>
        <v>9.3701171875000011E-20</v>
      </c>
      <c r="K44" s="52">
        <f t="shared" si="12"/>
        <v>1.4983754506875015E-15</v>
      </c>
      <c r="L44" s="52">
        <f t="shared" si="13"/>
        <v>1.2777693448514228E-11</v>
      </c>
      <c r="M44" s="52">
        <f t="shared" si="14"/>
        <v>6.1275109600375162E-8</v>
      </c>
      <c r="N44" s="52">
        <f t="shared" si="15"/>
        <v>1.5653946766098757E-4</v>
      </c>
      <c r="O44" s="52">
        <f t="shared" si="16"/>
        <v>0.16523164587072911</v>
      </c>
      <c r="P44" s="52">
        <f t="shared" si="17"/>
        <v>1.5653946766098754E-4</v>
      </c>
      <c r="Q44" s="52">
        <f t="shared" si="18"/>
        <v>6.1275109600375149E-8</v>
      </c>
      <c r="R44" s="52">
        <f t="shared" si="19"/>
        <v>1.277769344851423E-11</v>
      </c>
      <c r="S44" s="52">
        <f t="shared" si="20"/>
        <v>1.4983754506875017E-15</v>
      </c>
      <c r="T44" s="52">
        <f t="shared" si="21"/>
        <v>9.3701171875000035E-20</v>
      </c>
      <c r="U44" s="52">
        <f t="shared" si="22"/>
        <v>2.4414062500000006E-24</v>
      </c>
      <c r="V44" s="52">
        <f t="shared" si="23"/>
        <v>0</v>
      </c>
      <c r="W44" s="52">
        <f t="shared" si="24"/>
        <v>0</v>
      </c>
      <c r="X44" s="52">
        <f t="shared" si="25"/>
        <v>0</v>
      </c>
      <c r="Y44" s="52">
        <f t="shared" si="26"/>
        <v>0</v>
      </c>
      <c r="Z44" s="52">
        <f t="shared" si="27"/>
        <v>0</v>
      </c>
      <c r="AA44" s="52">
        <f t="shared" si="28"/>
        <v>0</v>
      </c>
      <c r="AB44" s="52">
        <f t="shared" si="29"/>
        <v>0</v>
      </c>
      <c r="AC44" s="52">
        <v>0</v>
      </c>
      <c r="AD44" s="37">
        <f t="shared" si="2"/>
        <v>0.16554484738182865</v>
      </c>
      <c r="AE44" s="35"/>
      <c r="AF44" s="36">
        <f t="shared" si="55"/>
        <v>30</v>
      </c>
      <c r="AG44" s="37">
        <v>0</v>
      </c>
      <c r="AH44" s="52">
        <f t="shared" si="30"/>
        <v>0</v>
      </c>
      <c r="AI44" s="52">
        <f t="shared" si="31"/>
        <v>0</v>
      </c>
      <c r="AJ44" s="52">
        <f t="shared" si="32"/>
        <v>0</v>
      </c>
      <c r="AK44" s="52">
        <f t="shared" si="33"/>
        <v>0</v>
      </c>
      <c r="AL44" s="52">
        <f t="shared" si="34"/>
        <v>0</v>
      </c>
      <c r="AM44" s="52">
        <f t="shared" si="35"/>
        <v>0</v>
      </c>
      <c r="AN44" s="52">
        <f t="shared" si="36"/>
        <v>9.7656250000000026E-22</v>
      </c>
      <c r="AO44" s="52">
        <f t="shared" si="37"/>
        <v>3.5139648437500004E-17</v>
      </c>
      <c r="AP44" s="52">
        <f t="shared" si="38"/>
        <v>5.1512044199375065E-13</v>
      </c>
      <c r="AQ44" s="52">
        <f t="shared" si="39"/>
        <v>3.8763336448071188E-9</v>
      </c>
      <c r="AR44" s="52">
        <f t="shared" si="40"/>
        <v>1.5218471585910905E-5</v>
      </c>
      <c r="AS44" s="52">
        <f t="shared" si="41"/>
        <v>2.7137250655416584E-2</v>
      </c>
      <c r="AT44" s="52">
        <f t="shared" si="42"/>
        <v>1.5218471585910905E-5</v>
      </c>
      <c r="AU44" s="52">
        <f t="shared" si="43"/>
        <v>3.8763336448071188E-9</v>
      </c>
      <c r="AV44" s="52">
        <f t="shared" si="44"/>
        <v>5.1512044199375065E-13</v>
      </c>
      <c r="AW44" s="52">
        <f t="shared" si="45"/>
        <v>3.5139648437500017E-17</v>
      </c>
      <c r="AX44" s="52">
        <f t="shared" si="46"/>
        <v>9.7656250000000026E-22</v>
      </c>
      <c r="AY44" s="52">
        <f t="shared" si="47"/>
        <v>0</v>
      </c>
      <c r="AZ44" s="52">
        <f t="shared" si="48"/>
        <v>0</v>
      </c>
      <c r="BA44" s="52">
        <f t="shared" si="49"/>
        <v>0</v>
      </c>
      <c r="BB44" s="52">
        <f t="shared" si="50"/>
        <v>0</v>
      </c>
      <c r="BC44" s="52">
        <f t="shared" si="51"/>
        <v>0</v>
      </c>
      <c r="BD44" s="52">
        <f t="shared" si="52"/>
        <v>0</v>
      </c>
      <c r="BE44" s="52">
        <f t="shared" si="53"/>
        <v>0</v>
      </c>
      <c r="BF44" s="52">
        <f t="shared" si="54"/>
        <v>0</v>
      </c>
      <c r="BG44" s="52">
        <v>0</v>
      </c>
      <c r="BH44" s="37">
        <f t="shared" si="56"/>
        <v>2.7167695352286005E-2</v>
      </c>
    </row>
    <row r="45" spans="2:74" s="18" customFormat="1" ht="12.45">
      <c r="B45" s="36">
        <f t="shared" si="4"/>
        <v>35</v>
      </c>
      <c r="C45" s="52">
        <v>0</v>
      </c>
      <c r="D45" s="52">
        <f t="shared" si="5"/>
        <v>0</v>
      </c>
      <c r="E45" s="52">
        <f t="shared" si="6"/>
        <v>0</v>
      </c>
      <c r="F45" s="52">
        <f t="shared" si="7"/>
        <v>0</v>
      </c>
      <c r="G45" s="52">
        <f t="shared" si="8"/>
        <v>0</v>
      </c>
      <c r="H45" s="52">
        <f t="shared" si="9"/>
        <v>6.1035156250000016E-28</v>
      </c>
      <c r="I45" s="52">
        <f t="shared" si="10"/>
        <v>2.7329711914062503E-23</v>
      </c>
      <c r="J45" s="52">
        <f t="shared" si="11"/>
        <v>5.2444546240332077E-19</v>
      </c>
      <c r="K45" s="52">
        <f t="shared" si="12"/>
        <v>5.5907003250658366E-15</v>
      </c>
      <c r="L45" s="52">
        <f t="shared" si="13"/>
        <v>3.5753504022220746E-11</v>
      </c>
      <c r="M45" s="52">
        <f t="shared" si="14"/>
        <v>1.3712908901930887E-7</v>
      </c>
      <c r="N45" s="52">
        <f t="shared" si="15"/>
        <v>2.9165247929757374E-4</v>
      </c>
      <c r="O45" s="52">
        <f t="shared" si="16"/>
        <v>0.26200482163339683</v>
      </c>
      <c r="P45" s="52">
        <f t="shared" si="17"/>
        <v>2.9165247929757368E-4</v>
      </c>
      <c r="Q45" s="52">
        <f t="shared" si="18"/>
        <v>1.3712908901930882E-7</v>
      </c>
      <c r="R45" s="52">
        <f t="shared" si="19"/>
        <v>3.5753504022220746E-11</v>
      </c>
      <c r="S45" s="52">
        <f t="shared" si="20"/>
        <v>5.5907003250658374E-15</v>
      </c>
      <c r="T45" s="52">
        <f t="shared" si="21"/>
        <v>5.2444546240332087E-19</v>
      </c>
      <c r="U45" s="52">
        <f t="shared" si="22"/>
        <v>2.7329711914062514E-23</v>
      </c>
      <c r="V45" s="52">
        <f t="shared" si="23"/>
        <v>6.1035156250000016E-28</v>
      </c>
      <c r="W45" s="52">
        <f t="shared" si="24"/>
        <v>0</v>
      </c>
      <c r="X45" s="52">
        <f t="shared" si="25"/>
        <v>0</v>
      </c>
      <c r="Y45" s="52">
        <f t="shared" si="26"/>
        <v>0</v>
      </c>
      <c r="Z45" s="52">
        <f t="shared" si="27"/>
        <v>0</v>
      </c>
      <c r="AA45" s="52">
        <f t="shared" si="28"/>
        <v>0</v>
      </c>
      <c r="AB45" s="52">
        <f t="shared" si="29"/>
        <v>0</v>
      </c>
      <c r="AC45" s="52">
        <v>0</v>
      </c>
      <c r="AD45" s="37">
        <f t="shared" si="2"/>
        <v>0.26258840092168823</v>
      </c>
      <c r="AE45" s="35"/>
      <c r="AF45" s="36">
        <f t="shared" si="55"/>
        <v>35</v>
      </c>
      <c r="AG45" s="37">
        <v>0</v>
      </c>
      <c r="AH45" s="52">
        <f t="shared" si="30"/>
        <v>0</v>
      </c>
      <c r="AI45" s="52">
        <f t="shared" si="31"/>
        <v>0</v>
      </c>
      <c r="AJ45" s="52">
        <f t="shared" si="32"/>
        <v>0</v>
      </c>
      <c r="AK45" s="52">
        <f t="shared" si="33"/>
        <v>0</v>
      </c>
      <c r="AL45" s="52">
        <f t="shared" si="34"/>
        <v>0</v>
      </c>
      <c r="AM45" s="52">
        <f t="shared" si="35"/>
        <v>2.4414062500000007E-25</v>
      </c>
      <c r="AN45" s="52">
        <f t="shared" si="36"/>
        <v>1.0346679687500002E-20</v>
      </c>
      <c r="AO45" s="52">
        <f t="shared" si="37"/>
        <v>1.8497719350625015E-16</v>
      </c>
      <c r="AP45" s="52">
        <f t="shared" si="38"/>
        <v>1.7928897868451734E-12</v>
      </c>
      <c r="AQ45" s="52">
        <f t="shared" si="39"/>
        <v>1.0003844604844636E-8</v>
      </c>
      <c r="AR45" s="52">
        <f t="shared" si="40"/>
        <v>3.0872418352009663E-5</v>
      </c>
      <c r="AS45" s="52">
        <f t="shared" si="41"/>
        <v>4.3660415242489495E-2</v>
      </c>
      <c r="AT45" s="52">
        <f t="shared" si="42"/>
        <v>3.0872418352009663E-5</v>
      </c>
      <c r="AU45" s="52">
        <f t="shared" si="43"/>
        <v>1.0003844604844633E-8</v>
      </c>
      <c r="AV45" s="52">
        <f t="shared" si="44"/>
        <v>1.7928897868451738E-12</v>
      </c>
      <c r="AW45" s="52">
        <f t="shared" si="45"/>
        <v>1.8497719350625018E-16</v>
      </c>
      <c r="AX45" s="52">
        <f t="shared" si="46"/>
        <v>1.0346679687500006E-20</v>
      </c>
      <c r="AY45" s="52">
        <f t="shared" si="47"/>
        <v>2.4414062500000007E-25</v>
      </c>
      <c r="AZ45" s="52">
        <f t="shared" si="48"/>
        <v>0</v>
      </c>
      <c r="BA45" s="52">
        <f t="shared" si="49"/>
        <v>0</v>
      </c>
      <c r="BB45" s="52">
        <f t="shared" si="50"/>
        <v>0</v>
      </c>
      <c r="BC45" s="52">
        <f t="shared" si="51"/>
        <v>0</v>
      </c>
      <c r="BD45" s="52">
        <f t="shared" si="52"/>
        <v>0</v>
      </c>
      <c r="BE45" s="52">
        <f t="shared" si="53"/>
        <v>0</v>
      </c>
      <c r="BF45" s="52">
        <f t="shared" si="54"/>
        <v>0</v>
      </c>
      <c r="BG45" s="52">
        <v>0</v>
      </c>
      <c r="BH45" s="37">
        <f t="shared" si="56"/>
        <v>4.3722180090468875E-2</v>
      </c>
    </row>
    <row r="46" spans="2:74" s="18" customFormat="1" ht="12.45">
      <c r="B46" s="36">
        <f t="shared" si="4"/>
        <v>40</v>
      </c>
      <c r="C46" s="52">
        <v>0</v>
      </c>
      <c r="D46" s="52">
        <f t="shared" si="5"/>
        <v>0</v>
      </c>
      <c r="E46" s="52">
        <f t="shared" si="6"/>
        <v>0</v>
      </c>
      <c r="F46" s="52">
        <f t="shared" si="7"/>
        <v>0</v>
      </c>
      <c r="G46" s="52">
        <f t="shared" si="8"/>
        <v>1.5258789062500005E-31</v>
      </c>
      <c r="H46" s="52">
        <f t="shared" si="9"/>
        <v>7.8085327148437517E-27</v>
      </c>
      <c r="I46" s="52">
        <f t="shared" si="10"/>
        <v>1.7481840753198253E-22</v>
      </c>
      <c r="J46" s="52">
        <f t="shared" si="11"/>
        <v>2.2363944938473979E-18</v>
      </c>
      <c r="K46" s="52">
        <f t="shared" si="12"/>
        <v>1.7879303631528089E-14</v>
      </c>
      <c r="L46" s="52">
        <f t="shared" si="13"/>
        <v>9.1461064960006788E-11</v>
      </c>
      <c r="M46" s="52">
        <f t="shared" si="14"/>
        <v>2.9221682369099012E-7</v>
      </c>
      <c r="N46" s="52">
        <f t="shared" si="15"/>
        <v>5.3192196519858911E-4</v>
      </c>
      <c r="O46" s="52">
        <f t="shared" si="16"/>
        <v>0.4132917371694253</v>
      </c>
      <c r="P46" s="52">
        <f t="shared" si="17"/>
        <v>5.31921965198589E-4</v>
      </c>
      <c r="Q46" s="52">
        <f t="shared" si="18"/>
        <v>2.9221682369099002E-7</v>
      </c>
      <c r="R46" s="52">
        <f t="shared" si="19"/>
        <v>9.1461064960006775E-11</v>
      </c>
      <c r="S46" s="52">
        <f t="shared" si="20"/>
        <v>1.7879303631528092E-14</v>
      </c>
      <c r="T46" s="52">
        <f t="shared" si="21"/>
        <v>2.2363944938473983E-18</v>
      </c>
      <c r="U46" s="52">
        <f t="shared" si="22"/>
        <v>1.7481840753198258E-22</v>
      </c>
      <c r="V46" s="52">
        <f t="shared" si="23"/>
        <v>7.8085327148437546E-27</v>
      </c>
      <c r="W46" s="52">
        <f t="shared" si="24"/>
        <v>1.5258789062500005E-31</v>
      </c>
      <c r="X46" s="52">
        <f t="shared" si="25"/>
        <v>0</v>
      </c>
      <c r="Y46" s="52">
        <f t="shared" si="26"/>
        <v>0</v>
      </c>
      <c r="Z46" s="52">
        <f t="shared" si="27"/>
        <v>0</v>
      </c>
      <c r="AA46" s="52">
        <f t="shared" si="28"/>
        <v>0</v>
      </c>
      <c r="AB46" s="52">
        <f t="shared" si="29"/>
        <v>0</v>
      </c>
      <c r="AC46" s="52">
        <v>0</v>
      </c>
      <c r="AD46" s="37">
        <f t="shared" si="2"/>
        <v>0.41435616571642775</v>
      </c>
      <c r="AE46" s="35"/>
      <c r="AF46" s="36">
        <f t="shared" si="55"/>
        <v>40</v>
      </c>
      <c r="AG46" s="37">
        <v>0</v>
      </c>
      <c r="AH46" s="52">
        <f t="shared" si="30"/>
        <v>0</v>
      </c>
      <c r="AI46" s="52">
        <f t="shared" si="31"/>
        <v>0</v>
      </c>
      <c r="AJ46" s="52">
        <f t="shared" si="32"/>
        <v>0</v>
      </c>
      <c r="AK46" s="52">
        <f t="shared" si="33"/>
        <v>0</v>
      </c>
      <c r="AL46" s="52">
        <f t="shared" si="34"/>
        <v>6.1035156250000018E-29</v>
      </c>
      <c r="AM46" s="52">
        <f t="shared" si="35"/>
        <v>2.9771118164062503E-24</v>
      </c>
      <c r="AN46" s="52">
        <f t="shared" si="36"/>
        <v>6.279122592783208E-20</v>
      </c>
      <c r="AO46" s="52">
        <f t="shared" si="37"/>
        <v>7.4404722601283384E-16</v>
      </c>
      <c r="AP46" s="52">
        <f t="shared" si="38"/>
        <v>5.3682401890672478E-12</v>
      </c>
      <c r="AQ46" s="52">
        <f t="shared" si="39"/>
        <v>2.3716753506775525E-8</v>
      </c>
      <c r="AR46" s="52">
        <f t="shared" si="40"/>
        <v>6.0037666281767038E-5</v>
      </c>
      <c r="AS46" s="52">
        <f t="shared" si="41"/>
        <v>6.9860897405829181E-2</v>
      </c>
      <c r="AT46" s="52">
        <f t="shared" si="42"/>
        <v>6.0037666281767031E-5</v>
      </c>
      <c r="AU46" s="52">
        <f t="shared" si="43"/>
        <v>2.3716753506775515E-8</v>
      </c>
      <c r="AV46" s="52">
        <f t="shared" si="44"/>
        <v>5.3682401890672486E-12</v>
      </c>
      <c r="AW46" s="52">
        <f t="shared" si="45"/>
        <v>7.4404722601283394E-16</v>
      </c>
      <c r="AX46" s="52">
        <f t="shared" si="46"/>
        <v>6.2791225927832092E-20</v>
      </c>
      <c r="AY46" s="52">
        <f t="shared" si="47"/>
        <v>2.9771118164062518E-24</v>
      </c>
      <c r="AZ46" s="52">
        <f t="shared" si="48"/>
        <v>6.1035156250000018E-29</v>
      </c>
      <c r="BA46" s="52">
        <f t="shared" si="49"/>
        <v>0</v>
      </c>
      <c r="BB46" s="52">
        <f t="shared" si="50"/>
        <v>0</v>
      </c>
      <c r="BC46" s="52">
        <f t="shared" si="51"/>
        <v>0</v>
      </c>
      <c r="BD46" s="52">
        <f t="shared" si="52"/>
        <v>0</v>
      </c>
      <c r="BE46" s="52">
        <f t="shared" si="53"/>
        <v>0</v>
      </c>
      <c r="BF46" s="52">
        <f t="shared" si="54"/>
        <v>0</v>
      </c>
      <c r="BG46" s="52">
        <v>0</v>
      </c>
      <c r="BH46" s="37">
        <f t="shared" si="56"/>
        <v>6.9981020182637688E-2</v>
      </c>
    </row>
    <row r="47" spans="2:74" s="18" customFormat="1" ht="12.45">
      <c r="B47" s="36">
        <f t="shared" si="4"/>
        <v>45</v>
      </c>
      <c r="C47" s="52">
        <v>0</v>
      </c>
      <c r="D47" s="52">
        <f t="shared" si="5"/>
        <v>0</v>
      </c>
      <c r="E47" s="52">
        <f t="shared" si="6"/>
        <v>0</v>
      </c>
      <c r="F47" s="52">
        <f t="shared" si="7"/>
        <v>3.8146972656250014E-35</v>
      </c>
      <c r="G47" s="52">
        <f t="shared" si="8"/>
        <v>2.1961593627929693E-30</v>
      </c>
      <c r="H47" s="52">
        <f t="shared" si="9"/>
        <v>5.6192397865356482E-26</v>
      </c>
      <c r="I47" s="52">
        <f t="shared" si="10"/>
        <v>8.3867696365950571E-22</v>
      </c>
      <c r="J47" s="52">
        <f t="shared" si="11"/>
        <v>8.0463798458720755E-18</v>
      </c>
      <c r="K47" s="52">
        <f t="shared" si="12"/>
        <v>5.1458743131821612E-14</v>
      </c>
      <c r="L47" s="52">
        <f t="shared" si="13"/>
        <v>2.1932331852961879E-10</v>
      </c>
      <c r="M47" s="52">
        <f t="shared" si="14"/>
        <v>6.0030826598751232E-7</v>
      </c>
      <c r="N47" s="52">
        <f t="shared" si="15"/>
        <v>9.5398324251368865E-4</v>
      </c>
      <c r="O47" s="52">
        <f t="shared" si="16"/>
        <v>0.64652061080465095</v>
      </c>
      <c r="P47" s="52">
        <f t="shared" si="17"/>
        <v>9.5398324251368854E-4</v>
      </c>
      <c r="Q47" s="52">
        <f t="shared" si="18"/>
        <v>6.003082659875121E-7</v>
      </c>
      <c r="R47" s="52">
        <f t="shared" si="19"/>
        <v>2.1932331852961876E-10</v>
      </c>
      <c r="S47" s="52">
        <f t="shared" si="20"/>
        <v>5.1458743131821612E-14</v>
      </c>
      <c r="T47" s="52">
        <f t="shared" si="21"/>
        <v>8.046379845872077E-18</v>
      </c>
      <c r="U47" s="52">
        <f t="shared" si="22"/>
        <v>8.386769636595059E-22</v>
      </c>
      <c r="V47" s="52">
        <f t="shared" si="23"/>
        <v>5.6192397865356494E-26</v>
      </c>
      <c r="W47" s="52">
        <f t="shared" si="24"/>
        <v>2.19615936279297E-30</v>
      </c>
      <c r="X47" s="52">
        <f t="shared" si="25"/>
        <v>3.8146972656250014E-35</v>
      </c>
      <c r="Y47" s="52">
        <f t="shared" si="26"/>
        <v>0</v>
      </c>
      <c r="Z47" s="52">
        <f t="shared" si="27"/>
        <v>0</v>
      </c>
      <c r="AA47" s="52">
        <f t="shared" si="28"/>
        <v>0</v>
      </c>
      <c r="AB47" s="52">
        <f t="shared" si="29"/>
        <v>0</v>
      </c>
      <c r="AC47" s="52">
        <v>0</v>
      </c>
      <c r="AD47" s="37">
        <f t="shared" si="2"/>
        <v>0.64842977834495985</v>
      </c>
      <c r="AE47" s="35"/>
      <c r="AF47" s="36">
        <f t="shared" si="55"/>
        <v>45</v>
      </c>
      <c r="AG47" s="37">
        <v>0</v>
      </c>
      <c r="AH47" s="52">
        <f t="shared" si="30"/>
        <v>0</v>
      </c>
      <c r="AI47" s="52">
        <f t="shared" si="31"/>
        <v>0</v>
      </c>
      <c r="AJ47" s="52">
        <f t="shared" si="32"/>
        <v>0</v>
      </c>
      <c r="AK47" s="52">
        <f t="shared" si="33"/>
        <v>1.5258789062500006E-32</v>
      </c>
      <c r="AL47" s="52">
        <f t="shared" si="34"/>
        <v>8.4188842773437523E-28</v>
      </c>
      <c r="AM47" s="52">
        <f t="shared" si="35"/>
        <v>2.0458952569604505E-23</v>
      </c>
      <c r="AN47" s="52">
        <f t="shared" si="36"/>
        <v>2.8643067531257185E-19</v>
      </c>
      <c r="AO47" s="52">
        <f t="shared" si="37"/>
        <v>2.5319775891656429E-15</v>
      </c>
      <c r="AP47" s="52">
        <f t="shared" si="38"/>
        <v>1.4514346685067927E-11</v>
      </c>
      <c r="AQ47" s="52">
        <f t="shared" si="39"/>
        <v>5.2938435875874535E-8</v>
      </c>
      <c r="AR47" s="52">
        <f t="shared" si="40"/>
        <v>1.1322986280162594E-4</v>
      </c>
      <c r="AS47" s="52">
        <f t="shared" si="41"/>
        <v>0.11119007112277171</v>
      </c>
      <c r="AT47" s="52">
        <f t="shared" si="42"/>
        <v>1.1322986280162593E-4</v>
      </c>
      <c r="AU47" s="52">
        <f t="shared" si="43"/>
        <v>5.2938435875874522E-8</v>
      </c>
      <c r="AV47" s="52">
        <f t="shared" si="44"/>
        <v>1.4514346685067928E-11</v>
      </c>
      <c r="AW47" s="52">
        <f t="shared" si="45"/>
        <v>2.5319775891656433E-15</v>
      </c>
      <c r="AX47" s="52">
        <f t="shared" si="46"/>
        <v>2.8643067531257194E-19</v>
      </c>
      <c r="AY47" s="52">
        <f t="shared" si="47"/>
        <v>2.0458952569604511E-23</v>
      </c>
      <c r="AZ47" s="52">
        <f t="shared" si="48"/>
        <v>8.4188842773437559E-28</v>
      </c>
      <c r="BA47" s="52">
        <f t="shared" si="49"/>
        <v>1.5258789062500006E-32</v>
      </c>
      <c r="BB47" s="52">
        <f t="shared" si="50"/>
        <v>0</v>
      </c>
      <c r="BC47" s="52">
        <f t="shared" si="51"/>
        <v>0</v>
      </c>
      <c r="BD47" s="52">
        <f t="shared" si="52"/>
        <v>0</v>
      </c>
      <c r="BE47" s="52">
        <f t="shared" si="53"/>
        <v>0</v>
      </c>
      <c r="BF47" s="52">
        <f t="shared" si="54"/>
        <v>0</v>
      </c>
      <c r="BG47" s="52">
        <v>0</v>
      </c>
      <c r="BH47" s="37">
        <f t="shared" si="56"/>
        <v>0.11141663675428047</v>
      </c>
    </row>
    <row r="48" spans="2:74" s="18" customFormat="1" ht="12" customHeight="1">
      <c r="B48" s="36">
        <f t="shared" si="4"/>
        <v>50</v>
      </c>
      <c r="C48" s="52">
        <v>0</v>
      </c>
      <c r="D48" s="52">
        <f t="shared" si="5"/>
        <v>0</v>
      </c>
      <c r="E48" s="52">
        <f t="shared" si="6"/>
        <v>9.5367431640625031E-39</v>
      </c>
      <c r="F48" s="52">
        <f t="shared" si="7"/>
        <v>6.1004638671875013E-34</v>
      </c>
      <c r="G48" s="52">
        <f t="shared" si="8"/>
        <v>1.7560307336822519E-29</v>
      </c>
      <c r="H48" s="52">
        <f t="shared" si="9"/>
        <v>2.9953493375008763E-25</v>
      </c>
      <c r="I48" s="52">
        <f t="shared" si="10"/>
        <v>3.3528491096485829E-21</v>
      </c>
      <c r="J48" s="52">
        <f t="shared" si="11"/>
        <v>2.5732858961135565E-17</v>
      </c>
      <c r="K48" s="52">
        <f t="shared" si="12"/>
        <v>1.3712622659756529E-13</v>
      </c>
      <c r="L48" s="52">
        <f t="shared" si="13"/>
        <v>5.0082989651846503E-10</v>
      </c>
      <c r="M48" s="52">
        <f t="shared" si="14"/>
        <v>1.1985388439500906E-6</v>
      </c>
      <c r="N48" s="52">
        <f t="shared" si="15"/>
        <v>1.6872339936724135E-3</v>
      </c>
      <c r="O48" s="52">
        <f t="shared" si="16"/>
        <v>0.99800522747210585</v>
      </c>
      <c r="P48" s="52">
        <f t="shared" si="17"/>
        <v>1.6872339936724132E-3</v>
      </c>
      <c r="Q48" s="52">
        <f t="shared" si="18"/>
        <v>1.1985388439500902E-6</v>
      </c>
      <c r="R48" s="52">
        <f t="shared" si="19"/>
        <v>5.0082989651846493E-10</v>
      </c>
      <c r="S48" s="52">
        <f t="shared" si="20"/>
        <v>1.3712622659756532E-13</v>
      </c>
      <c r="T48" s="52">
        <f t="shared" si="21"/>
        <v>2.5732858961135562E-17</v>
      </c>
      <c r="U48" s="52">
        <f t="shared" si="22"/>
        <v>3.3528491096485837E-21</v>
      </c>
      <c r="V48" s="52">
        <f t="shared" si="23"/>
        <v>2.9953493375008772E-25</v>
      </c>
      <c r="W48" s="52">
        <f t="shared" si="24"/>
        <v>1.7560307336822525E-29</v>
      </c>
      <c r="X48" s="52">
        <f t="shared" si="25"/>
        <v>6.100463867187503E-34</v>
      </c>
      <c r="Y48" s="52">
        <f t="shared" si="26"/>
        <v>9.5367431640625031E-39</v>
      </c>
      <c r="Z48" s="52">
        <f t="shared" si="27"/>
        <v>0</v>
      </c>
      <c r="AA48" s="52">
        <f t="shared" si="28"/>
        <v>0</v>
      </c>
      <c r="AB48" s="52">
        <f t="shared" si="29"/>
        <v>0</v>
      </c>
      <c r="AC48" s="52">
        <v>0</v>
      </c>
      <c r="AD48" s="37">
        <f t="shared" si="2"/>
        <v>1.0013820935390727</v>
      </c>
      <c r="AE48" s="35"/>
      <c r="AF48" s="36">
        <f t="shared" si="55"/>
        <v>50</v>
      </c>
      <c r="AG48" s="37">
        <v>0</v>
      </c>
      <c r="AH48" s="52">
        <f t="shared" si="30"/>
        <v>0</v>
      </c>
      <c r="AI48" s="52">
        <f t="shared" si="31"/>
        <v>0</v>
      </c>
      <c r="AJ48" s="52">
        <f t="shared" si="32"/>
        <v>3.8146972656250017E-36</v>
      </c>
      <c r="AK48" s="52">
        <f t="shared" si="33"/>
        <v>2.3487472534179696E-31</v>
      </c>
      <c r="AL48" s="52">
        <f t="shared" si="34"/>
        <v>6.4611282142700232E-27</v>
      </c>
      <c r="AM48" s="52">
        <f t="shared" si="35"/>
        <v>1.0432664893555508E-22</v>
      </c>
      <c r="AN48" s="52">
        <f t="shared" si="36"/>
        <v>1.0910686598997794E-18</v>
      </c>
      <c r="AO48" s="52">
        <f t="shared" si="37"/>
        <v>7.677851902347805E-15</v>
      </c>
      <c r="AP48" s="52">
        <f t="shared" si="38"/>
        <v>3.6446678538029809E-11</v>
      </c>
      <c r="AQ48" s="52">
        <f t="shared" si="39"/>
        <v>1.1296926247462577E-7</v>
      </c>
      <c r="AR48" s="52">
        <f t="shared" si="40"/>
        <v>2.0862818705299482E-4</v>
      </c>
      <c r="AS48" s="52">
        <f t="shared" si="41"/>
        <v>0.1758421322032368</v>
      </c>
      <c r="AT48" s="52">
        <f t="shared" si="42"/>
        <v>2.0862818705299479E-4</v>
      </c>
      <c r="AU48" s="52">
        <f t="shared" si="43"/>
        <v>1.1296926247462574E-7</v>
      </c>
      <c r="AV48" s="52">
        <f t="shared" si="44"/>
        <v>3.6446678538029803E-11</v>
      </c>
      <c r="AW48" s="52">
        <f t="shared" si="45"/>
        <v>7.677851902347805E-15</v>
      </c>
      <c r="AX48" s="52">
        <f t="shared" si="46"/>
        <v>1.0910686598997796E-18</v>
      </c>
      <c r="AY48" s="52">
        <f t="shared" si="47"/>
        <v>1.043266489355551E-22</v>
      </c>
      <c r="AZ48" s="52">
        <f t="shared" si="48"/>
        <v>6.4611282142700254E-27</v>
      </c>
      <c r="BA48" s="52">
        <f t="shared" si="49"/>
        <v>2.34874725341797E-31</v>
      </c>
      <c r="BB48" s="52">
        <f t="shared" si="50"/>
        <v>3.8146972656250017E-36</v>
      </c>
      <c r="BC48" s="52">
        <f t="shared" si="51"/>
        <v>0</v>
      </c>
      <c r="BD48" s="52">
        <f t="shared" si="52"/>
        <v>0</v>
      </c>
      <c r="BE48" s="52">
        <f t="shared" si="53"/>
        <v>0</v>
      </c>
      <c r="BF48" s="52">
        <f t="shared" si="54"/>
        <v>0</v>
      </c>
      <c r="BG48" s="52">
        <v>0</v>
      </c>
      <c r="BH48" s="37">
        <f t="shared" si="56"/>
        <v>0.17625961458877648</v>
      </c>
    </row>
    <row r="49" spans="2:74" s="18" customFormat="1" ht="12.45">
      <c r="B49" s="36">
        <f t="shared" si="4"/>
        <v>55</v>
      </c>
      <c r="C49" s="52">
        <v>0</v>
      </c>
      <c r="D49" s="52">
        <f t="shared" si="5"/>
        <v>2.384185791015626E-42</v>
      </c>
      <c r="E49" s="52">
        <f t="shared" si="6"/>
        <v>1.6776323318481449E-37</v>
      </c>
      <c r="F49" s="52">
        <f t="shared" si="7"/>
        <v>5.3656935205497764E-33</v>
      </c>
      <c r="G49" s="52">
        <f t="shared" si="8"/>
        <v>1.0296705509844693E-28</v>
      </c>
      <c r="H49" s="52">
        <f t="shared" si="9"/>
        <v>1.3172435246020503E-24</v>
      </c>
      <c r="I49" s="52">
        <f t="shared" si="10"/>
        <v>1.1795258753773121E-20</v>
      </c>
      <c r="J49" s="52">
        <f t="shared" si="11"/>
        <v>7.5434832181199657E-17</v>
      </c>
      <c r="K49" s="52">
        <f t="shared" si="12"/>
        <v>3.4450659844898674E-13</v>
      </c>
      <c r="L49" s="52">
        <f t="shared" si="13"/>
        <v>1.1005869572671077E-9</v>
      </c>
      <c r="M49" s="52">
        <f t="shared" si="14"/>
        <v>2.3385718021137353E-6</v>
      </c>
      <c r="N49" s="52">
        <f t="shared" si="15"/>
        <v>2.9476345685987278E-3</v>
      </c>
      <c r="O49" s="52">
        <f t="shared" si="16"/>
        <v>1.5083150200774265</v>
      </c>
      <c r="P49" s="52">
        <f t="shared" si="17"/>
        <v>2.9476345685987269E-3</v>
      </c>
      <c r="Q49" s="52">
        <f t="shared" si="18"/>
        <v>2.3385718021137344E-6</v>
      </c>
      <c r="R49" s="52">
        <f t="shared" si="19"/>
        <v>1.1005869572671075E-9</v>
      </c>
      <c r="S49" s="52">
        <f t="shared" si="20"/>
        <v>3.4450659844898674E-13</v>
      </c>
      <c r="T49" s="52">
        <f t="shared" si="21"/>
        <v>7.5434832181199657E-17</v>
      </c>
      <c r="U49" s="52">
        <f t="shared" si="22"/>
        <v>1.1795258753773122E-20</v>
      </c>
      <c r="V49" s="52">
        <f t="shared" si="23"/>
        <v>1.3172435246020507E-24</v>
      </c>
      <c r="W49" s="52">
        <f t="shared" si="24"/>
        <v>1.0296705509844695E-28</v>
      </c>
      <c r="X49" s="52">
        <f t="shared" si="25"/>
        <v>5.3656935205497785E-33</v>
      </c>
      <c r="Y49" s="52">
        <f t="shared" si="26"/>
        <v>1.6776323318481453E-37</v>
      </c>
      <c r="Z49" s="52">
        <f t="shared" si="27"/>
        <v>2.384185791015626E-42</v>
      </c>
      <c r="AA49" s="52">
        <f t="shared" si="28"/>
        <v>0</v>
      </c>
      <c r="AB49" s="52">
        <f t="shared" si="29"/>
        <v>0</v>
      </c>
      <c r="AC49" s="52">
        <v>0</v>
      </c>
      <c r="AD49" s="37">
        <f t="shared" si="2"/>
        <v>1.5142149685600914</v>
      </c>
      <c r="AE49" s="35"/>
      <c r="AF49" s="36">
        <f t="shared" si="55"/>
        <v>55</v>
      </c>
      <c r="AG49" s="37">
        <v>0</v>
      </c>
      <c r="AH49" s="52">
        <f t="shared" si="30"/>
        <v>0</v>
      </c>
      <c r="AI49" s="52">
        <f t="shared" si="31"/>
        <v>9.5367431640625038E-40</v>
      </c>
      <c r="AJ49" s="52">
        <f t="shared" si="32"/>
        <v>6.4819335937500015E-35</v>
      </c>
      <c r="AK49" s="52">
        <f t="shared" si="33"/>
        <v>1.9909054590240491E-30</v>
      </c>
      <c r="AL49" s="52">
        <f t="shared" si="34"/>
        <v>3.6414621589278782E-26</v>
      </c>
      <c r="AM49" s="52">
        <f t="shared" si="35"/>
        <v>4.396115599004134E-22</v>
      </c>
      <c r="AN49" s="52">
        <f t="shared" si="36"/>
        <v>3.6643545560133361E-18</v>
      </c>
      <c r="AO49" s="52">
        <f t="shared" si="37"/>
        <v>2.1390474562104334E-14</v>
      </c>
      <c r="AP49" s="52">
        <f t="shared" si="38"/>
        <v>8.6529668189876311E-11</v>
      </c>
      <c r="AQ49" s="52">
        <f t="shared" si="39"/>
        <v>2.3282314686963482E-7</v>
      </c>
      <c r="AR49" s="52">
        <f t="shared" si="40"/>
        <v>3.7735158642023621E-4</v>
      </c>
      <c r="AS49" s="52">
        <f t="shared" si="41"/>
        <v>0.27564265495044737</v>
      </c>
      <c r="AT49" s="52">
        <f t="shared" si="42"/>
        <v>3.773515864202361E-4</v>
      </c>
      <c r="AU49" s="52">
        <f t="shared" si="43"/>
        <v>2.3282314686963477E-7</v>
      </c>
      <c r="AV49" s="52">
        <f t="shared" si="44"/>
        <v>8.6529668189876298E-11</v>
      </c>
      <c r="AW49" s="52">
        <f t="shared" si="45"/>
        <v>2.1390474562104338E-14</v>
      </c>
      <c r="AX49" s="52">
        <f t="shared" si="46"/>
        <v>3.6643545560133361E-18</v>
      </c>
      <c r="AY49" s="52">
        <f t="shared" si="47"/>
        <v>4.396115599004135E-22</v>
      </c>
      <c r="AZ49" s="52">
        <f t="shared" si="48"/>
        <v>3.6414621589278799E-26</v>
      </c>
      <c r="BA49" s="52">
        <f t="shared" si="49"/>
        <v>1.9909054590240498E-30</v>
      </c>
      <c r="BB49" s="52">
        <f t="shared" si="50"/>
        <v>6.4819335937500037E-35</v>
      </c>
      <c r="BC49" s="52">
        <f t="shared" si="51"/>
        <v>9.5367431640625038E-40</v>
      </c>
      <c r="BD49" s="52">
        <f t="shared" si="52"/>
        <v>0</v>
      </c>
      <c r="BE49" s="52">
        <f t="shared" si="53"/>
        <v>0</v>
      </c>
      <c r="BF49" s="52">
        <f t="shared" si="54"/>
        <v>0</v>
      </c>
      <c r="BG49" s="52">
        <v>0</v>
      </c>
      <c r="BH49" s="37">
        <f t="shared" si="56"/>
        <v>0.2763978239426837</v>
      </c>
    </row>
    <row r="50" spans="2:74" s="18" customFormat="1" ht="12.45">
      <c r="B50" s="36">
        <f t="shared" si="4"/>
        <v>60</v>
      </c>
      <c r="C50" s="52">
        <v>0</v>
      </c>
      <c r="D50" s="52">
        <f t="shared" si="5"/>
        <v>4.5753717422485364E-41</v>
      </c>
      <c r="E50" s="52">
        <f t="shared" si="6"/>
        <v>1.6097187314043054E-36</v>
      </c>
      <c r="F50" s="52">
        <f t="shared" si="7"/>
        <v>3.432284917929177E-32</v>
      </c>
      <c r="G50" s="52">
        <f t="shared" si="8"/>
        <v>4.9398094535812723E-28</v>
      </c>
      <c r="H50" s="52">
        <f t="shared" si="9"/>
        <v>5.0554164209048731E-24</v>
      </c>
      <c r="I50" s="52">
        <f t="shared" si="10"/>
        <v>3.7722275936582454E-20</v>
      </c>
      <c r="J50" s="52">
        <f t="shared" si="11"/>
        <v>2.0676580792684494E-16</v>
      </c>
      <c r="K50" s="52">
        <f t="shared" si="12"/>
        <v>8.2609893574502332E-13</v>
      </c>
      <c r="L50" s="52">
        <f t="shared" si="13"/>
        <v>2.3447567280168889E-9</v>
      </c>
      <c r="M50" s="52">
        <f t="shared" si="14"/>
        <v>4.4768695995899896E-6</v>
      </c>
      <c r="N50" s="52">
        <f t="shared" si="15"/>
        <v>5.0905277762034983E-3</v>
      </c>
      <c r="O50" s="52">
        <f t="shared" si="16"/>
        <v>2.2042962913582191</v>
      </c>
      <c r="P50" s="52">
        <f t="shared" si="17"/>
        <v>5.0905277762034974E-3</v>
      </c>
      <c r="Q50" s="52">
        <f t="shared" si="18"/>
        <v>4.4768695995899879E-6</v>
      </c>
      <c r="R50" s="52">
        <f t="shared" si="19"/>
        <v>2.3447567280168884E-9</v>
      </c>
      <c r="S50" s="52">
        <f t="shared" si="20"/>
        <v>8.2609893574502332E-13</v>
      </c>
      <c r="T50" s="52">
        <f t="shared" si="21"/>
        <v>2.0676580792684496E-16</v>
      </c>
      <c r="U50" s="52">
        <f t="shared" si="22"/>
        <v>3.772227593658246E-20</v>
      </c>
      <c r="V50" s="52">
        <f t="shared" si="23"/>
        <v>5.0554164209048738E-24</v>
      </c>
      <c r="W50" s="52">
        <f t="shared" si="24"/>
        <v>4.9398094535812732E-28</v>
      </c>
      <c r="X50" s="52">
        <f t="shared" si="25"/>
        <v>3.4322849179291781E-32</v>
      </c>
      <c r="Y50" s="52">
        <f t="shared" si="26"/>
        <v>1.6097187314043057E-36</v>
      </c>
      <c r="Z50" s="52">
        <f t="shared" si="27"/>
        <v>4.5753717422485374E-41</v>
      </c>
      <c r="AA50" s="52">
        <f t="shared" si="28"/>
        <v>5.9604644775390654E-46</v>
      </c>
      <c r="AB50" s="52">
        <f t="shared" si="29"/>
        <v>0</v>
      </c>
      <c r="AC50" s="52">
        <v>0</v>
      </c>
      <c r="AD50" s="37">
        <f t="shared" si="2"/>
        <v>2.2144863053409911</v>
      </c>
      <c r="AE50" s="35"/>
      <c r="AF50" s="36">
        <f t="shared" si="55"/>
        <v>60</v>
      </c>
      <c r="AG50" s="37">
        <v>0</v>
      </c>
      <c r="AH50" s="52">
        <f t="shared" si="30"/>
        <v>2.3841857910156261E-43</v>
      </c>
      <c r="AI50" s="52">
        <f t="shared" si="31"/>
        <v>1.77299976348877E-38</v>
      </c>
      <c r="AJ50" s="52">
        <f t="shared" si="32"/>
        <v>6.0138868799247767E-34</v>
      </c>
      <c r="AK50" s="52">
        <f t="shared" si="33"/>
        <v>1.2287610968868743E-29</v>
      </c>
      <c r="AL50" s="52">
        <f t="shared" si="34"/>
        <v>1.6813897404948384E-25</v>
      </c>
      <c r="AM50" s="52">
        <f t="shared" si="35"/>
        <v>1.6191374352777255E-21</v>
      </c>
      <c r="AN50" s="52">
        <f t="shared" si="36"/>
        <v>1.1207837774133302E-17</v>
      </c>
      <c r="AO50" s="52">
        <f t="shared" si="37"/>
        <v>5.5841134407003011E-14</v>
      </c>
      <c r="AP50" s="52">
        <f t="shared" si="38"/>
        <v>1.9658836391658708E-10</v>
      </c>
      <c r="AQ50" s="52">
        <f t="shared" si="39"/>
        <v>4.6668032708100834E-7</v>
      </c>
      <c r="AR50" s="52">
        <f t="shared" si="40"/>
        <v>6.7211504328010903E-4</v>
      </c>
      <c r="AS50" s="52">
        <f t="shared" si="41"/>
        <v>0.42647415695819002</v>
      </c>
      <c r="AT50" s="52">
        <f t="shared" si="42"/>
        <v>6.7211504328010881E-4</v>
      </c>
      <c r="AU50" s="52">
        <f t="shared" si="43"/>
        <v>4.6668032708100823E-7</v>
      </c>
      <c r="AV50" s="52">
        <f t="shared" si="44"/>
        <v>1.9658836391658706E-10</v>
      </c>
      <c r="AW50" s="52">
        <f t="shared" si="45"/>
        <v>5.5841134407003017E-14</v>
      </c>
      <c r="AX50" s="52">
        <f t="shared" si="46"/>
        <v>1.1207837774133302E-17</v>
      </c>
      <c r="AY50" s="52">
        <f t="shared" si="47"/>
        <v>1.6191374352777259E-21</v>
      </c>
      <c r="AZ50" s="52">
        <f t="shared" si="48"/>
        <v>1.6813897404948388E-25</v>
      </c>
      <c r="BA50" s="52">
        <f t="shared" si="49"/>
        <v>1.2287610968868745E-29</v>
      </c>
      <c r="BB50" s="52">
        <f t="shared" si="50"/>
        <v>6.0138868799247792E-34</v>
      </c>
      <c r="BC50" s="52">
        <f t="shared" si="51"/>
        <v>1.7729997634887705E-38</v>
      </c>
      <c r="BD50" s="52">
        <f t="shared" si="52"/>
        <v>2.3841857910156261E-43</v>
      </c>
      <c r="BE50" s="52">
        <f t="shared" si="53"/>
        <v>0</v>
      </c>
      <c r="BF50" s="52">
        <f t="shared" si="54"/>
        <v>0</v>
      </c>
      <c r="BG50" s="52">
        <v>0</v>
      </c>
      <c r="BH50" s="37">
        <f t="shared" si="56"/>
        <v>0.42781932079869284</v>
      </c>
    </row>
    <row r="51" spans="2:74" s="18" customFormat="1" ht="12.45">
      <c r="B51" s="36">
        <f t="shared" si="4"/>
        <v>65</v>
      </c>
      <c r="C51" s="52">
        <v>0</v>
      </c>
      <c r="D51" s="52">
        <f t="shared" si="5"/>
        <v>4.7560131543898604E-40</v>
      </c>
      <c r="E51" s="52">
        <f t="shared" si="6"/>
        <v>1.1155054987459709E-35</v>
      </c>
      <c r="F51" s="52">
        <f t="shared" si="7"/>
        <v>1.7838605329194389E-31</v>
      </c>
      <c r="G51" s="52">
        <f t="shared" si="8"/>
        <v>2.0538531406709155E-27</v>
      </c>
      <c r="H51" s="52">
        <f t="shared" si="9"/>
        <v>1.7515443818772966E-23</v>
      </c>
      <c r="I51" s="52">
        <f t="shared" si="10"/>
        <v>1.1201880303714484E-19</v>
      </c>
      <c r="J51" s="52">
        <f t="shared" si="11"/>
        <v>5.3719496169383154E-16</v>
      </c>
      <c r="K51" s="52">
        <f t="shared" si="12"/>
        <v>1.9073279566858797E-12</v>
      </c>
      <c r="L51" s="52">
        <f t="shared" si="13"/>
        <v>4.8690698034727651E-9</v>
      </c>
      <c r="M51" s="52">
        <f t="shared" si="14"/>
        <v>8.432265192750863E-6</v>
      </c>
      <c r="N51" s="52">
        <f t="shared" si="15"/>
        <v>8.6903910280020889E-3</v>
      </c>
      <c r="O51" s="52">
        <f t="shared" si="16"/>
        <v>3.0551856879469899</v>
      </c>
      <c r="P51" s="52">
        <f t="shared" si="17"/>
        <v>8.6903910280020872E-3</v>
      </c>
      <c r="Q51" s="52">
        <f t="shared" si="18"/>
        <v>8.4322651927508596E-6</v>
      </c>
      <c r="R51" s="52">
        <f t="shared" si="19"/>
        <v>4.8690698034727643E-9</v>
      </c>
      <c r="S51" s="52">
        <f t="shared" si="20"/>
        <v>1.9073279566858797E-12</v>
      </c>
      <c r="T51" s="52">
        <f t="shared" si="21"/>
        <v>5.3719496169383164E-16</v>
      </c>
      <c r="U51" s="52">
        <f t="shared" si="22"/>
        <v>1.1201880303714484E-19</v>
      </c>
      <c r="V51" s="52">
        <f t="shared" si="23"/>
        <v>1.7515443818772972E-23</v>
      </c>
      <c r="W51" s="52">
        <f t="shared" si="24"/>
        <v>2.0538531406709159E-27</v>
      </c>
      <c r="X51" s="52">
        <f t="shared" si="25"/>
        <v>1.7838605329194391E-31</v>
      </c>
      <c r="Y51" s="52">
        <f t="shared" si="26"/>
        <v>1.115505498745971E-35</v>
      </c>
      <c r="Z51" s="52">
        <f t="shared" si="27"/>
        <v>4.7560131558799781E-40</v>
      </c>
      <c r="AA51" s="52">
        <f t="shared" si="28"/>
        <v>1.2391656637191778E-44</v>
      </c>
      <c r="AB51" s="52">
        <f t="shared" si="29"/>
        <v>1.4901161193847664E-49</v>
      </c>
      <c r="AC51" s="52">
        <v>0</v>
      </c>
      <c r="AD51" s="37">
        <f t="shared" si="2"/>
        <v>3.0725833442753347</v>
      </c>
      <c r="AE51" s="35"/>
      <c r="AF51" s="36">
        <f t="shared" si="55"/>
        <v>65</v>
      </c>
      <c r="AG51" s="37">
        <v>0</v>
      </c>
      <c r="AH51" s="52">
        <f t="shared" si="30"/>
        <v>4.8137903213500993E-42</v>
      </c>
      <c r="AI51" s="52">
        <f t="shared" si="31"/>
        <v>1.7870187077531825E-37</v>
      </c>
      <c r="AJ51" s="52">
        <f t="shared" si="32"/>
        <v>4.033673605921655E-33</v>
      </c>
      <c r="AK51" s="52">
        <f t="shared" si="33"/>
        <v>6.1685705504681467E-29</v>
      </c>
      <c r="AL51" s="52">
        <f t="shared" si="34"/>
        <v>6.7368061613997115E-25</v>
      </c>
      <c r="AM51" s="52">
        <f t="shared" si="35"/>
        <v>5.3913650289359712E-21</v>
      </c>
      <c r="AN51" s="52">
        <f t="shared" si="36"/>
        <v>3.1884418566817801E-17</v>
      </c>
      <c r="AO51" s="52">
        <f t="shared" si="37"/>
        <v>1.3845102798150534E-13</v>
      </c>
      <c r="AP51" s="52">
        <f t="shared" si="38"/>
        <v>4.3106403671827596E-10</v>
      </c>
      <c r="AQ51" s="52">
        <f t="shared" si="39"/>
        <v>9.1436728704000738E-7</v>
      </c>
      <c r="AR51" s="52">
        <f t="shared" si="40"/>
        <v>1.1811678209004588E-3</v>
      </c>
      <c r="AS51" s="52">
        <f t="shared" si="41"/>
        <v>0.64690378609401189</v>
      </c>
      <c r="AT51" s="52">
        <f t="shared" si="42"/>
        <v>1.1811678209004586E-3</v>
      </c>
      <c r="AU51" s="52">
        <f t="shared" si="43"/>
        <v>9.1436728704000707E-7</v>
      </c>
      <c r="AV51" s="52">
        <f t="shared" si="44"/>
        <v>4.3106403671827591E-10</v>
      </c>
      <c r="AW51" s="52">
        <f t="shared" si="45"/>
        <v>1.3845102798150534E-13</v>
      </c>
      <c r="AX51" s="52">
        <f t="shared" si="46"/>
        <v>3.1884418566817801E-17</v>
      </c>
      <c r="AY51" s="52">
        <f t="shared" si="47"/>
        <v>5.3913650289359727E-21</v>
      </c>
      <c r="AZ51" s="52">
        <f t="shared" si="48"/>
        <v>6.7368061613997134E-25</v>
      </c>
      <c r="BA51" s="52">
        <f t="shared" si="49"/>
        <v>6.1685705504681478E-29</v>
      </c>
      <c r="BB51" s="52">
        <f t="shared" si="50"/>
        <v>4.0336736059216563E-33</v>
      </c>
      <c r="BC51" s="52">
        <f t="shared" si="51"/>
        <v>1.7870187077531827E-37</v>
      </c>
      <c r="BD51" s="52">
        <f t="shared" si="52"/>
        <v>4.8137903213500999E-42</v>
      </c>
      <c r="BE51" s="52">
        <f t="shared" si="53"/>
        <v>5.960464477539066E-47</v>
      </c>
      <c r="BF51" s="52">
        <f t="shared" si="54"/>
        <v>0</v>
      </c>
      <c r="BG51" s="52">
        <v>0</v>
      </c>
      <c r="BH51" s="37">
        <f t="shared" si="56"/>
        <v>0.64926795133279191</v>
      </c>
    </row>
    <row r="52" spans="2:74" s="18" customFormat="1" ht="12.45">
      <c r="B52" s="36">
        <f t="shared" si="4"/>
        <v>70</v>
      </c>
      <c r="C52" s="52">
        <v>0</v>
      </c>
      <c r="D52" s="52">
        <f t="shared" si="5"/>
        <v>3.5493691505807259E-39</v>
      </c>
      <c r="E52" s="52">
        <f t="shared" si="6"/>
        <v>6.2436235130581247E-35</v>
      </c>
      <c r="F52" s="52">
        <f t="shared" si="7"/>
        <v>7.9874718368363389E-31</v>
      </c>
      <c r="G52" s="52">
        <f t="shared" si="8"/>
        <v>7.6634856345077174E-27</v>
      </c>
      <c r="H52" s="52">
        <f t="shared" si="9"/>
        <v>5.6016274799922162E-23</v>
      </c>
      <c r="I52" s="52">
        <f t="shared" si="10"/>
        <v>3.1344481555947274E-19</v>
      </c>
      <c r="J52" s="52">
        <f t="shared" si="11"/>
        <v>1.3359410596650309E-15</v>
      </c>
      <c r="K52" s="52">
        <f t="shared" si="12"/>
        <v>4.2675618198966929E-12</v>
      </c>
      <c r="L52" s="52">
        <f t="shared" si="13"/>
        <v>9.8949266571740854E-9</v>
      </c>
      <c r="M52" s="52">
        <f t="shared" si="14"/>
        <v>1.5657895228681065E-5</v>
      </c>
      <c r="N52" s="52">
        <f t="shared" si="15"/>
        <v>1.4656773976468728E-2</v>
      </c>
      <c r="O52" s="52">
        <f t="shared" si="16"/>
        <v>3.8978044622681645</v>
      </c>
      <c r="P52" s="52">
        <f t="shared" si="17"/>
        <v>1.4656773976468727E-2</v>
      </c>
      <c r="Q52" s="52">
        <f t="shared" si="18"/>
        <v>1.5657895228681062E-5</v>
      </c>
      <c r="R52" s="52">
        <f t="shared" si="19"/>
        <v>9.8949266571740821E-9</v>
      </c>
      <c r="S52" s="52">
        <f t="shared" si="20"/>
        <v>4.2675618198966921E-12</v>
      </c>
      <c r="T52" s="52">
        <f t="shared" si="21"/>
        <v>1.3359410596650311E-15</v>
      </c>
      <c r="U52" s="52">
        <f t="shared" si="22"/>
        <v>3.1344481555947278E-19</v>
      </c>
      <c r="V52" s="52">
        <f t="shared" si="23"/>
        <v>5.6016274799922162E-23</v>
      </c>
      <c r="W52" s="52">
        <f t="shared" si="24"/>
        <v>7.6634856345077188E-27</v>
      </c>
      <c r="X52" s="52">
        <f t="shared" si="25"/>
        <v>7.9874718368363407E-31</v>
      </c>
      <c r="Y52" s="52">
        <f t="shared" si="26"/>
        <v>6.2436235130581247E-35</v>
      </c>
      <c r="Z52" s="52">
        <f t="shared" si="27"/>
        <v>3.549369153916947E-39</v>
      </c>
      <c r="AA52" s="52">
        <f t="shared" si="28"/>
        <v>1.3871768581128131E-43</v>
      </c>
      <c r="AB52" s="52">
        <f t="shared" si="29"/>
        <v>3.3362209796905532E-48</v>
      </c>
      <c r="AC52" s="52">
        <v>0</v>
      </c>
      <c r="AD52" s="37">
        <f t="shared" si="2"/>
        <v>3.9271493458099505</v>
      </c>
      <c r="AE52" s="35"/>
      <c r="AF52" s="36">
        <f t="shared" si="55"/>
        <v>70</v>
      </c>
      <c r="AG52" s="37">
        <v>0</v>
      </c>
      <c r="AH52" s="52">
        <f t="shared" si="30"/>
        <v>5.237392186524871E-41</v>
      </c>
      <c r="AI52" s="52">
        <f t="shared" si="31"/>
        <v>1.2942073695212893E-36</v>
      </c>
      <c r="AJ52" s="52">
        <f t="shared" si="32"/>
        <v>2.1872278935116047E-32</v>
      </c>
      <c r="AK52" s="52">
        <f t="shared" si="33"/>
        <v>2.6707101957177301E-28</v>
      </c>
      <c r="AL52" s="52">
        <f t="shared" si="34"/>
        <v>2.425224998017268E-24</v>
      </c>
      <c r="AM52" s="52">
        <f t="shared" si="35"/>
        <v>1.6593245332650457E-20</v>
      </c>
      <c r="AN52" s="52">
        <f t="shared" si="36"/>
        <v>8.5603914736200955E-17</v>
      </c>
      <c r="AO52" s="52">
        <f t="shared" si="37"/>
        <v>3.2918382365009335E-13</v>
      </c>
      <c r="AP52" s="52">
        <f t="shared" si="38"/>
        <v>9.1797101706555246E-10</v>
      </c>
      <c r="AQ52" s="52">
        <f t="shared" si="39"/>
        <v>1.7575938063150938E-6</v>
      </c>
      <c r="AR52" s="52">
        <f t="shared" si="40"/>
        <v>2.0502069237006678E-3</v>
      </c>
      <c r="AS52" s="52">
        <f t="shared" si="41"/>
        <v>0.95242235488871096</v>
      </c>
      <c r="AT52" s="52">
        <f t="shared" si="42"/>
        <v>2.0502069237006673E-3</v>
      </c>
      <c r="AU52" s="52">
        <f t="shared" si="43"/>
        <v>1.757593806315093E-6</v>
      </c>
      <c r="AV52" s="52">
        <f t="shared" si="44"/>
        <v>9.1797101706555246E-10</v>
      </c>
      <c r="AW52" s="52">
        <f t="shared" si="45"/>
        <v>3.2918382365009335E-13</v>
      </c>
      <c r="AX52" s="52">
        <f t="shared" si="46"/>
        <v>8.5603914736200967E-17</v>
      </c>
      <c r="AY52" s="52">
        <f t="shared" si="47"/>
        <v>1.6593245332650457E-20</v>
      </c>
      <c r="AZ52" s="52">
        <f t="shared" si="48"/>
        <v>2.4252249980172687E-24</v>
      </c>
      <c r="BA52" s="52">
        <f t="shared" si="49"/>
        <v>2.6707101957177305E-28</v>
      </c>
      <c r="BB52" s="52">
        <f t="shared" si="50"/>
        <v>2.1872278935116049E-32</v>
      </c>
      <c r="BC52" s="52">
        <f t="shared" si="51"/>
        <v>1.2942073695212895E-36</v>
      </c>
      <c r="BD52" s="52">
        <f t="shared" si="52"/>
        <v>5.2373921880149885E-41</v>
      </c>
      <c r="BE52" s="52">
        <f t="shared" si="53"/>
        <v>1.2987703084945684E-45</v>
      </c>
      <c r="BF52" s="52">
        <f t="shared" si="54"/>
        <v>1.4901161193847664E-50</v>
      </c>
      <c r="BG52" s="52">
        <v>0</v>
      </c>
      <c r="BH52" s="37">
        <f t="shared" si="56"/>
        <v>0.9565262857603255</v>
      </c>
    </row>
    <row r="53" spans="2:74" s="18" customFormat="1" ht="12.45">
      <c r="B53" s="36">
        <f t="shared" si="4"/>
        <v>75</v>
      </c>
      <c r="C53" s="52">
        <v>0</v>
      </c>
      <c r="D53" s="52">
        <f t="shared" si="5"/>
        <v>2.1285387396711539E-38</v>
      </c>
      <c r="E53" s="52">
        <f t="shared" si="6"/>
        <v>2.9953794584083283E-34</v>
      </c>
      <c r="F53" s="52">
        <f t="shared" si="7"/>
        <v>3.1932678577420394E-30</v>
      </c>
      <c r="G53" s="52">
        <f t="shared" si="8"/>
        <v>2.6259898300653808E-26</v>
      </c>
      <c r="H53" s="52">
        <f t="shared" si="9"/>
        <v>1.6794523327951512E-22</v>
      </c>
      <c r="I53" s="52">
        <f t="shared" si="10"/>
        <v>8.352619002038132E-19</v>
      </c>
      <c r="J53" s="52">
        <f t="shared" si="11"/>
        <v>3.2033942730046779E-15</v>
      </c>
      <c r="K53" s="52">
        <f t="shared" si="12"/>
        <v>9.2986302387478707E-12</v>
      </c>
      <c r="L53" s="52">
        <f t="shared" si="13"/>
        <v>1.9738936326004749E-8</v>
      </c>
      <c r="M53" s="52">
        <f t="shared" si="14"/>
        <v>2.8705071152207207E-5</v>
      </c>
      <c r="N53" s="52">
        <f t="shared" si="15"/>
        <v>2.4399276102165628E-2</v>
      </c>
      <c r="O53" s="52">
        <f t="shared" si="16"/>
        <v>4.3773930622447654</v>
      </c>
      <c r="P53" s="52">
        <f t="shared" si="17"/>
        <v>2.4399276102165624E-2</v>
      </c>
      <c r="Q53" s="52">
        <f t="shared" si="18"/>
        <v>2.8705071152207197E-5</v>
      </c>
      <c r="R53" s="52">
        <f t="shared" si="19"/>
        <v>1.9738936326004745E-8</v>
      </c>
      <c r="S53" s="52">
        <f t="shared" si="20"/>
        <v>9.2986302387478675E-12</v>
      </c>
      <c r="T53" s="52">
        <f t="shared" si="21"/>
        <v>3.2033942730046783E-15</v>
      </c>
      <c r="U53" s="52">
        <f t="shared" si="22"/>
        <v>8.352619002038133E-19</v>
      </c>
      <c r="V53" s="52">
        <f t="shared" si="23"/>
        <v>1.6794523327951514E-22</v>
      </c>
      <c r="W53" s="52">
        <f t="shared" si="24"/>
        <v>2.6259898300653802E-26</v>
      </c>
      <c r="X53" s="52">
        <f t="shared" si="25"/>
        <v>3.1932678577420401E-30</v>
      </c>
      <c r="Y53" s="52">
        <f t="shared" si="26"/>
        <v>2.9953794584083287E-34</v>
      </c>
      <c r="Z53" s="52">
        <f t="shared" si="27"/>
        <v>2.128538743672641E-38</v>
      </c>
      <c r="AA53" s="52">
        <f t="shared" si="28"/>
        <v>1.1091865483469837E-42</v>
      </c>
      <c r="AB53" s="52">
        <f t="shared" si="29"/>
        <v>4.0014872854590443E-47</v>
      </c>
      <c r="AC53" s="52">
        <v>0</v>
      </c>
      <c r="AD53" s="37">
        <f t="shared" si="2"/>
        <v>4.4262490640878775</v>
      </c>
      <c r="AE53" s="35"/>
      <c r="AF53" s="36">
        <f t="shared" si="55"/>
        <v>75</v>
      </c>
      <c r="AG53" s="37">
        <v>0</v>
      </c>
      <c r="AH53" s="52">
        <f t="shared" si="30"/>
        <v>4.073108369233213E-40</v>
      </c>
      <c r="AI53" s="52">
        <f t="shared" si="31"/>
        <v>7.5378308825794148E-36</v>
      </c>
      <c r="AJ53" s="52">
        <f t="shared" si="32"/>
        <v>1.0174699730347945E-31</v>
      </c>
      <c r="AK53" s="52">
        <f t="shared" si="33"/>
        <v>1.0334195830225449E-27</v>
      </c>
      <c r="AL53" s="52">
        <f t="shared" si="34"/>
        <v>8.0268524780094844E-24</v>
      </c>
      <c r="AM53" s="52">
        <f t="shared" si="35"/>
        <v>4.793772688859773E-20</v>
      </c>
      <c r="AN53" s="52">
        <f t="shared" si="36"/>
        <v>2.1919802070270406E-16</v>
      </c>
      <c r="AO53" s="52">
        <f t="shared" si="37"/>
        <v>7.5594000563976266E-13</v>
      </c>
      <c r="AP53" s="52">
        <f t="shared" si="38"/>
        <v>1.9074636827829609E-9</v>
      </c>
      <c r="AQ53" s="52">
        <f t="shared" si="39"/>
        <v>3.3233833291832003E-6</v>
      </c>
      <c r="AR53" s="52">
        <f t="shared" si="40"/>
        <v>3.515884321347541E-3</v>
      </c>
      <c r="AS53" s="52">
        <f t="shared" si="41"/>
        <v>1.3422028011155274</v>
      </c>
      <c r="AT53" s="52">
        <f t="shared" si="42"/>
        <v>3.5158843213475401E-3</v>
      </c>
      <c r="AU53" s="52">
        <f t="shared" si="43"/>
        <v>3.323383329183199E-6</v>
      </c>
      <c r="AV53" s="52">
        <f t="shared" si="44"/>
        <v>1.9074636827829609E-9</v>
      </c>
      <c r="AW53" s="52">
        <f t="shared" si="45"/>
        <v>7.5594000563976256E-13</v>
      </c>
      <c r="AX53" s="52">
        <f t="shared" si="46"/>
        <v>2.1919802070270408E-16</v>
      </c>
      <c r="AY53" s="52">
        <f t="shared" si="47"/>
        <v>4.7937726888597736E-20</v>
      </c>
      <c r="AZ53" s="52">
        <f t="shared" si="48"/>
        <v>8.0268524780094858E-24</v>
      </c>
      <c r="BA53" s="52">
        <f t="shared" si="49"/>
        <v>1.0334195830225449E-27</v>
      </c>
      <c r="BB53" s="52">
        <f t="shared" si="50"/>
        <v>1.0174699730347947E-31</v>
      </c>
      <c r="BC53" s="52">
        <f t="shared" si="51"/>
        <v>7.5378308825794148E-36</v>
      </c>
      <c r="BD53" s="52">
        <f t="shared" si="52"/>
        <v>4.0731083727184458E-40</v>
      </c>
      <c r="BE53" s="52">
        <f t="shared" si="53"/>
        <v>1.51705388896227E-44</v>
      </c>
      <c r="BF53" s="52">
        <f t="shared" si="54"/>
        <v>3.4852325916290297E-49</v>
      </c>
      <c r="BG53" s="52">
        <v>0</v>
      </c>
      <c r="BH53" s="37">
        <f t="shared" si="56"/>
        <v>1.3492412203413207</v>
      </c>
    </row>
    <row r="54" spans="2:74" s="18" customFormat="1" ht="12.45">
      <c r="B54" s="36">
        <f t="shared" si="4"/>
        <v>80</v>
      </c>
      <c r="C54" s="52">
        <v>0</v>
      </c>
      <c r="D54" s="52">
        <f t="shared" si="5"/>
        <v>1.0892514225439913E-37</v>
      </c>
      <c r="E54" s="52">
        <f t="shared" si="6"/>
        <v>1.2773530296428087E-33</v>
      </c>
      <c r="F54" s="52">
        <f t="shared" si="7"/>
        <v>1.1671808271541894E-29</v>
      </c>
      <c r="G54" s="52">
        <f t="shared" si="8"/>
        <v>8.3982451475516356E-26</v>
      </c>
      <c r="H54" s="52">
        <f t="shared" si="9"/>
        <v>4.7740189593819243E-22</v>
      </c>
      <c r="I54" s="52">
        <f t="shared" si="10"/>
        <v>2.1366412041384259E-18</v>
      </c>
      <c r="J54" s="52">
        <f t="shared" si="11"/>
        <v>7.4476860596051728E-15</v>
      </c>
      <c r="K54" s="52">
        <f t="shared" si="12"/>
        <v>1.9805569291663773E-11</v>
      </c>
      <c r="L54" s="52">
        <f t="shared" si="13"/>
        <v>3.8743764013246805E-8</v>
      </c>
      <c r="M54" s="52">
        <f t="shared" si="14"/>
        <v>5.20063613014654E-5</v>
      </c>
      <c r="N54" s="52">
        <f t="shared" si="15"/>
        <v>4.0072005232067442E-2</v>
      </c>
      <c r="O54" s="52">
        <f t="shared" si="16"/>
        <v>4.0628834395686928</v>
      </c>
      <c r="P54" s="52">
        <f t="shared" si="17"/>
        <v>4.0072005232067442E-2</v>
      </c>
      <c r="Q54" s="52">
        <f t="shared" si="18"/>
        <v>5.2006361301465386E-5</v>
      </c>
      <c r="R54" s="52">
        <f t="shared" si="19"/>
        <v>3.8743764013246798E-8</v>
      </c>
      <c r="S54" s="52">
        <f t="shared" si="20"/>
        <v>1.9805569291663766E-11</v>
      </c>
      <c r="T54" s="52">
        <f t="shared" si="21"/>
        <v>7.4476860596051728E-15</v>
      </c>
      <c r="U54" s="52">
        <f t="shared" si="22"/>
        <v>2.1366412041384263E-18</v>
      </c>
      <c r="V54" s="52">
        <f t="shared" si="23"/>
        <v>4.7740189593819243E-22</v>
      </c>
      <c r="W54" s="52">
        <f t="shared" si="24"/>
        <v>8.3982451475516344E-26</v>
      </c>
      <c r="X54" s="52">
        <f t="shared" si="25"/>
        <v>1.1671808271541895E-29</v>
      </c>
      <c r="Y54" s="52">
        <f t="shared" si="26"/>
        <v>1.2773530296428088E-33</v>
      </c>
      <c r="Z54" s="52">
        <f t="shared" si="27"/>
        <v>1.0892514259568955E-37</v>
      </c>
      <c r="AA54" s="52">
        <f t="shared" si="28"/>
        <v>7.0952134566292342E-42</v>
      </c>
      <c r="AB54" s="52">
        <f t="shared" si="29"/>
        <v>3.412904224994497E-46</v>
      </c>
      <c r="AC54" s="52">
        <v>0</v>
      </c>
      <c r="AD54" s="37">
        <f t="shared" si="2"/>
        <v>4.1431315402825843</v>
      </c>
      <c r="AE54" s="35"/>
      <c r="AF54" s="36">
        <f t="shared" si="55"/>
        <v>80</v>
      </c>
      <c r="AG54" s="37">
        <v>0</v>
      </c>
      <c r="AH54" s="52">
        <f t="shared" si="30"/>
        <v>2.5358495765944752E-39</v>
      </c>
      <c r="AI54" s="52">
        <f t="shared" si="31"/>
        <v>3.7491625466662696E-35</v>
      </c>
      <c r="AJ54" s="52">
        <f t="shared" si="32"/>
        <v>4.2107378307768341E-31</v>
      </c>
      <c r="AK54" s="52">
        <f t="shared" si="33"/>
        <v>3.6594094130879262E-27</v>
      </c>
      <c r="AL54" s="52">
        <f t="shared" si="34"/>
        <v>2.4821375805960995E-23</v>
      </c>
      <c r="AM54" s="52">
        <f t="shared" si="35"/>
        <v>1.3146391690897904E-19</v>
      </c>
      <c r="AN54" s="52">
        <f t="shared" si="36"/>
        <v>5.3953744800317183E-16</v>
      </c>
      <c r="AO54" s="52">
        <f t="shared" si="37"/>
        <v>1.6858030295145499E-12</v>
      </c>
      <c r="AP54" s="52">
        <f t="shared" si="38"/>
        <v>3.8813573153834359E-9</v>
      </c>
      <c r="AQ54" s="52">
        <f t="shared" si="39"/>
        <v>6.193890444403921E-6</v>
      </c>
      <c r="AR54" s="52">
        <f t="shared" si="40"/>
        <v>5.9558119315641037E-3</v>
      </c>
      <c r="AS54" s="52">
        <f t="shared" si="41"/>
        <v>1.7799421073400039</v>
      </c>
      <c r="AT54" s="52">
        <f t="shared" si="42"/>
        <v>5.9558119315641029E-3</v>
      </c>
      <c r="AU54" s="52">
        <f t="shared" si="43"/>
        <v>6.1938904444039193E-6</v>
      </c>
      <c r="AV54" s="52">
        <f t="shared" si="44"/>
        <v>3.8813573153834351E-9</v>
      </c>
      <c r="AW54" s="52">
        <f t="shared" si="45"/>
        <v>1.6858030295145493E-12</v>
      </c>
      <c r="AX54" s="52">
        <f t="shared" si="46"/>
        <v>5.3953744800317192E-16</v>
      </c>
      <c r="AY54" s="52">
        <f t="shared" si="47"/>
        <v>1.3146391690897907E-19</v>
      </c>
      <c r="AZ54" s="52">
        <f t="shared" si="48"/>
        <v>2.4821375805961001E-23</v>
      </c>
      <c r="BA54" s="52">
        <f t="shared" si="49"/>
        <v>3.6594094130879248E-27</v>
      </c>
      <c r="BB54" s="52">
        <f t="shared" si="50"/>
        <v>4.210737830776835E-31</v>
      </c>
      <c r="BC54" s="52">
        <f t="shared" si="51"/>
        <v>3.7491625466662702E-35</v>
      </c>
      <c r="BD54" s="52">
        <f t="shared" si="52"/>
        <v>2.5358495809444859E-39</v>
      </c>
      <c r="BE54" s="52">
        <f t="shared" si="53"/>
        <v>1.2608919372432108E-43</v>
      </c>
      <c r="BF54" s="52">
        <f t="shared" si="54"/>
        <v>4.350010544621948E-48</v>
      </c>
      <c r="BG54" s="52">
        <v>0</v>
      </c>
      <c r="BH54" s="37">
        <f t="shared" si="56"/>
        <v>1.7918661267501079</v>
      </c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</row>
    <row r="55" spans="2:74" s="18" customFormat="1" ht="12.45">
      <c r="B55" s="36">
        <f t="shared" si="4"/>
        <v>85</v>
      </c>
      <c r="C55" s="52">
        <v>0</v>
      </c>
      <c r="D55" s="52">
        <f t="shared" si="5"/>
        <v>4.9353679116104997E-37</v>
      </c>
      <c r="E55" s="52">
        <f t="shared" si="6"/>
        <v>4.9607589277730206E-33</v>
      </c>
      <c r="F55" s="52">
        <f t="shared" si="7"/>
        <v>3.9661752566480724E-29</v>
      </c>
      <c r="G55" s="52">
        <f t="shared" si="8"/>
        <v>2.5365941242471974E-25</v>
      </c>
      <c r="H55" s="52">
        <f t="shared" si="9"/>
        <v>1.2976453041093737E-21</v>
      </c>
      <c r="I55" s="52">
        <f t="shared" si="10"/>
        <v>5.2789450799701449E-18</v>
      </c>
      <c r="J55" s="52">
        <f t="shared" si="11"/>
        <v>1.6862104787899817E-14</v>
      </c>
      <c r="K55" s="52">
        <f t="shared" si="12"/>
        <v>4.1359999554909809E-11</v>
      </c>
      <c r="L55" s="52">
        <f t="shared" si="13"/>
        <v>7.4962559799754423E-8</v>
      </c>
      <c r="M55" s="52">
        <f t="shared" si="14"/>
        <v>9.3189023244474235E-5</v>
      </c>
      <c r="N55" s="52">
        <f t="shared" si="15"/>
        <v>6.4981557565424938E-2</v>
      </c>
      <c r="O55" s="52">
        <f t="shared" si="16"/>
        <v>2.8817377210814974</v>
      </c>
      <c r="P55" s="52">
        <f t="shared" si="17"/>
        <v>6.4981557565424924E-2</v>
      </c>
      <c r="Q55" s="52">
        <f t="shared" si="18"/>
        <v>9.3189023244474222E-5</v>
      </c>
      <c r="R55" s="52">
        <f t="shared" si="19"/>
        <v>7.4962559799754423E-8</v>
      </c>
      <c r="S55" s="52">
        <f t="shared" si="20"/>
        <v>4.1359999554909796E-11</v>
      </c>
      <c r="T55" s="52">
        <f t="shared" si="21"/>
        <v>1.6862104787899814E-14</v>
      </c>
      <c r="U55" s="52">
        <f t="shared" si="22"/>
        <v>5.2789450799701457E-18</v>
      </c>
      <c r="V55" s="52">
        <f t="shared" si="23"/>
        <v>1.2976453041093737E-21</v>
      </c>
      <c r="W55" s="52">
        <f t="shared" si="24"/>
        <v>2.536594124247197E-25</v>
      </c>
      <c r="X55" s="52">
        <f t="shared" si="25"/>
        <v>3.9661752566480718E-29</v>
      </c>
      <c r="Y55" s="52">
        <f t="shared" si="26"/>
        <v>4.960758927773022E-33</v>
      </c>
      <c r="Z55" s="52">
        <f t="shared" si="27"/>
        <v>4.9353679348066211E-37</v>
      </c>
      <c r="AA55" s="52">
        <f t="shared" si="28"/>
        <v>3.8578305854759299E-41</v>
      </c>
      <c r="AB55" s="52">
        <f t="shared" si="29"/>
        <v>2.3196120723395535E-45</v>
      </c>
      <c r="AC55" s="52">
        <v>0</v>
      </c>
      <c r="AD55" s="37">
        <f t="shared" si="2"/>
        <v>3.011887364266709</v>
      </c>
      <c r="AE55" s="35"/>
      <c r="AF55" s="36">
        <f t="shared" si="55"/>
        <v>85</v>
      </c>
      <c r="AG55" s="37">
        <v>0</v>
      </c>
      <c r="AH55" s="52">
        <f t="shared" si="30"/>
        <v>1.3428363802034387E-38</v>
      </c>
      <c r="AI55" s="52">
        <f t="shared" si="31"/>
        <v>1.6522692843094357E-34</v>
      </c>
      <c r="AJ55" s="52">
        <f t="shared" si="32"/>
        <v>1.5882546102318727E-30</v>
      </c>
      <c r="AK55" s="52">
        <f t="shared" si="33"/>
        <v>1.2057654560639562E-26</v>
      </c>
      <c r="AL55" s="52">
        <f t="shared" si="34"/>
        <v>7.2561565399780239E-23</v>
      </c>
      <c r="AM55" s="52">
        <f t="shared" si="35"/>
        <v>3.4512803732282163E-19</v>
      </c>
      <c r="AN55" s="52">
        <f t="shared" si="36"/>
        <v>1.2843060539636893E-15</v>
      </c>
      <c r="AO55" s="52">
        <f t="shared" si="37"/>
        <v>3.666359958680927E-12</v>
      </c>
      <c r="AP55" s="52">
        <f t="shared" si="38"/>
        <v>7.7557337167081166E-9</v>
      </c>
      <c r="AQ55" s="52">
        <f t="shared" si="39"/>
        <v>1.1394526574550461E-5</v>
      </c>
      <c r="AR55" s="52">
        <f t="shared" si="40"/>
        <v>9.963012454770848E-3</v>
      </c>
      <c r="AS55" s="52">
        <f t="shared" si="41"/>
        <v>2.1862304512968733</v>
      </c>
      <c r="AT55" s="52">
        <f t="shared" si="42"/>
        <v>9.9630124547708462E-3</v>
      </c>
      <c r="AU55" s="52">
        <f t="shared" si="43"/>
        <v>1.1394526574550458E-5</v>
      </c>
      <c r="AV55" s="52">
        <f t="shared" si="44"/>
        <v>7.7557337167081149E-9</v>
      </c>
      <c r="AW55" s="52">
        <f t="shared" si="45"/>
        <v>3.6663599586809262E-12</v>
      </c>
      <c r="AX55" s="52">
        <f t="shared" si="46"/>
        <v>1.2843060539636893E-15</v>
      </c>
      <c r="AY55" s="52">
        <f t="shared" si="47"/>
        <v>3.4512803732282173E-19</v>
      </c>
      <c r="AZ55" s="52">
        <f t="shared" si="48"/>
        <v>7.256156539978025E-23</v>
      </c>
      <c r="BA55" s="52">
        <f t="shared" si="49"/>
        <v>1.2057654560639559E-26</v>
      </c>
      <c r="BB55" s="52">
        <f t="shared" si="50"/>
        <v>1.5882546102318731E-30</v>
      </c>
      <c r="BC55" s="52">
        <f t="shared" si="51"/>
        <v>1.6522692843094361E-34</v>
      </c>
      <c r="BD55" s="52">
        <f t="shared" si="52"/>
        <v>1.3428363840513442E-38</v>
      </c>
      <c r="BE55" s="52">
        <f t="shared" si="53"/>
        <v>8.3561053938724453E-43</v>
      </c>
      <c r="BF55" s="52">
        <f t="shared" si="54"/>
        <v>3.8479052794566922E-47</v>
      </c>
      <c r="BG55" s="52">
        <v>0</v>
      </c>
      <c r="BH55" s="37">
        <f t="shared" si="56"/>
        <v>2.2061792807783673</v>
      </c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</row>
    <row r="56" spans="2:74" s="18" customFormat="1" ht="12.45">
      <c r="B56" s="36">
        <f t="shared" si="4"/>
        <v>90</v>
      </c>
      <c r="C56" s="52">
        <v>0</v>
      </c>
      <c r="D56" s="52">
        <f t="shared" si="5"/>
        <v>2.0294784452075643E-36</v>
      </c>
      <c r="E56" s="52">
        <f t="shared" si="6"/>
        <v>1.7848931980245384E-32</v>
      </c>
      <c r="F56" s="52">
        <f t="shared" si="7"/>
        <v>1.2684391213831395E-28</v>
      </c>
      <c r="G56" s="52">
        <f t="shared" si="8"/>
        <v>7.3007615126301455E-25</v>
      </c>
      <c r="H56" s="52">
        <f t="shared" si="9"/>
        <v>3.3949955860043048E-21</v>
      </c>
      <c r="I56" s="52">
        <f t="shared" si="10"/>
        <v>1.2657879440528534E-17</v>
      </c>
      <c r="J56" s="52">
        <f t="shared" si="11"/>
        <v>3.7306722290512491E-14</v>
      </c>
      <c r="K56" s="52">
        <f t="shared" si="12"/>
        <v>8.4885623453578508E-11</v>
      </c>
      <c r="L56" s="52">
        <f t="shared" si="13"/>
        <v>1.4318113962018089E-7</v>
      </c>
      <c r="M56" s="52">
        <f t="shared" si="14"/>
        <v>1.6527742263332073E-4</v>
      </c>
      <c r="N56" s="52">
        <f t="shared" si="15"/>
        <v>0.10431850763035465</v>
      </c>
      <c r="O56" s="52">
        <f t="shared" si="16"/>
        <v>1.4585801619787548</v>
      </c>
      <c r="P56" s="52">
        <f t="shared" si="17"/>
        <v>0.10431850763035463</v>
      </c>
      <c r="Q56" s="52">
        <f t="shared" si="18"/>
        <v>1.6527742263332067E-4</v>
      </c>
      <c r="R56" s="52">
        <f t="shared" si="19"/>
        <v>1.4318113962018089E-7</v>
      </c>
      <c r="S56" s="52">
        <f t="shared" si="20"/>
        <v>8.488562345357847E-11</v>
      </c>
      <c r="T56" s="52">
        <f t="shared" si="21"/>
        <v>3.7306722290512484E-14</v>
      </c>
      <c r="U56" s="52">
        <f t="shared" si="22"/>
        <v>1.2657879440528535E-17</v>
      </c>
      <c r="V56" s="52">
        <f t="shared" si="23"/>
        <v>3.3949955860043055E-21</v>
      </c>
      <c r="W56" s="52">
        <f t="shared" si="24"/>
        <v>7.3007615126301455E-25</v>
      </c>
      <c r="X56" s="52">
        <f t="shared" si="25"/>
        <v>1.2684391213831395E-28</v>
      </c>
      <c r="Y56" s="52">
        <f t="shared" si="26"/>
        <v>1.7848931980245384E-32</v>
      </c>
      <c r="Z56" s="52">
        <f t="shared" si="27"/>
        <v>2.0294784585617809E-36</v>
      </c>
      <c r="AA56" s="52">
        <f t="shared" si="28"/>
        <v>1.8508055458829235E-40</v>
      </c>
      <c r="AB56" s="52">
        <f t="shared" si="29"/>
        <v>1.3354216070378855E-44</v>
      </c>
      <c r="AC56" s="52">
        <v>0</v>
      </c>
      <c r="AD56" s="37">
        <f t="shared" si="2"/>
        <v>1.6675480186168559</v>
      </c>
      <c r="AE56" s="35"/>
      <c r="AF56" s="36">
        <f t="shared" si="55"/>
        <v>90</v>
      </c>
      <c r="AG56" s="37">
        <v>0</v>
      </c>
      <c r="AH56" s="52">
        <f t="shared" si="30"/>
        <v>6.278204291813938E-38</v>
      </c>
      <c r="AI56" s="52">
        <f t="shared" si="31"/>
        <v>6.6130282120824574E-34</v>
      </c>
      <c r="AJ56" s="52">
        <f t="shared" si="32"/>
        <v>5.5544298668799454E-30</v>
      </c>
      <c r="AK56" s="52">
        <f t="shared" si="33"/>
        <v>3.7423595803111538E-26</v>
      </c>
      <c r="AL56" s="52">
        <f t="shared" si="34"/>
        <v>2.0232609581071763E-22</v>
      </c>
      <c r="AM56" s="52">
        <f t="shared" si="35"/>
        <v>8.7302254531983607E-19</v>
      </c>
      <c r="AN56" s="52">
        <f t="shared" si="36"/>
        <v>2.9705165327536711E-15</v>
      </c>
      <c r="AO56" s="52">
        <f t="shared" si="37"/>
        <v>7.802359914171908E-12</v>
      </c>
      <c r="AP56" s="52">
        <f t="shared" si="38"/>
        <v>1.525198969668356E-8</v>
      </c>
      <c r="AQ56" s="52">
        <f t="shared" si="39"/>
        <v>2.0713428898997884E-5</v>
      </c>
      <c r="AR56" s="52">
        <f t="shared" si="40"/>
        <v>1.646116821131334E-2</v>
      </c>
      <c r="AS56" s="52">
        <f t="shared" si="41"/>
        <v>2.4744042234050232</v>
      </c>
      <c r="AT56" s="52">
        <f t="shared" si="42"/>
        <v>1.646116821131334E-2</v>
      </c>
      <c r="AU56" s="52">
        <f t="shared" si="43"/>
        <v>2.071342889899788E-5</v>
      </c>
      <c r="AV56" s="52">
        <f t="shared" si="44"/>
        <v>1.5251989696683557E-8</v>
      </c>
      <c r="AW56" s="52">
        <f t="shared" si="45"/>
        <v>7.8023599141719063E-12</v>
      </c>
      <c r="AX56" s="52">
        <f t="shared" si="46"/>
        <v>2.9705165327536707E-15</v>
      </c>
      <c r="AY56" s="52">
        <f t="shared" si="47"/>
        <v>8.7302254531983645E-19</v>
      </c>
      <c r="AZ56" s="52">
        <f t="shared" si="48"/>
        <v>2.0232609581071763E-22</v>
      </c>
      <c r="BA56" s="52">
        <f t="shared" si="49"/>
        <v>3.7423595803111526E-26</v>
      </c>
      <c r="BB56" s="52">
        <f t="shared" si="50"/>
        <v>5.5544298668799454E-30</v>
      </c>
      <c r="BC56" s="52">
        <f t="shared" si="51"/>
        <v>6.6130282120824583E-34</v>
      </c>
      <c r="BD56" s="52">
        <f t="shared" si="52"/>
        <v>6.2782043188579652E-38</v>
      </c>
      <c r="BE56" s="52">
        <f t="shared" si="53"/>
        <v>4.6934411248631745E-42</v>
      </c>
      <c r="BF56" s="52">
        <f t="shared" si="54"/>
        <v>2.7044026002852228E-46</v>
      </c>
      <c r="BG56" s="52">
        <v>0</v>
      </c>
      <c r="BH56" s="37">
        <f t="shared" si="56"/>
        <v>2.5073680172050383</v>
      </c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</row>
    <row r="57" spans="2:74" s="18" customFormat="1" ht="12.45">
      <c r="B57" s="36">
        <f t="shared" si="4"/>
        <v>95</v>
      </c>
      <c r="C57" s="37">
        <v>0</v>
      </c>
      <c r="D57" s="52">
        <f t="shared" si="5"/>
        <v>7.7078763985595435E-36</v>
      </c>
      <c r="E57" s="52">
        <f t="shared" si="6"/>
        <v>6.0255883011355538E-32</v>
      </c>
      <c r="F57" s="52">
        <f t="shared" si="7"/>
        <v>3.8537416876518525E-28</v>
      </c>
      <c r="G57" s="52">
        <f t="shared" si="8"/>
        <v>2.0163232131194304E-24</v>
      </c>
      <c r="H57" s="52">
        <f t="shared" si="9"/>
        <v>8.5939167335685556E-21</v>
      </c>
      <c r="I57" s="52">
        <f t="shared" si="10"/>
        <v>2.9569795116642273E-17</v>
      </c>
      <c r="J57" s="52">
        <f t="shared" si="11"/>
        <v>8.0884184650966526E-14</v>
      </c>
      <c r="K57" s="52">
        <f t="shared" si="12"/>
        <v>1.7154862753953009E-10</v>
      </c>
      <c r="L57" s="52">
        <f t="shared" si="13"/>
        <v>2.7030181332541168E-7</v>
      </c>
      <c r="M57" s="52">
        <f t="shared" si="14"/>
        <v>2.9039786911814059E-4</v>
      </c>
      <c r="N57" s="52">
        <f t="shared" si="15"/>
        <v>0.16633745743686679</v>
      </c>
      <c r="O57" s="52">
        <f t="shared" si="16"/>
        <v>0.52812802681083204</v>
      </c>
      <c r="P57" s="52">
        <f t="shared" si="17"/>
        <v>0.16633745743686679</v>
      </c>
      <c r="Q57" s="52">
        <f t="shared" si="18"/>
        <v>2.9039786911814048E-4</v>
      </c>
      <c r="R57" s="52">
        <f t="shared" si="19"/>
        <v>2.7030181332541173E-7</v>
      </c>
      <c r="S57" s="52">
        <f t="shared" si="20"/>
        <v>1.7154862753953003E-10</v>
      </c>
      <c r="T57" s="52">
        <f t="shared" si="21"/>
        <v>8.0884184650966513E-14</v>
      </c>
      <c r="U57" s="52">
        <f t="shared" si="22"/>
        <v>2.9569795116642279E-17</v>
      </c>
      <c r="V57" s="52">
        <f t="shared" si="23"/>
        <v>8.5939167335685586E-21</v>
      </c>
      <c r="W57" s="52">
        <f t="shared" si="24"/>
        <v>2.0163232131194304E-24</v>
      </c>
      <c r="X57" s="52">
        <f t="shared" si="25"/>
        <v>3.853741687651852E-28</v>
      </c>
      <c r="Y57" s="52">
        <f t="shared" si="26"/>
        <v>6.0255883011355538E-32</v>
      </c>
      <c r="Z57" s="52">
        <f t="shared" si="27"/>
        <v>7.7078764661864135E-36</v>
      </c>
      <c r="AA57" s="52">
        <f t="shared" si="28"/>
        <v>8.0335969490432582E-40</v>
      </c>
      <c r="AB57" s="52">
        <f t="shared" si="29"/>
        <v>6.762686869762648E-44</v>
      </c>
      <c r="AC57" s="37">
        <v>0</v>
      </c>
      <c r="AD57" s="37">
        <f t="shared" si="2"/>
        <v>0.86138427836968767</v>
      </c>
      <c r="AE57" s="35"/>
      <c r="AF57" s="36">
        <f t="shared" si="55"/>
        <v>95</v>
      </c>
      <c r="AG57" s="37">
        <v>0</v>
      </c>
      <c r="AH57" s="52">
        <f t="shared" si="30"/>
        <v>2.6572988743889581E-37</v>
      </c>
      <c r="AI57" s="52">
        <f t="shared" si="31"/>
        <v>2.4461960192327842E-33</v>
      </c>
      <c r="AJ57" s="52">
        <f t="shared" si="32"/>
        <v>1.8238821080711339E-29</v>
      </c>
      <c r="AK57" s="52">
        <f t="shared" si="33"/>
        <v>1.1043121092941299E-25</v>
      </c>
      <c r="AL57" s="52">
        <f t="shared" si="34"/>
        <v>5.4182565441114812E-22</v>
      </c>
      <c r="AM57" s="52">
        <f t="shared" si="35"/>
        <v>2.1388104893726893E-18</v>
      </c>
      <c r="AN57" s="52">
        <f t="shared" si="36"/>
        <v>6.7011887618049206E-15</v>
      </c>
      <c r="AO57" s="52">
        <f t="shared" si="37"/>
        <v>1.6290922259529758E-11</v>
      </c>
      <c r="AP57" s="52">
        <f t="shared" si="38"/>
        <v>2.9570103658701649E-8</v>
      </c>
      <c r="AQ57" s="52">
        <f t="shared" si="39"/>
        <v>3.724117116232996E-5</v>
      </c>
      <c r="AR57" s="52">
        <f t="shared" si="40"/>
        <v>2.6893018974348808E-2</v>
      </c>
      <c r="AS57" s="52">
        <f t="shared" si="41"/>
        <v>2.6202622396028987</v>
      </c>
      <c r="AT57" s="52">
        <f t="shared" si="42"/>
        <v>2.6893018974348804E-2</v>
      </c>
      <c r="AU57" s="52">
        <f t="shared" si="43"/>
        <v>3.7241171162329947E-5</v>
      </c>
      <c r="AV57" s="52">
        <f t="shared" si="44"/>
        <v>2.9570103658701646E-8</v>
      </c>
      <c r="AW57" s="52">
        <f t="shared" si="45"/>
        <v>1.6290922259529754E-11</v>
      </c>
      <c r="AX57" s="52">
        <f t="shared" si="46"/>
        <v>6.7011887618049198E-15</v>
      </c>
      <c r="AY57" s="52">
        <f t="shared" si="47"/>
        <v>2.1388104893726901E-18</v>
      </c>
      <c r="AZ57" s="52">
        <f t="shared" si="48"/>
        <v>5.4182565441114821E-22</v>
      </c>
      <c r="BA57" s="52">
        <f t="shared" si="49"/>
        <v>1.1043121092941299E-25</v>
      </c>
      <c r="BB57" s="52">
        <f t="shared" si="50"/>
        <v>1.8238821080711339E-29</v>
      </c>
      <c r="BC57" s="52">
        <f t="shared" si="51"/>
        <v>2.4461960192327842E-33</v>
      </c>
      <c r="BD57" s="52">
        <f t="shared" si="52"/>
        <v>2.6572988904475775E-37</v>
      </c>
      <c r="BE57" s="52">
        <f t="shared" si="53"/>
        <v>2.3201496583692411E-41</v>
      </c>
      <c r="BF57" s="52">
        <f t="shared" si="54"/>
        <v>1.6058618670664078E-45</v>
      </c>
      <c r="BG57" s="52">
        <v>0</v>
      </c>
      <c r="BH57" s="37">
        <f t="shared" si="56"/>
        <v>2.6741228190667234</v>
      </c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</row>
    <row r="58" spans="2:74" s="18" customFormat="1" ht="12.45">
      <c r="B58" s="36">
        <f t="shared" si="4"/>
        <v>100</v>
      </c>
      <c r="C58" s="37">
        <v>0</v>
      </c>
      <c r="D58" s="52">
        <f t="shared" si="5"/>
        <v>2.7390792083235232E-35</v>
      </c>
      <c r="E58" s="52">
        <f t="shared" si="6"/>
        <v>1.9270776502417576E-31</v>
      </c>
      <c r="F58" s="52">
        <f t="shared" si="7"/>
        <v>1.1203904577415508E-27</v>
      </c>
      <c r="G58" s="52">
        <f t="shared" si="8"/>
        <v>5.3730841783169301E-24</v>
      </c>
      <c r="H58" s="52">
        <f t="shared" si="9"/>
        <v>2.1136270619400881E-20</v>
      </c>
      <c r="I58" s="52">
        <f t="shared" si="10"/>
        <v>6.7510543151510977E-17</v>
      </c>
      <c r="J58" s="52">
        <f t="shared" si="11"/>
        <v>1.7224119658038925E-13</v>
      </c>
      <c r="K58" s="52">
        <f t="shared" si="12"/>
        <v>3.4192461614359527E-10</v>
      </c>
      <c r="L58" s="52">
        <f t="shared" si="13"/>
        <v>5.0487968113093034E-7</v>
      </c>
      <c r="M58" s="52">
        <f t="shared" si="14"/>
        <v>5.0599781674348198E-4</v>
      </c>
      <c r="N58" s="52">
        <f t="shared" si="15"/>
        <v>0.26391062521258191</v>
      </c>
      <c r="O58" s="52">
        <f t="shared" si="16"/>
        <v>0.15277495244173631</v>
      </c>
      <c r="P58" s="52">
        <f t="shared" si="17"/>
        <v>0.26391062521258191</v>
      </c>
      <c r="Q58" s="52">
        <f t="shared" si="18"/>
        <v>5.0599781674348177E-4</v>
      </c>
      <c r="R58" s="52">
        <f t="shared" si="19"/>
        <v>5.0487968113093045E-7</v>
      </c>
      <c r="S58" s="52">
        <f t="shared" si="20"/>
        <v>3.4192461614359516E-10</v>
      </c>
      <c r="T58" s="52">
        <f t="shared" si="21"/>
        <v>1.7224119658038922E-13</v>
      </c>
      <c r="U58" s="52">
        <f t="shared" si="22"/>
        <v>6.7510543151510977E-17</v>
      </c>
      <c r="V58" s="52">
        <f t="shared" si="23"/>
        <v>2.113627061940089E-20</v>
      </c>
      <c r="W58" s="52">
        <f t="shared" si="24"/>
        <v>5.3730841783169308E-24</v>
      </c>
      <c r="X58" s="52">
        <f t="shared" si="25"/>
        <v>1.1203904577415508E-27</v>
      </c>
      <c r="Y58" s="52">
        <f t="shared" si="26"/>
        <v>1.9270776502417576E-31</v>
      </c>
      <c r="Z58" s="52">
        <f t="shared" si="27"/>
        <v>2.7390792392227429E-35</v>
      </c>
      <c r="AA58" s="52">
        <f t="shared" si="28"/>
        <v>3.2117421255290637E-39</v>
      </c>
      <c r="AB58" s="52">
        <f t="shared" si="29"/>
        <v>3.0899219349076061E-43</v>
      </c>
      <c r="AC58" s="37">
        <v>0</v>
      </c>
      <c r="AD58" s="37">
        <f t="shared" si="2"/>
        <v>0.68160920894394317</v>
      </c>
      <c r="AE58" s="35"/>
      <c r="AF58" s="36">
        <f t="shared" si="55"/>
        <v>100</v>
      </c>
      <c r="AG58" s="37">
        <v>0</v>
      </c>
      <c r="AH58" s="52">
        <f t="shared" si="30"/>
        <v>1.0365175272948503E-36</v>
      </c>
      <c r="AI58" s="52">
        <f t="shared" si="31"/>
        <v>8.4717843203683376E-33</v>
      </c>
      <c r="AJ58" s="52">
        <f t="shared" si="32"/>
        <v>5.6776237957229864E-29</v>
      </c>
      <c r="AK58" s="52">
        <f t="shared" si="33"/>
        <v>3.1206353224135602E-25</v>
      </c>
      <c r="AL58" s="52">
        <f t="shared" si="34"/>
        <v>1.4012173277680036E-21</v>
      </c>
      <c r="AM58" s="52">
        <f t="shared" si="35"/>
        <v>5.0957900010369166E-18</v>
      </c>
      <c r="AN58" s="52">
        <f t="shared" si="36"/>
        <v>1.4789607226901574E-14</v>
      </c>
      <c r="AO58" s="52">
        <f t="shared" si="37"/>
        <v>3.3445785013482767E-11</v>
      </c>
      <c r="AP58" s="52">
        <f t="shared" si="38"/>
        <v>5.6600284991242823E-8</v>
      </c>
      <c r="AQ58" s="52">
        <f t="shared" si="39"/>
        <v>6.6280958074144022E-5</v>
      </c>
      <c r="AR58" s="52">
        <f t="shared" si="40"/>
        <v>4.3526764718035488E-2</v>
      </c>
      <c r="AS58" s="52">
        <f t="shared" si="41"/>
        <v>2.673075042283982</v>
      </c>
      <c r="AT58" s="52">
        <f t="shared" si="42"/>
        <v>4.3526764718035488E-2</v>
      </c>
      <c r="AU58" s="52">
        <f t="shared" si="43"/>
        <v>6.6280958074143995E-5</v>
      </c>
      <c r="AV58" s="52">
        <f t="shared" si="44"/>
        <v>5.6600284991242823E-8</v>
      </c>
      <c r="AW58" s="52">
        <f t="shared" si="45"/>
        <v>3.3445785013482761E-11</v>
      </c>
      <c r="AX58" s="52">
        <f t="shared" si="46"/>
        <v>1.4789607226901571E-14</v>
      </c>
      <c r="AY58" s="52">
        <f t="shared" si="47"/>
        <v>5.0957900010369181E-18</v>
      </c>
      <c r="AZ58" s="52">
        <f t="shared" si="48"/>
        <v>1.4012173277680042E-21</v>
      </c>
      <c r="BA58" s="52">
        <f t="shared" si="49"/>
        <v>3.1206353224135602E-25</v>
      </c>
      <c r="BB58" s="52">
        <f t="shared" si="50"/>
        <v>5.6776237957229864E-29</v>
      </c>
      <c r="BC58" s="52">
        <f t="shared" si="51"/>
        <v>8.4717843203683376E-33</v>
      </c>
      <c r="BD58" s="52">
        <f t="shared" si="52"/>
        <v>1.0365175356633992E-36</v>
      </c>
      <c r="BE58" s="52">
        <f t="shared" si="53"/>
        <v>1.03537466074125E-40</v>
      </c>
      <c r="BF58" s="52">
        <f t="shared" si="54"/>
        <v>8.3685487368290568E-45</v>
      </c>
      <c r="BG58" s="52">
        <v>0</v>
      </c>
      <c r="BH58" s="37">
        <f t="shared" si="56"/>
        <v>2.760261246903692</v>
      </c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</row>
    <row r="59" spans="2:74" s="18" customFormat="1" ht="12.45">
      <c r="B59" s="36">
        <f t="shared" si="4"/>
        <v>105</v>
      </c>
      <c r="C59" s="37">
        <v>0</v>
      </c>
      <c r="D59" s="52">
        <f t="shared" si="5"/>
        <v>9.1981665495157889E-35</v>
      </c>
      <c r="E59" s="52">
        <f t="shared" si="6"/>
        <v>5.8828551449799885E-31</v>
      </c>
      <c r="F59" s="52">
        <f t="shared" si="7"/>
        <v>3.1350555322993487E-27</v>
      </c>
      <c r="G59" s="52">
        <f t="shared" si="8"/>
        <v>1.3876972807121184E-23</v>
      </c>
      <c r="H59" s="52">
        <f t="shared" si="9"/>
        <v>5.067981791922565E-20</v>
      </c>
      <c r="I59" s="52">
        <f t="shared" si="10"/>
        <v>1.5102654056421888E-16</v>
      </c>
      <c r="J59" s="52">
        <f t="shared" si="11"/>
        <v>3.6093790454472085E-13</v>
      </c>
      <c r="K59" s="52">
        <f t="shared" si="12"/>
        <v>6.7304290570495847E-10</v>
      </c>
      <c r="L59" s="52">
        <f t="shared" si="13"/>
        <v>9.3392835542749797E-7</v>
      </c>
      <c r="M59" s="52">
        <f t="shared" si="14"/>
        <v>8.7517802194004082E-4</v>
      </c>
      <c r="N59" s="52">
        <f t="shared" si="15"/>
        <v>0.41635379976367742</v>
      </c>
      <c r="O59" s="52">
        <f t="shared" si="16"/>
        <v>4.0267841775989285E-2</v>
      </c>
      <c r="P59" s="52">
        <f t="shared" si="17"/>
        <v>0.41635379976367737</v>
      </c>
      <c r="Q59" s="52">
        <f t="shared" si="18"/>
        <v>8.751780219400405E-4</v>
      </c>
      <c r="R59" s="52">
        <f t="shared" si="19"/>
        <v>9.3392835542749818E-7</v>
      </c>
      <c r="S59" s="52">
        <f t="shared" si="20"/>
        <v>6.7304290570495847E-10</v>
      </c>
      <c r="T59" s="52">
        <f t="shared" si="21"/>
        <v>3.6093790454472075E-13</v>
      </c>
      <c r="U59" s="52">
        <f t="shared" si="22"/>
        <v>1.510265405642189E-16</v>
      </c>
      <c r="V59" s="52">
        <f t="shared" si="23"/>
        <v>5.0679817919225662E-20</v>
      </c>
      <c r="W59" s="52">
        <f t="shared" si="24"/>
        <v>1.3876972807121189E-23</v>
      </c>
      <c r="X59" s="52">
        <f t="shared" si="25"/>
        <v>3.1350555322993494E-27</v>
      </c>
      <c r="Y59" s="52">
        <f t="shared" si="26"/>
        <v>5.8828551449799894E-31</v>
      </c>
      <c r="Z59" s="52">
        <f t="shared" si="27"/>
        <v>9.1981666792249192E-35</v>
      </c>
      <c r="AA59" s="52">
        <f t="shared" si="28"/>
        <v>1.198407676955726E-38</v>
      </c>
      <c r="AB59" s="52">
        <f t="shared" si="29"/>
        <v>1.2970912968223647E-42</v>
      </c>
      <c r="AC59" s="37">
        <v>0</v>
      </c>
      <c r="AD59" s="37">
        <f t="shared" si="2"/>
        <v>0.87472766655074297</v>
      </c>
      <c r="AE59" s="35"/>
      <c r="AF59" s="36">
        <f t="shared" si="55"/>
        <v>105</v>
      </c>
      <c r="AG59" s="37">
        <v>0</v>
      </c>
      <c r="AH59" s="52">
        <f t="shared" si="30"/>
        <v>3.7755967356183734E-36</v>
      </c>
      <c r="AI59" s="52">
        <f t="shared" si="31"/>
        <v>2.7742560822785915E-32</v>
      </c>
      <c r="AJ59" s="52">
        <f t="shared" si="32"/>
        <v>1.6881528373138494E-28</v>
      </c>
      <c r="AK59" s="52">
        <f t="shared" si="33"/>
        <v>8.4937195007304908E-25</v>
      </c>
      <c r="AL59" s="52">
        <f t="shared" si="34"/>
        <v>3.5148443897080921E-21</v>
      </c>
      <c r="AM59" s="52">
        <f t="shared" si="35"/>
        <v>1.1846844316188015E-17</v>
      </c>
      <c r="AN59" s="52">
        <f t="shared" si="36"/>
        <v>3.2013726884940496E-14</v>
      </c>
      <c r="AO59" s="52">
        <f t="shared" si="37"/>
        <v>6.7638246627842293E-11</v>
      </c>
      <c r="AP59" s="52">
        <f t="shared" si="38"/>
        <v>1.0708825310433585E-7</v>
      </c>
      <c r="AQ59" s="52">
        <f t="shared" si="39"/>
        <v>1.1688073974849223E-4</v>
      </c>
      <c r="AR59" s="52">
        <f t="shared" si="40"/>
        <v>6.9917827239293684E-2</v>
      </c>
      <c r="AS59" s="52">
        <f t="shared" si="41"/>
        <v>2.6883525375281554</v>
      </c>
      <c r="AT59" s="52">
        <f t="shared" si="42"/>
        <v>6.9917827239293684E-2</v>
      </c>
      <c r="AU59" s="52">
        <f t="shared" si="43"/>
        <v>1.1688073974849218E-4</v>
      </c>
      <c r="AV59" s="52">
        <f t="shared" si="44"/>
        <v>1.0708825310433587E-7</v>
      </c>
      <c r="AW59" s="52">
        <f t="shared" si="45"/>
        <v>6.763824662784228E-11</v>
      </c>
      <c r="AX59" s="52">
        <f t="shared" si="46"/>
        <v>3.2013726884940496E-14</v>
      </c>
      <c r="AY59" s="52">
        <f t="shared" si="47"/>
        <v>1.1846844316188016E-17</v>
      </c>
      <c r="AZ59" s="52">
        <f t="shared" si="48"/>
        <v>3.5148443897080936E-21</v>
      </c>
      <c r="BA59" s="52">
        <f t="shared" si="49"/>
        <v>8.4937195007304926E-25</v>
      </c>
      <c r="BB59" s="52">
        <f t="shared" si="50"/>
        <v>1.6881528373138494E-28</v>
      </c>
      <c r="BC59" s="52">
        <f t="shared" si="51"/>
        <v>2.7742560822785915E-32</v>
      </c>
      <c r="BD59" s="52">
        <f t="shared" si="52"/>
        <v>3.775596774886142E-36</v>
      </c>
      <c r="BE59" s="52">
        <f t="shared" si="53"/>
        <v>4.2471167862703136E-40</v>
      </c>
      <c r="BF59" s="52">
        <f t="shared" si="54"/>
        <v>3.926776808590512E-44</v>
      </c>
      <c r="BG59" s="52">
        <v>0</v>
      </c>
      <c r="BH59" s="37">
        <f t="shared" si="56"/>
        <v>2.8284221677980863</v>
      </c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</row>
    <row r="60" spans="2:74" s="18" customFormat="1" ht="12.45">
      <c r="B60" s="36">
        <f t="shared" si="4"/>
        <v>110</v>
      </c>
      <c r="C60" s="37">
        <v>0</v>
      </c>
      <c r="D60" s="52">
        <f t="shared" si="5"/>
        <v>2.9417305716763099E-34</v>
      </c>
      <c r="E60" s="52">
        <f t="shared" si="6"/>
        <v>1.7245795151311781E-30</v>
      </c>
      <c r="F60" s="52">
        <f t="shared" si="7"/>
        <v>8.482980908881408E-27</v>
      </c>
      <c r="G60" s="52">
        <f t="shared" si="8"/>
        <v>3.4862704025358854E-23</v>
      </c>
      <c r="H60" s="52">
        <f t="shared" si="9"/>
        <v>1.1880633741761955E-19</v>
      </c>
      <c r="I60" s="52">
        <f t="shared" si="10"/>
        <v>3.3176368380346171E-16</v>
      </c>
      <c r="J60" s="52">
        <f t="shared" si="11"/>
        <v>7.4549070802601382E-13</v>
      </c>
      <c r="K60" s="52">
        <f t="shared" si="12"/>
        <v>1.3098460460172438E-9</v>
      </c>
      <c r="L60" s="52">
        <f t="shared" si="13"/>
        <v>1.7123795461567848E-6</v>
      </c>
      <c r="M60" s="52">
        <f t="shared" si="14"/>
        <v>1.5036659892833108E-3</v>
      </c>
      <c r="N60" s="52">
        <f t="shared" si="15"/>
        <v>0.6513088235058605</v>
      </c>
      <c r="O60" s="52">
        <f t="shared" si="16"/>
        <v>1.047944555050118E-2</v>
      </c>
      <c r="P60" s="52">
        <f t="shared" si="17"/>
        <v>0.65130882350586039</v>
      </c>
      <c r="Q60" s="52">
        <f t="shared" si="18"/>
        <v>1.50366598928331E-3</v>
      </c>
      <c r="R60" s="52">
        <f t="shared" si="19"/>
        <v>1.7123795461567852E-6</v>
      </c>
      <c r="S60" s="52">
        <f t="shared" si="20"/>
        <v>1.3098460460172438E-9</v>
      </c>
      <c r="T60" s="52">
        <f t="shared" si="21"/>
        <v>7.4549070802601361E-13</v>
      </c>
      <c r="U60" s="52">
        <f t="shared" si="22"/>
        <v>3.3176368380346171E-16</v>
      </c>
      <c r="V60" s="52">
        <f t="shared" si="23"/>
        <v>1.1880633741761958E-19</v>
      </c>
      <c r="W60" s="52">
        <f t="shared" si="24"/>
        <v>3.4862704025358866E-23</v>
      </c>
      <c r="X60" s="52">
        <f t="shared" si="25"/>
        <v>8.4829809088814123E-27</v>
      </c>
      <c r="Y60" s="52">
        <f t="shared" si="26"/>
        <v>1.7245795151311788E-30</v>
      </c>
      <c r="Z60" s="52">
        <f t="shared" si="27"/>
        <v>2.9417306223802345E-34</v>
      </c>
      <c r="AA60" s="52">
        <f t="shared" si="28"/>
        <v>4.2160951796049576E-38</v>
      </c>
      <c r="AB60" s="52">
        <f t="shared" si="29"/>
        <v>5.0703924488324822E-42</v>
      </c>
      <c r="AC60" s="37">
        <v>0</v>
      </c>
      <c r="AD60" s="37">
        <f t="shared" si="2"/>
        <v>1.3161078519210645</v>
      </c>
      <c r="AE60" s="35"/>
      <c r="AF60" s="36">
        <f t="shared" si="55"/>
        <v>110</v>
      </c>
      <c r="AG60" s="37">
        <v>0</v>
      </c>
      <c r="AH60" s="52">
        <f t="shared" si="30"/>
        <v>1.2973763285134163E-35</v>
      </c>
      <c r="AI60" s="52">
        <f t="shared" si="31"/>
        <v>8.6571112272585798E-32</v>
      </c>
      <c r="AJ60" s="52">
        <f t="shared" si="32"/>
        <v>4.823208369613198E-28</v>
      </c>
      <c r="AK60" s="52">
        <f t="shared" si="33"/>
        <v>2.2370692307851677E-24</v>
      </c>
      <c r="AL60" s="52">
        <f t="shared" si="34"/>
        <v>8.5828261816306566E-21</v>
      </c>
      <c r="AM60" s="52">
        <f t="shared" si="35"/>
        <v>2.6949498372609904E-17</v>
      </c>
      <c r="AN60" s="52">
        <f t="shared" si="36"/>
        <v>6.8107517339412578E-14</v>
      </c>
      <c r="AO60" s="52">
        <f t="shared" si="37"/>
        <v>1.3494253719833815E-10</v>
      </c>
      <c r="AP60" s="52">
        <f t="shared" si="38"/>
        <v>2.0048108864708567E-7</v>
      </c>
      <c r="AQ60" s="52">
        <f t="shared" si="39"/>
        <v>2.0439854194249631E-4</v>
      </c>
      <c r="AR60" s="52">
        <f t="shared" si="40"/>
        <v>0.11155320721566142</v>
      </c>
      <c r="AS60" s="52">
        <f t="shared" si="41"/>
        <v>2.6923793217057543</v>
      </c>
      <c r="AT60" s="52">
        <f t="shared" si="42"/>
        <v>0.11155320721566142</v>
      </c>
      <c r="AU60" s="52">
        <f t="shared" si="43"/>
        <v>2.0439854194249623E-4</v>
      </c>
      <c r="AV60" s="52">
        <f t="shared" si="44"/>
        <v>2.0048108864708569E-7</v>
      </c>
      <c r="AW60" s="52">
        <f t="shared" si="45"/>
        <v>1.3494253719833812E-10</v>
      </c>
      <c r="AX60" s="52">
        <f t="shared" si="46"/>
        <v>6.8107517339412578E-14</v>
      </c>
      <c r="AY60" s="52">
        <f t="shared" si="47"/>
        <v>2.6949498372609907E-17</v>
      </c>
      <c r="AZ60" s="52">
        <f t="shared" si="48"/>
        <v>8.5828261816306596E-21</v>
      </c>
      <c r="BA60" s="52">
        <f t="shared" si="49"/>
        <v>2.2370692307851684E-24</v>
      </c>
      <c r="BB60" s="52">
        <f t="shared" si="50"/>
        <v>4.8232083696131989E-28</v>
      </c>
      <c r="BC60" s="52">
        <f t="shared" si="51"/>
        <v>8.6571112272585809E-32</v>
      </c>
      <c r="BD60" s="52">
        <f t="shared" si="52"/>
        <v>1.2973763454111063E-35</v>
      </c>
      <c r="BE60" s="52">
        <f t="shared" si="53"/>
        <v>1.6231193555827575E-39</v>
      </c>
      <c r="BF60" s="52">
        <f t="shared" si="54"/>
        <v>1.689768977681416E-43</v>
      </c>
      <c r="BG60" s="52">
        <v>0</v>
      </c>
      <c r="BH60" s="37">
        <f t="shared" si="56"/>
        <v>2.9158949344531608</v>
      </c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</row>
    <row r="61" spans="2:74" s="18" customFormat="1" ht="12.45">
      <c r="B61" s="36">
        <f t="shared" si="4"/>
        <v>115</v>
      </c>
      <c r="C61" s="37">
        <v>0</v>
      </c>
      <c r="D61" s="52">
        <f t="shared" si="5"/>
        <v>9.0160114045812838E-34</v>
      </c>
      <c r="E61" s="52">
        <f t="shared" si="6"/>
        <v>4.8787790903371527E-30</v>
      </c>
      <c r="F61" s="52">
        <f t="shared" si="7"/>
        <v>2.2282083656013187E-26</v>
      </c>
      <c r="G61" s="52">
        <f t="shared" si="8"/>
        <v>8.5455765887705266E-23</v>
      </c>
      <c r="H61" s="52">
        <f t="shared" si="9"/>
        <v>2.7294196478166953E-19</v>
      </c>
      <c r="I61" s="52">
        <f t="shared" si="10"/>
        <v>7.1694577803077393E-16</v>
      </c>
      <c r="J61" s="52">
        <f t="shared" si="11"/>
        <v>1.5196876092558091E-12</v>
      </c>
      <c r="K61" s="52">
        <f t="shared" si="12"/>
        <v>2.5228663619165737E-9</v>
      </c>
      <c r="L61" s="52">
        <f t="shared" si="13"/>
        <v>3.1144396423237193E-6</v>
      </c>
      <c r="M61" s="52">
        <f t="shared" si="14"/>
        <v>2.5674117937647973E-3</v>
      </c>
      <c r="N61" s="52">
        <f t="shared" si="15"/>
        <v>1.0052808376946634</v>
      </c>
      <c r="O61" s="52">
        <f t="shared" si="16"/>
        <v>2.9775864568365677E-3</v>
      </c>
      <c r="P61" s="52">
        <f t="shared" si="17"/>
        <v>1.0052808376946631</v>
      </c>
      <c r="Q61" s="52">
        <f t="shared" si="18"/>
        <v>2.5674117937647964E-3</v>
      </c>
      <c r="R61" s="52">
        <f t="shared" si="19"/>
        <v>3.1144396423237197E-6</v>
      </c>
      <c r="S61" s="52">
        <f t="shared" si="20"/>
        <v>2.5228663619165737E-9</v>
      </c>
      <c r="T61" s="52">
        <f t="shared" si="21"/>
        <v>1.5196876092558089E-12</v>
      </c>
      <c r="U61" s="52">
        <f t="shared" si="22"/>
        <v>7.1694577803077393E-16</v>
      </c>
      <c r="V61" s="52">
        <f t="shared" si="23"/>
        <v>2.7294196478166953E-19</v>
      </c>
      <c r="W61" s="52">
        <f t="shared" si="24"/>
        <v>8.545576588770529E-23</v>
      </c>
      <c r="X61" s="52">
        <f t="shared" si="25"/>
        <v>2.2282083656013193E-26</v>
      </c>
      <c r="Y61" s="52">
        <f t="shared" si="26"/>
        <v>4.8787790903371562E-30</v>
      </c>
      <c r="Z61" s="52">
        <f t="shared" si="27"/>
        <v>9.0160115910719164E-34</v>
      </c>
      <c r="AA61" s="52">
        <f t="shared" si="28"/>
        <v>1.4096916898693627E-37</v>
      </c>
      <c r="AB61" s="52">
        <f t="shared" si="29"/>
        <v>1.8649063072807744E-41</v>
      </c>
      <c r="AC61" s="37">
        <v>0</v>
      </c>
      <c r="AD61" s="37">
        <f t="shared" si="2"/>
        <v>2.0186803193617511</v>
      </c>
      <c r="AE61" s="35"/>
      <c r="AF61" s="36">
        <f t="shared" si="55"/>
        <v>115</v>
      </c>
      <c r="AG61" s="37">
        <v>0</v>
      </c>
      <c r="AH61" s="52">
        <f t="shared" si="30"/>
        <v>4.2391069001897262E-35</v>
      </c>
      <c r="AI61" s="52">
        <f t="shared" si="31"/>
        <v>2.590290637857036E-31</v>
      </c>
      <c r="AJ61" s="52">
        <f t="shared" si="32"/>
        <v>1.3306189278494606E-27</v>
      </c>
      <c r="AK61" s="52">
        <f t="shared" si="33"/>
        <v>5.7233396333210531E-24</v>
      </c>
      <c r="AL61" s="52">
        <f t="shared" si="34"/>
        <v>2.0463459923392614E-20</v>
      </c>
      <c r="AM61" s="52">
        <f t="shared" si="35"/>
        <v>6.0125866752956076E-17</v>
      </c>
      <c r="AN61" s="52">
        <f t="shared" si="36"/>
        <v>1.4265658814201395E-13</v>
      </c>
      <c r="AO61" s="52">
        <f t="shared" si="37"/>
        <v>2.6592714180006253E-10</v>
      </c>
      <c r="AP61" s="52">
        <f t="shared" si="38"/>
        <v>3.7171904326276414E-7</v>
      </c>
      <c r="AQ61" s="52">
        <f t="shared" si="39"/>
        <v>3.5476514087082742E-4</v>
      </c>
      <c r="AR61" s="52">
        <f t="shared" si="40"/>
        <v>0.17668408956624748</v>
      </c>
      <c r="AS61" s="52">
        <f t="shared" si="41"/>
        <v>2.6934272662608043</v>
      </c>
      <c r="AT61" s="52">
        <f t="shared" si="42"/>
        <v>0.17668408956624748</v>
      </c>
      <c r="AU61" s="52">
        <f t="shared" si="43"/>
        <v>3.5476514087082721E-4</v>
      </c>
      <c r="AV61" s="52">
        <f t="shared" si="44"/>
        <v>3.7171904326276425E-7</v>
      </c>
      <c r="AW61" s="52">
        <f t="shared" si="45"/>
        <v>2.6592714180006248E-10</v>
      </c>
      <c r="AX61" s="52">
        <f t="shared" si="46"/>
        <v>1.4265658814201395E-13</v>
      </c>
      <c r="AY61" s="52">
        <f t="shared" si="47"/>
        <v>6.0125866752956076E-17</v>
      </c>
      <c r="AZ61" s="52">
        <f t="shared" si="48"/>
        <v>2.046345992339262E-20</v>
      </c>
      <c r="BA61" s="52">
        <f t="shared" si="49"/>
        <v>5.7233396333210553E-24</v>
      </c>
      <c r="BB61" s="52">
        <f t="shared" si="50"/>
        <v>1.3306189278494613E-27</v>
      </c>
      <c r="BC61" s="52">
        <f t="shared" si="51"/>
        <v>2.5902906378570369E-31</v>
      </c>
      <c r="BD61" s="52">
        <f t="shared" si="52"/>
        <v>4.2391069677913407E-35</v>
      </c>
      <c r="BE61" s="52">
        <f t="shared" si="53"/>
        <v>5.8392145351877156E-39</v>
      </c>
      <c r="BF61" s="52">
        <f t="shared" si="54"/>
        <v>6.760161426513899E-43</v>
      </c>
      <c r="BG61" s="52">
        <v>0</v>
      </c>
      <c r="BH61" s="37">
        <f t="shared" si="56"/>
        <v>3.0475057196452671</v>
      </c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</row>
    <row r="62" spans="2:74" s="18" customFormat="1" ht="12.45">
      <c r="B62" s="36">
        <f t="shared" si="4"/>
        <v>120</v>
      </c>
      <c r="C62" s="37">
        <v>0</v>
      </c>
      <c r="D62" s="52">
        <f t="shared" si="5"/>
        <v>2.6615803964619499E-33</v>
      </c>
      <c r="E62" s="52">
        <f t="shared" si="6"/>
        <v>1.3372908599625273E-29</v>
      </c>
      <c r="F62" s="52">
        <f t="shared" si="7"/>
        <v>5.6998564978500186E-26</v>
      </c>
      <c r="G62" s="52">
        <f t="shared" si="8"/>
        <v>2.0490063036185096E-22</v>
      </c>
      <c r="H62" s="52">
        <f t="shared" si="9"/>
        <v>6.1573890304871987E-19</v>
      </c>
      <c r="I62" s="52">
        <f t="shared" si="10"/>
        <v>1.5264975060651588E-15</v>
      </c>
      <c r="J62" s="52">
        <f t="shared" si="11"/>
        <v>3.061077178817832E-12</v>
      </c>
      <c r="K62" s="52">
        <f t="shared" si="12"/>
        <v>4.813304319462463E-9</v>
      </c>
      <c r="L62" s="52">
        <f t="shared" si="13"/>
        <v>5.6226205982957362E-6</v>
      </c>
      <c r="M62" s="52">
        <f t="shared" si="14"/>
        <v>4.3567988851085848E-3</v>
      </c>
      <c r="N62" s="52">
        <f t="shared" si="15"/>
        <v>1.5188882011495151</v>
      </c>
      <c r="O62" s="52">
        <f t="shared" si="16"/>
        <v>1.2545892846969563E-3</v>
      </c>
      <c r="P62" s="52">
        <f t="shared" si="17"/>
        <v>1.5188882011495146</v>
      </c>
      <c r="Q62" s="52">
        <f t="shared" si="18"/>
        <v>4.356798885108583E-3</v>
      </c>
      <c r="R62" s="52">
        <f t="shared" si="19"/>
        <v>5.6226205982957362E-6</v>
      </c>
      <c r="S62" s="52">
        <f t="shared" si="20"/>
        <v>4.8133043194624638E-9</v>
      </c>
      <c r="T62" s="52">
        <f t="shared" si="21"/>
        <v>3.061077178817832E-12</v>
      </c>
      <c r="U62" s="52">
        <f t="shared" si="22"/>
        <v>1.5264975060651588E-15</v>
      </c>
      <c r="V62" s="52">
        <f t="shared" si="23"/>
        <v>6.1573890304872007E-19</v>
      </c>
      <c r="W62" s="52">
        <f t="shared" si="24"/>
        <v>2.0490063036185098E-22</v>
      </c>
      <c r="X62" s="52">
        <f t="shared" si="25"/>
        <v>5.6998564978500197E-26</v>
      </c>
      <c r="Y62" s="52">
        <f t="shared" si="26"/>
        <v>1.3372908599625287E-29</v>
      </c>
      <c r="Z62" s="52">
        <f t="shared" si="27"/>
        <v>2.6615804615287576E-33</v>
      </c>
      <c r="AA62" s="52">
        <f t="shared" si="28"/>
        <v>4.5084523794142149E-37</v>
      </c>
      <c r="AB62" s="52">
        <f t="shared" si="29"/>
        <v>6.5066806365921852E-41</v>
      </c>
      <c r="AC62" s="37">
        <v>0</v>
      </c>
      <c r="AD62" s="37">
        <f t="shared" si="2"/>
        <v>3.0477558442278747</v>
      </c>
      <c r="AE62" s="35"/>
      <c r="AF62" s="36">
        <f t="shared" si="55"/>
        <v>120</v>
      </c>
      <c r="AG62" s="37">
        <v>0</v>
      </c>
      <c r="AH62" s="52">
        <f t="shared" si="30"/>
        <v>1.325511830477101E-34</v>
      </c>
      <c r="AI62" s="52">
        <f t="shared" si="31"/>
        <v>7.4690697281941892E-31</v>
      </c>
      <c r="AJ62" s="52">
        <f t="shared" si="32"/>
        <v>3.5588272934507797E-27</v>
      </c>
      <c r="AK62" s="52">
        <f t="shared" si="33"/>
        <v>1.426891622209158E-23</v>
      </c>
      <c r="AL62" s="52">
        <f t="shared" si="34"/>
        <v>4.7757656401559566E-20</v>
      </c>
      <c r="AM62" s="52">
        <f t="shared" si="35"/>
        <v>1.3182044455603348E-16</v>
      </c>
      <c r="AN62" s="52">
        <f t="shared" si="36"/>
        <v>2.9462534906759485E-13</v>
      </c>
      <c r="AO62" s="52">
        <f t="shared" si="37"/>
        <v>5.1821377799171993E-10</v>
      </c>
      <c r="AP62" s="52">
        <f t="shared" si="38"/>
        <v>6.8316300749513611E-7</v>
      </c>
      <c r="AQ62" s="52">
        <f t="shared" si="39"/>
        <v>6.1150632024730713E-4</v>
      </c>
      <c r="AR62" s="52">
        <f t="shared" si="40"/>
        <v>0.2772121733357138</v>
      </c>
      <c r="AS62" s="52">
        <f t="shared" si="41"/>
        <v>2.6937250249064881</v>
      </c>
      <c r="AT62" s="52">
        <f t="shared" si="42"/>
        <v>0.2772121733357138</v>
      </c>
      <c r="AU62" s="52">
        <f t="shared" si="43"/>
        <v>6.1150632024730691E-4</v>
      </c>
      <c r="AV62" s="52">
        <f t="shared" si="44"/>
        <v>6.8316300749513622E-7</v>
      </c>
      <c r="AW62" s="52">
        <f t="shared" si="45"/>
        <v>5.1821377799171993E-10</v>
      </c>
      <c r="AX62" s="52">
        <f t="shared" si="46"/>
        <v>2.9462534906759485E-13</v>
      </c>
      <c r="AY62" s="52">
        <f t="shared" si="47"/>
        <v>1.3182044455603348E-16</v>
      </c>
      <c r="AZ62" s="52">
        <f t="shared" si="48"/>
        <v>4.7757656401559573E-20</v>
      </c>
      <c r="BA62" s="52">
        <f t="shared" si="49"/>
        <v>1.4268916222091586E-23</v>
      </c>
      <c r="BB62" s="52">
        <f t="shared" si="50"/>
        <v>3.5588272934507811E-27</v>
      </c>
      <c r="BC62" s="52">
        <f t="shared" si="51"/>
        <v>7.4690697281941936E-31</v>
      </c>
      <c r="BD62" s="52">
        <f t="shared" si="52"/>
        <v>1.3255118558863259E-34</v>
      </c>
      <c r="BE62" s="52">
        <f t="shared" si="53"/>
        <v>1.9936131433881345E-38</v>
      </c>
      <c r="BF62" s="52">
        <f t="shared" si="54"/>
        <v>2.5409224499321645E-42</v>
      </c>
      <c r="BG62" s="52">
        <v>0</v>
      </c>
      <c r="BH62" s="37">
        <f t="shared" si="56"/>
        <v>3.2493737515814423</v>
      </c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</row>
    <row r="63" spans="2:74" s="18" customFormat="1" ht="12.45">
      <c r="B63" s="36">
        <f t="shared" si="4"/>
        <v>125</v>
      </c>
      <c r="C63" s="37">
        <v>0</v>
      </c>
      <c r="D63" s="52">
        <f t="shared" si="5"/>
        <v>7.5997595989480916E-33</v>
      </c>
      <c r="E63" s="52">
        <f t="shared" si="6"/>
        <v>3.5636265987970857E-29</v>
      </c>
      <c r="F63" s="52">
        <f t="shared" si="7"/>
        <v>1.4238011597555633E-25</v>
      </c>
      <c r="G63" s="52">
        <f t="shared" si="8"/>
        <v>4.816220731180114E-22</v>
      </c>
      <c r="H63" s="52">
        <f t="shared" si="9"/>
        <v>1.3663448684421125E-18</v>
      </c>
      <c r="I63" s="52">
        <f t="shared" si="10"/>
        <v>3.2065205852138888E-15</v>
      </c>
      <c r="J63" s="52">
        <f t="shared" si="11"/>
        <v>6.0987541397139598E-12</v>
      </c>
      <c r="K63" s="52">
        <f t="shared" si="12"/>
        <v>9.1033328464964119E-9</v>
      </c>
      <c r="L63" s="52">
        <f t="shared" si="13"/>
        <v>1.0081174995844483E-5</v>
      </c>
      <c r="M63" s="52">
        <f t="shared" si="14"/>
        <v>7.3460019679252881E-3</v>
      </c>
      <c r="N63" s="52">
        <f t="shared" si="15"/>
        <v>2.2185562088880895</v>
      </c>
      <c r="O63" s="52">
        <f t="shared" si="16"/>
        <v>1.0760867380425038E-3</v>
      </c>
      <c r="P63" s="52">
        <f t="shared" si="17"/>
        <v>2.2185562088880886</v>
      </c>
      <c r="Q63" s="52">
        <f t="shared" si="18"/>
        <v>7.3460019679252846E-3</v>
      </c>
      <c r="R63" s="52">
        <f t="shared" si="19"/>
        <v>1.0081174995844483E-5</v>
      </c>
      <c r="S63" s="52">
        <f t="shared" si="20"/>
        <v>9.1033328464964136E-9</v>
      </c>
      <c r="T63" s="52">
        <f t="shared" si="21"/>
        <v>6.0987541397139598E-12</v>
      </c>
      <c r="U63" s="52">
        <f t="shared" si="22"/>
        <v>3.2065205852138892E-15</v>
      </c>
      <c r="V63" s="52">
        <f t="shared" si="23"/>
        <v>1.3663448684421129E-18</v>
      </c>
      <c r="W63" s="52">
        <f t="shared" si="24"/>
        <v>4.8162207311801149E-22</v>
      </c>
      <c r="X63" s="52">
        <f t="shared" si="25"/>
        <v>1.4238011597555635E-25</v>
      </c>
      <c r="Y63" s="52">
        <f t="shared" si="26"/>
        <v>3.5636265987970902E-29</v>
      </c>
      <c r="Z63" s="52">
        <f t="shared" si="27"/>
        <v>7.5997598157174978E-33</v>
      </c>
      <c r="AA63" s="52">
        <f t="shared" si="28"/>
        <v>1.3864093784267094E-36</v>
      </c>
      <c r="AB63" s="52">
        <f t="shared" si="29"/>
        <v>2.167693995660559E-40</v>
      </c>
      <c r="AC63" s="37">
        <v>0</v>
      </c>
      <c r="AD63" s="37">
        <f t="shared" si="2"/>
        <v>4.452900689018934</v>
      </c>
      <c r="AE63" s="35"/>
      <c r="AF63" s="36">
        <f t="shared" si="55"/>
        <v>125</v>
      </c>
      <c r="AG63" s="37">
        <v>0</v>
      </c>
      <c r="AH63" s="52">
        <f t="shared" si="30"/>
        <v>3.9870922269390508E-34</v>
      </c>
      <c r="AI63" s="52">
        <f t="shared" si="31"/>
        <v>2.0841978327819464E-30</v>
      </c>
      <c r="AJ63" s="52">
        <f t="shared" si="32"/>
        <v>9.2586837913007994E-27</v>
      </c>
      <c r="AK63" s="52">
        <f t="shared" si="33"/>
        <v>3.4758979258276678E-23</v>
      </c>
      <c r="AL63" s="52">
        <f t="shared" si="34"/>
        <v>1.0933154670643156E-19</v>
      </c>
      <c r="AM63" s="52">
        <f t="shared" si="35"/>
        <v>2.8447019516254936E-16</v>
      </c>
      <c r="AN63" s="52">
        <f t="shared" si="36"/>
        <v>6.0073306694937802E-13</v>
      </c>
      <c r="AO63" s="52">
        <f t="shared" si="37"/>
        <v>9.995442099379664E-10</v>
      </c>
      <c r="AP63" s="52">
        <f t="shared" si="38"/>
        <v>1.2454250673247096E-6</v>
      </c>
      <c r="AQ63" s="52">
        <f t="shared" si="39"/>
        <v>1.0471862087581656E-3</v>
      </c>
      <c r="AR63" s="52">
        <f t="shared" si="40"/>
        <v>0.42910099345066532</v>
      </c>
      <c r="AS63" s="52">
        <f t="shared" si="41"/>
        <v>2.6938504838349577</v>
      </c>
      <c r="AT63" s="52">
        <f t="shared" si="42"/>
        <v>0.42910099345066527</v>
      </c>
      <c r="AU63" s="52">
        <f t="shared" si="43"/>
        <v>1.0471862087581651E-3</v>
      </c>
      <c r="AV63" s="52">
        <f t="shared" si="44"/>
        <v>1.2454250673247098E-6</v>
      </c>
      <c r="AW63" s="52">
        <f t="shared" si="45"/>
        <v>9.995442099379664E-10</v>
      </c>
      <c r="AX63" s="52">
        <f t="shared" si="46"/>
        <v>6.0073306694937802E-13</v>
      </c>
      <c r="AY63" s="52">
        <f t="shared" si="47"/>
        <v>2.8447019516254936E-16</v>
      </c>
      <c r="AZ63" s="52">
        <f t="shared" si="48"/>
        <v>1.0933154670643159E-19</v>
      </c>
      <c r="BA63" s="52">
        <f t="shared" si="49"/>
        <v>3.4758979258276684E-23</v>
      </c>
      <c r="BB63" s="52">
        <f t="shared" si="50"/>
        <v>9.2586837913008008E-27</v>
      </c>
      <c r="BC63" s="52">
        <f t="shared" si="51"/>
        <v>2.0841978327819482E-30</v>
      </c>
      <c r="BD63" s="52">
        <f t="shared" si="52"/>
        <v>3.9870923174150836E-34</v>
      </c>
      <c r="BE63" s="52">
        <f t="shared" si="53"/>
        <v>6.5020655228023496E-38</v>
      </c>
      <c r="BF63" s="52">
        <f t="shared" si="54"/>
        <v>9.0476030865243502E-42</v>
      </c>
      <c r="BG63" s="52">
        <v>0</v>
      </c>
      <c r="BH63" s="37">
        <f t="shared" si="56"/>
        <v>3.55414933600423</v>
      </c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</row>
    <row r="64" spans="2:74" s="18" customFormat="1" ht="12.45">
      <c r="B64" s="36">
        <f t="shared" si="4"/>
        <v>130</v>
      </c>
      <c r="C64" s="37">
        <v>0</v>
      </c>
      <c r="D64" s="52">
        <f t="shared" si="5"/>
        <v>2.1062982035610448E-32</v>
      </c>
      <c r="E64" s="52">
        <f t="shared" si="6"/>
        <v>9.2586329275091364E-29</v>
      </c>
      <c r="F64" s="52">
        <f t="shared" si="7"/>
        <v>3.4810692766247781E-25</v>
      </c>
      <c r="G64" s="52">
        <f t="shared" si="8"/>
        <v>1.1118203531395369E-21</v>
      </c>
      <c r="H64" s="52">
        <f t="shared" si="9"/>
        <v>2.9867572975650387E-18</v>
      </c>
      <c r="I64" s="52">
        <f t="shared" si="10"/>
        <v>6.6527169224180183E-15</v>
      </c>
      <c r="J64" s="52">
        <f t="shared" si="11"/>
        <v>1.2029266571189969E-11</v>
      </c>
      <c r="K64" s="52">
        <f t="shared" si="12"/>
        <v>1.707880032385945E-8</v>
      </c>
      <c r="L64" s="52">
        <f t="shared" si="13"/>
        <v>1.7958815602244799E-5</v>
      </c>
      <c r="M64" s="52">
        <f t="shared" si="14"/>
        <v>1.229888890374513E-2</v>
      </c>
      <c r="N64" s="52">
        <f t="shared" si="15"/>
        <v>3.0720357859564436</v>
      </c>
      <c r="O64" s="52">
        <f t="shared" si="16"/>
        <v>1.3808014302964288E-3</v>
      </c>
      <c r="P64" s="52">
        <f t="shared" si="17"/>
        <v>3.0720357859564418</v>
      </c>
      <c r="Q64" s="52">
        <f t="shared" si="18"/>
        <v>1.2298888903745123E-2</v>
      </c>
      <c r="R64" s="52">
        <f t="shared" si="19"/>
        <v>1.7958815602244799E-5</v>
      </c>
      <c r="S64" s="52">
        <f t="shared" si="20"/>
        <v>1.7078800323859453E-8</v>
      </c>
      <c r="T64" s="52">
        <f t="shared" si="21"/>
        <v>1.2029266571189969E-11</v>
      </c>
      <c r="U64" s="52">
        <f t="shared" si="22"/>
        <v>6.6527169224180191E-15</v>
      </c>
      <c r="V64" s="52">
        <f t="shared" si="23"/>
        <v>2.9867572975650399E-18</v>
      </c>
      <c r="W64" s="52">
        <f t="shared" si="24"/>
        <v>1.1118203531395371E-21</v>
      </c>
      <c r="X64" s="52">
        <f t="shared" si="25"/>
        <v>3.4810692766247786E-25</v>
      </c>
      <c r="Y64" s="52">
        <f t="shared" si="26"/>
        <v>9.2586329275091498E-29</v>
      </c>
      <c r="Z64" s="52">
        <f t="shared" si="27"/>
        <v>2.106298272888128E-32</v>
      </c>
      <c r="AA64" s="52">
        <f t="shared" si="28"/>
        <v>4.1171552065706395E-36</v>
      </c>
      <c r="AB64" s="52">
        <f t="shared" si="29"/>
        <v>6.9327080686269226E-40</v>
      </c>
      <c r="AC64" s="37">
        <v>0</v>
      </c>
      <c r="AD64" s="37">
        <f t="shared" si="2"/>
        <v>6.1700861029635492</v>
      </c>
      <c r="AE64" s="35"/>
      <c r="AF64" s="36">
        <f t="shared" si="55"/>
        <v>130</v>
      </c>
      <c r="AG64" s="37">
        <v>0</v>
      </c>
      <c r="AH64" s="52">
        <f t="shared" si="30"/>
        <v>1.1586851825887142E-33</v>
      </c>
      <c r="AI64" s="52">
        <f t="shared" si="31"/>
        <v>5.6478244315790321E-30</v>
      </c>
      <c r="AJ64" s="52">
        <f t="shared" si="32"/>
        <v>2.3496695388856432E-26</v>
      </c>
      <c r="AK64" s="52">
        <f t="shared" si="33"/>
        <v>8.2921186570077821E-23</v>
      </c>
      <c r="AL64" s="52">
        <f t="shared" si="34"/>
        <v>2.4596603355064282E-19</v>
      </c>
      <c r="AM64" s="52">
        <f t="shared" si="35"/>
        <v>6.0512225368393827E-16</v>
      </c>
      <c r="AN64" s="52">
        <f t="shared" si="36"/>
        <v>1.210608480920774E-12</v>
      </c>
      <c r="AO64" s="52">
        <f t="shared" si="37"/>
        <v>1.9098774945876076E-9</v>
      </c>
      <c r="AP64" s="52">
        <f t="shared" si="38"/>
        <v>2.2535425669091579E-6</v>
      </c>
      <c r="AQ64" s="52">
        <f t="shared" si="39"/>
        <v>1.7817864055506944E-3</v>
      </c>
      <c r="AR64" s="52">
        <f t="shared" si="40"/>
        <v>0.65095661433947427</v>
      </c>
      <c r="AS64" s="52">
        <f t="shared" si="41"/>
        <v>2.6939580925087618</v>
      </c>
      <c r="AT64" s="52">
        <f t="shared" si="42"/>
        <v>0.65095661433947416</v>
      </c>
      <c r="AU64" s="52">
        <f t="shared" si="43"/>
        <v>1.7817864055506938E-3</v>
      </c>
      <c r="AV64" s="52">
        <f t="shared" si="44"/>
        <v>2.2535425669091579E-6</v>
      </c>
      <c r="AW64" s="52">
        <f t="shared" si="45"/>
        <v>1.9098774945876076E-9</v>
      </c>
      <c r="AX64" s="52">
        <f t="shared" si="46"/>
        <v>1.210608480920774E-12</v>
      </c>
      <c r="AY64" s="52">
        <f t="shared" si="47"/>
        <v>6.0512225368393827E-16</v>
      </c>
      <c r="AZ64" s="52">
        <f t="shared" si="48"/>
        <v>2.4596603355064287E-19</v>
      </c>
      <c r="BA64" s="52">
        <f t="shared" si="49"/>
        <v>8.2921186570077833E-23</v>
      </c>
      <c r="BB64" s="52">
        <f t="shared" si="50"/>
        <v>2.3496695388856438E-26</v>
      </c>
      <c r="BC64" s="52">
        <f t="shared" si="51"/>
        <v>5.6478244315790384E-30</v>
      </c>
      <c r="BD64" s="52">
        <f t="shared" si="52"/>
        <v>1.1586852133132583E-33</v>
      </c>
      <c r="BE64" s="52">
        <f t="shared" si="53"/>
        <v>2.0366159307069444E-37</v>
      </c>
      <c r="BF64" s="52">
        <f t="shared" si="54"/>
        <v>3.0724543043129942E-41</v>
      </c>
      <c r="BG64" s="52">
        <v>0</v>
      </c>
      <c r="BH64" s="37">
        <f t="shared" si="56"/>
        <v>3.999439404906123</v>
      </c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</row>
    <row r="65" spans="2:74" s="18" customFormat="1" ht="12.45">
      <c r="B65" s="36">
        <f t="shared" si="4"/>
        <v>135</v>
      </c>
      <c r="C65" s="37">
        <v>0</v>
      </c>
      <c r="D65" s="52">
        <f t="shared" si="5"/>
        <v>5.6831556339222859E-32</v>
      </c>
      <c r="E65" s="52">
        <f t="shared" si="6"/>
        <v>2.3509542427455486E-28</v>
      </c>
      <c r="F65" s="52">
        <f t="shared" si="7"/>
        <v>8.3466511549568415E-25</v>
      </c>
      <c r="G65" s="52">
        <f t="shared" si="8"/>
        <v>2.524768111176396E-21</v>
      </c>
      <c r="H65" s="52">
        <f t="shared" si="9"/>
        <v>6.4397511166904809E-18</v>
      </c>
      <c r="I65" s="52">
        <f t="shared" si="10"/>
        <v>1.3646674927663831E-14</v>
      </c>
      <c r="J65" s="52">
        <f t="shared" si="11"/>
        <v>2.3507506308112373E-11</v>
      </c>
      <c r="K65" s="52">
        <f t="shared" si="12"/>
        <v>3.1802978309500859E-8</v>
      </c>
      <c r="L65" s="52">
        <f t="shared" si="13"/>
        <v>3.1795342112048654E-5</v>
      </c>
      <c r="M65" s="52">
        <f t="shared" si="14"/>
        <v>2.0426054518981378E-2</v>
      </c>
      <c r="N65" s="52">
        <f t="shared" si="15"/>
        <v>3.9130756434354699</v>
      </c>
      <c r="O65" s="52">
        <f t="shared" si="16"/>
        <v>1.8843539867324163E-3</v>
      </c>
      <c r="P65" s="52">
        <f t="shared" si="17"/>
        <v>3.9130756434354681</v>
      </c>
      <c r="Q65" s="52">
        <f t="shared" si="18"/>
        <v>2.0426054518981364E-2</v>
      </c>
      <c r="R65" s="52">
        <f t="shared" si="19"/>
        <v>3.1795342112048654E-5</v>
      </c>
      <c r="S65" s="52">
        <f t="shared" si="20"/>
        <v>3.1802978309500866E-8</v>
      </c>
      <c r="T65" s="52">
        <f t="shared" si="21"/>
        <v>2.350750630811237E-11</v>
      </c>
      <c r="U65" s="52">
        <f t="shared" si="22"/>
        <v>1.3646674927663831E-14</v>
      </c>
      <c r="V65" s="52">
        <f t="shared" si="23"/>
        <v>6.4397511166904832E-18</v>
      </c>
      <c r="W65" s="52">
        <f t="shared" si="24"/>
        <v>2.5247681111763967E-21</v>
      </c>
      <c r="X65" s="52">
        <f t="shared" si="25"/>
        <v>8.3466511549568434E-25</v>
      </c>
      <c r="Y65" s="52">
        <f t="shared" si="26"/>
        <v>2.3509542427455526E-28</v>
      </c>
      <c r="Z65" s="52">
        <f t="shared" si="27"/>
        <v>5.6831558477225068E-32</v>
      </c>
      <c r="AA65" s="52">
        <f t="shared" si="28"/>
        <v>1.1850106319646118E-35</v>
      </c>
      <c r="AB65" s="52">
        <f t="shared" si="29"/>
        <v>2.1380021395178206E-39</v>
      </c>
      <c r="AC65" s="37">
        <v>0</v>
      </c>
      <c r="AD65" s="37">
        <f t="shared" si="2"/>
        <v>7.8689514042328552</v>
      </c>
      <c r="AE65" s="35"/>
      <c r="AF65" s="36">
        <f t="shared" si="55"/>
        <v>135</v>
      </c>
      <c r="AG65" s="37">
        <v>0</v>
      </c>
      <c r="AH65" s="52">
        <f t="shared" si="30"/>
        <v>3.2649833861497587E-33</v>
      </c>
      <c r="AI65" s="52">
        <f t="shared" si="31"/>
        <v>1.4906457359088168E-29</v>
      </c>
      <c r="AJ65" s="52">
        <f t="shared" si="32"/>
        <v>5.8307388155104216E-26</v>
      </c>
      <c r="AK65" s="52">
        <f t="shared" si="33"/>
        <v>1.9410322188403151E-22</v>
      </c>
      <c r="AL65" s="52">
        <f t="shared" si="34"/>
        <v>5.4464176330714671E-19</v>
      </c>
      <c r="AM65" s="52">
        <f t="shared" si="35"/>
        <v>1.2703939459257401E-15</v>
      </c>
      <c r="AN65" s="52">
        <f t="shared" si="36"/>
        <v>2.4135351380397711E-12</v>
      </c>
      <c r="AO65" s="52">
        <f t="shared" si="37"/>
        <v>3.6177575269735526E-9</v>
      </c>
      <c r="AP65" s="52">
        <f t="shared" si="38"/>
        <v>4.0494241271336378E-6</v>
      </c>
      <c r="AQ65" s="52">
        <f t="shared" si="39"/>
        <v>3.0116752959252072E-3</v>
      </c>
      <c r="AR65" s="52">
        <f t="shared" si="40"/>
        <v>0.95816019293511867</v>
      </c>
      <c r="AS65" s="52">
        <f t="shared" si="41"/>
        <v>2.6940961726517916</v>
      </c>
      <c r="AT65" s="52">
        <f t="shared" si="42"/>
        <v>0.95816019293511834</v>
      </c>
      <c r="AU65" s="52">
        <f t="shared" si="43"/>
        <v>3.0116752959252063E-3</v>
      </c>
      <c r="AV65" s="52">
        <f t="shared" si="44"/>
        <v>4.0494241271336378E-6</v>
      </c>
      <c r="AW65" s="52">
        <f t="shared" si="45"/>
        <v>3.617757526973553E-9</v>
      </c>
      <c r="AX65" s="52">
        <f t="shared" si="46"/>
        <v>2.4135351380397711E-12</v>
      </c>
      <c r="AY65" s="52">
        <f t="shared" si="47"/>
        <v>1.2703939459257403E-15</v>
      </c>
      <c r="AZ65" s="52">
        <f t="shared" si="48"/>
        <v>5.446417633071469E-19</v>
      </c>
      <c r="BA65" s="52">
        <f t="shared" si="49"/>
        <v>1.9410322188403154E-22</v>
      </c>
      <c r="BB65" s="52">
        <f t="shared" si="50"/>
        <v>5.8307388155104227E-26</v>
      </c>
      <c r="BC65" s="52">
        <f t="shared" si="51"/>
        <v>1.4906457359088188E-29</v>
      </c>
      <c r="BD65" s="52">
        <f t="shared" si="52"/>
        <v>3.2649834862013866E-33</v>
      </c>
      <c r="BE65" s="52">
        <f t="shared" si="53"/>
        <v>6.1537711372775837E-37</v>
      </c>
      <c r="BF65" s="52">
        <f t="shared" si="54"/>
        <v>1.0005162372939918E-40</v>
      </c>
      <c r="BG65" s="52">
        <v>0</v>
      </c>
      <c r="BH65" s="37">
        <f t="shared" si="56"/>
        <v>4.6164480152024776</v>
      </c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</row>
    <row r="66" spans="2:74" s="18" customFormat="1" ht="12.45">
      <c r="B66" s="36">
        <f t="shared" si="4"/>
        <v>140</v>
      </c>
      <c r="C66" s="37">
        <v>0</v>
      </c>
      <c r="D66" s="52">
        <f t="shared" si="5"/>
        <v>1.4966172254414089E-31</v>
      </c>
      <c r="E66" s="52">
        <f t="shared" si="6"/>
        <v>5.8464265035289199E-28</v>
      </c>
      <c r="F66" s="52">
        <f t="shared" si="7"/>
        <v>1.9660302725244282E-24</v>
      </c>
      <c r="G66" s="52">
        <f t="shared" si="8"/>
        <v>5.647673389637751E-21</v>
      </c>
      <c r="H66" s="52">
        <f t="shared" si="9"/>
        <v>1.3710441336475237E-17</v>
      </c>
      <c r="I66" s="52">
        <f t="shared" si="10"/>
        <v>2.7701323065032248E-14</v>
      </c>
      <c r="J66" s="52">
        <f t="shared" si="11"/>
        <v>4.5545127452264294E-11</v>
      </c>
      <c r="K66" s="52">
        <f t="shared" si="12"/>
        <v>5.8809754408830262E-8</v>
      </c>
      <c r="L66" s="52">
        <f t="shared" si="13"/>
        <v>5.5955158076770988E-5</v>
      </c>
      <c r="M66" s="52">
        <f t="shared" si="14"/>
        <v>3.3613886227281349E-2</v>
      </c>
      <c r="N66" s="52">
        <f t="shared" si="15"/>
        <v>4.3833151436243796</v>
      </c>
      <c r="O66" s="52">
        <f t="shared" si="16"/>
        <v>2.431775503211078E-3</v>
      </c>
      <c r="P66" s="52">
        <f t="shared" si="17"/>
        <v>4.3833151436243787</v>
      </c>
      <c r="Q66" s="52">
        <f t="shared" si="18"/>
        <v>3.3613886227281321E-2</v>
      </c>
      <c r="R66" s="52">
        <f t="shared" si="19"/>
        <v>5.5955158076770988E-5</v>
      </c>
      <c r="S66" s="52">
        <f t="shared" si="20"/>
        <v>5.8809754408830275E-8</v>
      </c>
      <c r="T66" s="52">
        <f t="shared" si="21"/>
        <v>4.5545127452264294E-11</v>
      </c>
      <c r="U66" s="52">
        <f t="shared" si="22"/>
        <v>2.7701323065032244E-14</v>
      </c>
      <c r="V66" s="52">
        <f t="shared" si="23"/>
        <v>1.3710441336475241E-17</v>
      </c>
      <c r="W66" s="52">
        <f t="shared" si="24"/>
        <v>5.6476733896377525E-21</v>
      </c>
      <c r="X66" s="52">
        <f t="shared" si="25"/>
        <v>1.9660302725244286E-24</v>
      </c>
      <c r="Y66" s="52">
        <f t="shared" si="26"/>
        <v>5.8464265035289325E-28</v>
      </c>
      <c r="Z66" s="52">
        <f t="shared" si="27"/>
        <v>1.496617289258676E-31</v>
      </c>
      <c r="AA66" s="52">
        <f t="shared" si="28"/>
        <v>3.3159172685500857E-35</v>
      </c>
      <c r="AB66" s="52">
        <f t="shared" si="29"/>
        <v>6.3817265015354042E-39</v>
      </c>
      <c r="AC66" s="37">
        <v>0</v>
      </c>
      <c r="AD66" s="37">
        <f t="shared" si="2"/>
        <v>8.836401863233343</v>
      </c>
      <c r="AE66" s="35"/>
      <c r="AF66" s="36">
        <f t="shared" si="55"/>
        <v>140</v>
      </c>
      <c r="AG66" s="37">
        <v>0</v>
      </c>
      <c r="AH66" s="52">
        <f t="shared" si="30"/>
        <v>8.9481390200720457E-33</v>
      </c>
      <c r="AI66" s="52">
        <f t="shared" si="31"/>
        <v>3.8415999786543656E-29</v>
      </c>
      <c r="AJ66" s="52">
        <f t="shared" si="32"/>
        <v>1.4177389970467263E-25</v>
      </c>
      <c r="AK66" s="52">
        <f t="shared" si="33"/>
        <v>4.4658003300167111E-22</v>
      </c>
      <c r="AL66" s="52">
        <f t="shared" si="34"/>
        <v>1.1886168749761948E-18</v>
      </c>
      <c r="AM66" s="52">
        <f t="shared" si="35"/>
        <v>2.6350614386921234E-15</v>
      </c>
      <c r="AN66" s="52">
        <f t="shared" si="36"/>
        <v>4.7642857688510088E-12</v>
      </c>
      <c r="AO66" s="52">
        <f t="shared" si="37"/>
        <v>6.7980553579236385E-9</v>
      </c>
      <c r="AP66" s="52">
        <f t="shared" si="38"/>
        <v>7.2289583383385032E-6</v>
      </c>
      <c r="AQ66" s="52">
        <f t="shared" si="39"/>
        <v>5.0542807478233445E-3</v>
      </c>
      <c r="AR66" s="52">
        <f t="shared" si="40"/>
        <v>1.3494677572786657</v>
      </c>
      <c r="AS66" s="52">
        <f t="shared" si="41"/>
        <v>2.6942846080504648</v>
      </c>
      <c r="AT66" s="52">
        <f t="shared" si="42"/>
        <v>1.3494677572786653</v>
      </c>
      <c r="AU66" s="52">
        <f t="shared" si="43"/>
        <v>5.0542807478233427E-3</v>
      </c>
      <c r="AV66" s="52">
        <f t="shared" si="44"/>
        <v>7.2289583383385032E-6</v>
      </c>
      <c r="AW66" s="52">
        <f t="shared" si="45"/>
        <v>6.7980553579236402E-9</v>
      </c>
      <c r="AX66" s="52">
        <f t="shared" si="46"/>
        <v>4.7642857688510088E-12</v>
      </c>
      <c r="AY66" s="52">
        <f t="shared" si="47"/>
        <v>2.6350614386921234E-15</v>
      </c>
      <c r="AZ66" s="52">
        <f t="shared" si="48"/>
        <v>1.1886168749761951E-18</v>
      </c>
      <c r="BA66" s="52">
        <f t="shared" si="49"/>
        <v>4.465800330016712E-22</v>
      </c>
      <c r="BB66" s="52">
        <f t="shared" si="50"/>
        <v>1.4177389970467266E-25</v>
      </c>
      <c r="BC66" s="52">
        <f t="shared" si="51"/>
        <v>3.8415999786543717E-29</v>
      </c>
      <c r="BD66" s="52">
        <f t="shared" si="52"/>
        <v>8.9481393339238939E-33</v>
      </c>
      <c r="BE66" s="52">
        <f t="shared" si="53"/>
        <v>1.8003877456923704E-36</v>
      </c>
      <c r="BF66" s="52">
        <f t="shared" si="54"/>
        <v>3.1385183768118124E-40</v>
      </c>
      <c r="BG66" s="52">
        <v>0</v>
      </c>
      <c r="BH66" s="37">
        <f t="shared" si="56"/>
        <v>5.4033431556257643</v>
      </c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</row>
    <row r="67" spans="2:74" s="18" customFormat="1" ht="12.45">
      <c r="B67" s="36">
        <f t="shared" si="4"/>
        <v>145</v>
      </c>
      <c r="C67" s="37">
        <v>0</v>
      </c>
      <c r="D67" s="52">
        <f t="shared" si="5"/>
        <v>3.8550717236694034E-31</v>
      </c>
      <c r="E67" s="52">
        <f t="shared" si="6"/>
        <v>1.4264973641234001E-27</v>
      </c>
      <c r="F67" s="52">
        <f t="shared" si="7"/>
        <v>4.5560924069047924E-24</v>
      </c>
      <c r="G67" s="52">
        <f t="shared" si="8"/>
        <v>1.2459652494004551E-20</v>
      </c>
      <c r="H67" s="52">
        <f t="shared" si="9"/>
        <v>2.8851755485534434E-17</v>
      </c>
      <c r="I67" s="52">
        <f t="shared" si="10"/>
        <v>5.5687626202429185E-14</v>
      </c>
      <c r="J67" s="52">
        <f t="shared" si="11"/>
        <v>8.754049060546351E-11</v>
      </c>
      <c r="K67" s="52">
        <f t="shared" si="12"/>
        <v>1.0804030044390042E-7</v>
      </c>
      <c r="L67" s="52">
        <f t="shared" si="13"/>
        <v>9.7889570564781671E-5</v>
      </c>
      <c r="M67" s="52">
        <f t="shared" si="14"/>
        <v>5.4767903314666279E-2</v>
      </c>
      <c r="N67" s="52">
        <f t="shared" si="15"/>
        <v>4.0524545267005196</v>
      </c>
      <c r="O67" s="52">
        <f t="shared" si="16"/>
        <v>2.8047268910546151E-3</v>
      </c>
      <c r="P67" s="52">
        <f t="shared" si="17"/>
        <v>4.0524545267005196</v>
      </c>
      <c r="Q67" s="52">
        <f t="shared" si="18"/>
        <v>5.4767903314666237E-2</v>
      </c>
      <c r="R67" s="52">
        <f t="shared" si="19"/>
        <v>9.7889570564781671E-5</v>
      </c>
      <c r="S67" s="52">
        <f t="shared" si="20"/>
        <v>1.0804030044390045E-7</v>
      </c>
      <c r="T67" s="52">
        <f t="shared" si="21"/>
        <v>8.754049060546351E-11</v>
      </c>
      <c r="U67" s="52">
        <f t="shared" si="22"/>
        <v>5.5687626202429185E-14</v>
      </c>
      <c r="V67" s="52">
        <f t="shared" si="23"/>
        <v>2.8851755485534441E-17</v>
      </c>
      <c r="W67" s="52">
        <f t="shared" si="24"/>
        <v>1.2459652494004554E-20</v>
      </c>
      <c r="X67" s="52">
        <f t="shared" si="25"/>
        <v>4.5560924069047932E-24</v>
      </c>
      <c r="Y67" s="52">
        <f t="shared" si="26"/>
        <v>1.426497364123404E-27</v>
      </c>
      <c r="Z67" s="52">
        <f t="shared" si="27"/>
        <v>3.8550719086271021E-31</v>
      </c>
      <c r="AA67" s="52">
        <f t="shared" si="28"/>
        <v>9.0445240744185775E-35</v>
      </c>
      <c r="AB67" s="52">
        <f t="shared" si="29"/>
        <v>1.8495769278955709E-38</v>
      </c>
      <c r="AC67" s="37">
        <v>0</v>
      </c>
      <c r="AD67" s="37">
        <f t="shared" si="2"/>
        <v>8.2174455823183479</v>
      </c>
      <c r="AE67" s="35"/>
      <c r="AF67" s="36">
        <f t="shared" si="55"/>
        <v>145</v>
      </c>
      <c r="AG67" s="37">
        <v>0</v>
      </c>
      <c r="AH67" s="52">
        <f t="shared" si="30"/>
        <v>2.3914311274486136E-32</v>
      </c>
      <c r="AI67" s="52">
        <f t="shared" si="31"/>
        <v>9.6880264821832865E-29</v>
      </c>
      <c r="AJ67" s="52">
        <f t="shared" si="32"/>
        <v>3.3837692695711544E-25</v>
      </c>
      <c r="AK67" s="52">
        <f t="shared" si="33"/>
        <v>1.0113473719654463E-21</v>
      </c>
      <c r="AL67" s="52">
        <f t="shared" si="34"/>
        <v>2.5596610086237185E-18</v>
      </c>
      <c r="AM67" s="52">
        <f t="shared" si="35"/>
        <v>5.4051937451953479E-15</v>
      </c>
      <c r="AN67" s="52">
        <f t="shared" si="36"/>
        <v>9.3187985140774389E-12</v>
      </c>
      <c r="AO67" s="52">
        <f t="shared" si="37"/>
        <v>1.2679030798806665E-8</v>
      </c>
      <c r="AP67" s="52">
        <f t="shared" si="38"/>
        <v>1.2824474146015603E-5</v>
      </c>
      <c r="AQ67" s="52">
        <f t="shared" si="39"/>
        <v>8.415669370551479E-3</v>
      </c>
      <c r="AR67" s="52">
        <f t="shared" si="40"/>
        <v>1.7877992716411037</v>
      </c>
      <c r="AS67" s="52">
        <f t="shared" si="41"/>
        <v>2.6945277856007861</v>
      </c>
      <c r="AT67" s="52">
        <f t="shared" si="42"/>
        <v>1.7877992716411031</v>
      </c>
      <c r="AU67" s="52">
        <f t="shared" si="43"/>
        <v>8.4156693705514755E-3</v>
      </c>
      <c r="AV67" s="52">
        <f t="shared" si="44"/>
        <v>1.2824474146015603E-5</v>
      </c>
      <c r="AW67" s="52">
        <f t="shared" si="45"/>
        <v>1.2679030798806668E-8</v>
      </c>
      <c r="AX67" s="52">
        <f t="shared" si="46"/>
        <v>9.3187985140774389E-12</v>
      </c>
      <c r="AY67" s="52">
        <f t="shared" si="47"/>
        <v>5.4051937451953479E-15</v>
      </c>
      <c r="AZ67" s="52">
        <f t="shared" si="48"/>
        <v>2.5596610086237193E-18</v>
      </c>
      <c r="BA67" s="52">
        <f t="shared" si="49"/>
        <v>1.0113473719654465E-21</v>
      </c>
      <c r="BB67" s="52">
        <f t="shared" si="50"/>
        <v>3.3837692695711553E-25</v>
      </c>
      <c r="BC67" s="52">
        <f t="shared" si="51"/>
        <v>9.6880264821833044E-29</v>
      </c>
      <c r="BD67" s="52">
        <f t="shared" si="52"/>
        <v>2.3914312226510654E-32</v>
      </c>
      <c r="BE67" s="52">
        <f t="shared" si="53"/>
        <v>5.1163050142424561E-36</v>
      </c>
      <c r="BF67" s="52">
        <f t="shared" si="54"/>
        <v>9.520244878347216E-40</v>
      </c>
      <c r="BG67" s="52">
        <v>0</v>
      </c>
      <c r="BH67" s="37">
        <f t="shared" si="56"/>
        <v>6.2869833419490977</v>
      </c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</row>
    <row r="68" spans="2:74" s="18" customFormat="1" ht="12.45">
      <c r="B68" s="36">
        <f t="shared" si="4"/>
        <v>150</v>
      </c>
      <c r="C68" s="37">
        <v>0</v>
      </c>
      <c r="D68" s="52">
        <f t="shared" si="5"/>
        <v>9.7314668643867948E-31</v>
      </c>
      <c r="E68" s="52">
        <f t="shared" si="6"/>
        <v>3.420349107677339E-27</v>
      </c>
      <c r="F68" s="52">
        <f t="shared" si="7"/>
        <v>1.0401244261867969E-23</v>
      </c>
      <c r="G68" s="52">
        <f t="shared" si="8"/>
        <v>2.7139039261443489E-20</v>
      </c>
      <c r="H68" s="52">
        <f t="shared" si="9"/>
        <v>6.0063079625761363E-17</v>
      </c>
      <c r="I68" s="52">
        <f t="shared" si="10"/>
        <v>1.1094356606853949E-13</v>
      </c>
      <c r="J68" s="52">
        <f t="shared" si="11"/>
        <v>1.670092186332613E-10</v>
      </c>
      <c r="K68" s="52">
        <f t="shared" si="12"/>
        <v>1.9725586432630267E-7</v>
      </c>
      <c r="L68" s="52">
        <f t="shared" si="13"/>
        <v>1.7024127087333533E-4</v>
      </c>
      <c r="M68" s="52">
        <f t="shared" si="14"/>
        <v>8.837025319684054E-2</v>
      </c>
      <c r="N68" s="52">
        <f t="shared" si="15"/>
        <v>2.8584146693864163</v>
      </c>
      <c r="O68" s="52">
        <f t="shared" si="16"/>
        <v>2.7329794743851683E-3</v>
      </c>
      <c r="P68" s="52">
        <f t="shared" si="17"/>
        <v>2.8584146693864176</v>
      </c>
      <c r="Q68" s="52">
        <f t="shared" si="18"/>
        <v>8.837025319684047E-2</v>
      </c>
      <c r="R68" s="52">
        <f t="shared" si="19"/>
        <v>1.7024127087333536E-4</v>
      </c>
      <c r="S68" s="52">
        <f t="shared" si="20"/>
        <v>1.9725586432630273E-7</v>
      </c>
      <c r="T68" s="52">
        <f t="shared" si="21"/>
        <v>1.670092186332613E-10</v>
      </c>
      <c r="U68" s="52">
        <f t="shared" si="22"/>
        <v>1.1094356606853947E-13</v>
      </c>
      <c r="V68" s="52">
        <f t="shared" si="23"/>
        <v>6.0063079625761375E-17</v>
      </c>
      <c r="W68" s="52">
        <f t="shared" si="24"/>
        <v>2.7139039261443495E-20</v>
      </c>
      <c r="X68" s="52">
        <f t="shared" si="25"/>
        <v>1.0401244261867971E-23</v>
      </c>
      <c r="Y68" s="52">
        <f t="shared" si="26"/>
        <v>3.4203491076773505E-27</v>
      </c>
      <c r="Z68" s="52">
        <f t="shared" si="27"/>
        <v>9.7314673862935064E-31</v>
      </c>
      <c r="AA68" s="52">
        <f t="shared" si="28"/>
        <v>2.4102135359975897E-34</v>
      </c>
      <c r="AB68" s="52">
        <f t="shared" si="29"/>
        <v>5.2190669205416369E-38</v>
      </c>
      <c r="AC68" s="37">
        <v>0</v>
      </c>
      <c r="AD68" s="37">
        <f t="shared" si="2"/>
        <v>5.8966437020286167</v>
      </c>
      <c r="AE68" s="35"/>
      <c r="AF68" s="36">
        <f t="shared" si="55"/>
        <v>150</v>
      </c>
      <c r="AG68" s="37">
        <v>0</v>
      </c>
      <c r="AH68" s="52">
        <f t="shared" si="30"/>
        <v>6.2465028511180176E-32</v>
      </c>
      <c r="AI68" s="52">
        <f t="shared" si="31"/>
        <v>2.3953000123417288E-28</v>
      </c>
      <c r="AJ68" s="52">
        <f t="shared" si="32"/>
        <v>7.9398616764759474E-25</v>
      </c>
      <c r="AK68" s="52">
        <f t="shared" si="33"/>
        <v>2.2573126213659016E-21</v>
      </c>
      <c r="AL68" s="52">
        <f t="shared" si="34"/>
        <v>5.4448365571771626E-18</v>
      </c>
      <c r="AM68" s="52">
        <f t="shared" si="35"/>
        <v>1.0973956365438267E-14</v>
      </c>
      <c r="AN68" s="52">
        <f t="shared" si="36"/>
        <v>1.807284757462379E-11</v>
      </c>
      <c r="AO68" s="52">
        <f t="shared" si="37"/>
        <v>2.3483060843196707E-8</v>
      </c>
      <c r="AP68" s="52">
        <f t="shared" si="38"/>
        <v>2.2613431202493771E-5</v>
      </c>
      <c r="AQ68" s="52">
        <f t="shared" si="39"/>
        <v>1.3892459702018106E-2</v>
      </c>
      <c r="AR68" s="52">
        <f t="shared" si="40"/>
        <v>2.1930447243111555</v>
      </c>
      <c r="AS68" s="52">
        <f t="shared" si="41"/>
        <v>2.6948082582898913</v>
      </c>
      <c r="AT68" s="52">
        <f t="shared" si="42"/>
        <v>2.193044724311155</v>
      </c>
      <c r="AU68" s="52">
        <f t="shared" si="43"/>
        <v>1.3892459702018099E-2</v>
      </c>
      <c r="AV68" s="52">
        <f t="shared" si="44"/>
        <v>2.2613431202493771E-5</v>
      </c>
      <c r="AW68" s="52">
        <f t="shared" si="45"/>
        <v>2.3483060843196714E-8</v>
      </c>
      <c r="AX68" s="52">
        <f t="shared" si="46"/>
        <v>1.807284757462379E-11</v>
      </c>
      <c r="AY68" s="52">
        <f t="shared" si="47"/>
        <v>1.0973956365438267E-14</v>
      </c>
      <c r="AZ68" s="52">
        <f t="shared" si="48"/>
        <v>5.4448365571771634E-18</v>
      </c>
      <c r="BA68" s="52">
        <f t="shared" si="49"/>
        <v>2.2573126213659019E-21</v>
      </c>
      <c r="BB68" s="52">
        <f t="shared" si="50"/>
        <v>7.9398616764759483E-25</v>
      </c>
      <c r="BC68" s="52">
        <f t="shared" si="51"/>
        <v>2.3953000123417346E-28</v>
      </c>
      <c r="BD68" s="52">
        <f t="shared" si="52"/>
        <v>6.2465031312781679E-32</v>
      </c>
      <c r="BE68" s="52">
        <f t="shared" si="53"/>
        <v>1.4160829088661034E-35</v>
      </c>
      <c r="BF68" s="52">
        <f t="shared" si="54"/>
        <v>2.8016014157302925E-39</v>
      </c>
      <c r="BG68" s="52">
        <v>0</v>
      </c>
      <c r="BH68" s="37">
        <f t="shared" si="56"/>
        <v>7.1087279001809316</v>
      </c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</row>
    <row r="69" spans="2:74" s="18" customFormat="1" ht="12.45">
      <c r="B69" s="36">
        <f t="shared" si="4"/>
        <v>155</v>
      </c>
      <c r="C69" s="37">
        <v>0</v>
      </c>
      <c r="D69" s="52">
        <f t="shared" si="5"/>
        <v>2.4113921152063929E-30</v>
      </c>
      <c r="E69" s="52">
        <f t="shared" si="6"/>
        <v>8.0703046192066492E-27</v>
      </c>
      <c r="F69" s="52">
        <f t="shared" si="7"/>
        <v>2.3418950556240501E-23</v>
      </c>
      <c r="G69" s="52">
        <f t="shared" si="8"/>
        <v>5.8417881045614913E-20</v>
      </c>
      <c r="H69" s="52">
        <f t="shared" si="9"/>
        <v>1.2379177839339354E-16</v>
      </c>
      <c r="I69" s="52">
        <f t="shared" si="10"/>
        <v>2.1917881770919639E-13</v>
      </c>
      <c r="J69" s="52">
        <f t="shared" si="11"/>
        <v>3.1640348671520116E-10</v>
      </c>
      <c r="K69" s="52">
        <f t="shared" si="12"/>
        <v>3.5802179817839232E-7</v>
      </c>
      <c r="L69" s="52">
        <f t="shared" si="13"/>
        <v>2.9434904018772442E-4</v>
      </c>
      <c r="M69" s="52">
        <f t="shared" si="14"/>
        <v>0.14142693356201444</v>
      </c>
      <c r="N69" s="52">
        <f t="shared" si="15"/>
        <v>1.4370268305286464</v>
      </c>
      <c r="O69" s="52">
        <f t="shared" si="16"/>
        <v>2.1174969304487302E-3</v>
      </c>
      <c r="P69" s="52">
        <f t="shared" si="17"/>
        <v>1.4370268305286475</v>
      </c>
      <c r="Q69" s="52">
        <f t="shared" si="18"/>
        <v>0.14142693356201433</v>
      </c>
      <c r="R69" s="52">
        <f t="shared" si="19"/>
        <v>2.9434904018772442E-4</v>
      </c>
      <c r="S69" s="52">
        <f t="shared" si="20"/>
        <v>3.5802179817839237E-7</v>
      </c>
      <c r="T69" s="52">
        <f t="shared" si="21"/>
        <v>3.1640348671520116E-10</v>
      </c>
      <c r="U69" s="52">
        <f t="shared" si="22"/>
        <v>2.1917881770919637E-13</v>
      </c>
      <c r="V69" s="52">
        <f t="shared" si="23"/>
        <v>1.2379177839339357E-16</v>
      </c>
      <c r="W69" s="52">
        <f t="shared" si="24"/>
        <v>5.8417881045614925E-20</v>
      </c>
      <c r="X69" s="52">
        <f t="shared" si="25"/>
        <v>2.3418950556240501E-23</v>
      </c>
      <c r="Y69" s="52">
        <f t="shared" si="26"/>
        <v>8.0703046192066808E-27</v>
      </c>
      <c r="Z69" s="52">
        <f t="shared" si="27"/>
        <v>2.411392258927665E-30</v>
      </c>
      <c r="AA69" s="52">
        <f t="shared" si="28"/>
        <v>6.2874009744941946E-34</v>
      </c>
      <c r="AB69" s="52">
        <f t="shared" si="29"/>
        <v>1.4372126612670187E-37</v>
      </c>
      <c r="AC69" s="37">
        <v>0</v>
      </c>
      <c r="AD69" s="37">
        <f t="shared" si="2"/>
        <v>3.1596144398689887</v>
      </c>
      <c r="AE69" s="35"/>
      <c r="AF69" s="36">
        <f t="shared" si="55"/>
        <v>155</v>
      </c>
      <c r="AG69" s="37">
        <v>0</v>
      </c>
      <c r="AH69" s="52">
        <f t="shared" si="30"/>
        <v>1.5977969715504813E-31</v>
      </c>
      <c r="AI69" s="52">
        <f t="shared" si="31"/>
        <v>5.8156491200190683E-28</v>
      </c>
      <c r="AJ69" s="52">
        <f t="shared" si="32"/>
        <v>1.8341105938343919E-24</v>
      </c>
      <c r="AK69" s="52">
        <f t="shared" si="33"/>
        <v>4.971216547510251E-21</v>
      </c>
      <c r="AL69" s="52">
        <f t="shared" si="34"/>
        <v>1.1451144519753299E-17</v>
      </c>
      <c r="AM69" s="52">
        <f t="shared" si="35"/>
        <v>2.2068312972292215E-14</v>
      </c>
      <c r="AN69" s="52">
        <f t="shared" si="36"/>
        <v>3.477376943794992E-11</v>
      </c>
      <c r="AO69" s="52">
        <f t="shared" si="37"/>
        <v>4.3208647275826978E-8</v>
      </c>
      <c r="AP69" s="52">
        <f t="shared" si="38"/>
        <v>3.9637558289827305E-5</v>
      </c>
      <c r="AQ69" s="52">
        <f t="shared" si="39"/>
        <v>2.2729485021702162E-2</v>
      </c>
      <c r="AR69" s="52">
        <f t="shared" si="40"/>
        <v>2.478886191249797</v>
      </c>
      <c r="AS69" s="52">
        <f t="shared" si="41"/>
        <v>2.69508155623733</v>
      </c>
      <c r="AT69" s="52">
        <f t="shared" si="42"/>
        <v>2.4788861912497966</v>
      </c>
      <c r="AU69" s="52">
        <f t="shared" si="43"/>
        <v>2.2729485021702148E-2</v>
      </c>
      <c r="AV69" s="52">
        <f t="shared" si="44"/>
        <v>3.9637558289827305E-5</v>
      </c>
      <c r="AW69" s="52">
        <f t="shared" si="45"/>
        <v>4.3208647275826992E-8</v>
      </c>
      <c r="AX69" s="52">
        <f t="shared" si="46"/>
        <v>3.477376943794992E-11</v>
      </c>
      <c r="AY69" s="52">
        <f t="shared" si="47"/>
        <v>2.2068312972292215E-14</v>
      </c>
      <c r="AZ69" s="52">
        <f t="shared" si="48"/>
        <v>1.1451144519753302E-17</v>
      </c>
      <c r="BA69" s="52">
        <f t="shared" si="49"/>
        <v>4.971216547510251E-21</v>
      </c>
      <c r="BB69" s="52">
        <f t="shared" si="50"/>
        <v>1.8341105938343919E-24</v>
      </c>
      <c r="BC69" s="52">
        <f t="shared" si="51"/>
        <v>5.8156491200190853E-28</v>
      </c>
      <c r="BD69" s="52">
        <f t="shared" si="52"/>
        <v>1.5977970517571675E-31</v>
      </c>
      <c r="BE69" s="52">
        <f t="shared" si="53"/>
        <v>3.8262964448636934E-35</v>
      </c>
      <c r="BF69" s="52">
        <f t="shared" si="54"/>
        <v>8.0206683362719298E-39</v>
      </c>
      <c r="BG69" s="52">
        <v>0</v>
      </c>
      <c r="BH69" s="37">
        <f t="shared" si="56"/>
        <v>7.6983922703837946</v>
      </c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</row>
    <row r="70" spans="2:74" s="18" customFormat="1" ht="12.45">
      <c r="B70" s="36">
        <f t="shared" si="4"/>
        <v>160</v>
      </c>
      <c r="C70" s="37">
        <v>0</v>
      </c>
      <c r="D70" s="52">
        <f t="shared" si="5"/>
        <v>5.8739949950454866E-30</v>
      </c>
      <c r="E70" s="52">
        <f t="shared" si="6"/>
        <v>1.8761172904174387E-26</v>
      </c>
      <c r="F70" s="52">
        <f t="shared" si="7"/>
        <v>5.2057228956047501E-23</v>
      </c>
      <c r="G70" s="52">
        <f t="shared" si="8"/>
        <v>1.2437274671528568E-19</v>
      </c>
      <c r="H70" s="52">
        <f t="shared" si="9"/>
        <v>2.52768720627404E-16</v>
      </c>
      <c r="I70" s="52">
        <f t="shared" si="10"/>
        <v>4.2962262684817477E-13</v>
      </c>
      <c r="J70" s="52">
        <f t="shared" si="11"/>
        <v>5.9551378046308676E-10</v>
      </c>
      <c r="K70" s="52">
        <f t="shared" si="12"/>
        <v>6.4615369214977787E-7</v>
      </c>
      <c r="L70" s="52">
        <f t="shared" si="13"/>
        <v>5.0608869177755237E-4</v>
      </c>
      <c r="M70" s="52">
        <f t="shared" si="14"/>
        <v>0.22492907310991225</v>
      </c>
      <c r="N70" s="52">
        <f t="shared" si="15"/>
        <v>0.51708806150409881</v>
      </c>
      <c r="O70" s="52">
        <f t="shared" si="16"/>
        <v>1.2515069199636889E-3</v>
      </c>
      <c r="P70" s="52">
        <f t="shared" si="17"/>
        <v>0.51708806150409969</v>
      </c>
      <c r="Q70" s="52">
        <f t="shared" si="18"/>
        <v>0.22492907310991209</v>
      </c>
      <c r="R70" s="52">
        <f t="shared" si="19"/>
        <v>5.0608869177755247E-4</v>
      </c>
      <c r="S70" s="52">
        <f t="shared" si="20"/>
        <v>6.4615369214977808E-7</v>
      </c>
      <c r="T70" s="52">
        <f t="shared" si="21"/>
        <v>5.9551378046308676E-10</v>
      </c>
      <c r="U70" s="52">
        <f t="shared" si="22"/>
        <v>4.2962262684817477E-13</v>
      </c>
      <c r="V70" s="52">
        <f t="shared" si="23"/>
        <v>2.5276872062740405E-16</v>
      </c>
      <c r="W70" s="52">
        <f t="shared" si="24"/>
        <v>1.243727467152857E-19</v>
      </c>
      <c r="X70" s="52">
        <f t="shared" si="25"/>
        <v>5.2057228956047507E-23</v>
      </c>
      <c r="Y70" s="52">
        <f t="shared" si="26"/>
        <v>1.8761172904174473E-26</v>
      </c>
      <c r="Z70" s="52">
        <f t="shared" si="27"/>
        <v>5.8739953820767635E-30</v>
      </c>
      <c r="AA70" s="52">
        <f t="shared" si="28"/>
        <v>1.6083607015082172E-33</v>
      </c>
      <c r="AB70" s="52">
        <f t="shared" si="29"/>
        <v>3.8703125921548278E-37</v>
      </c>
      <c r="AC70" s="37">
        <v>0</v>
      </c>
      <c r="AD70" s="37">
        <f t="shared" ref="AD70:AD101" si="57">SUM(C70:AC70)</f>
        <v>1.4862992470308134</v>
      </c>
      <c r="AE70" s="35"/>
      <c r="AF70" s="36">
        <f t="shared" si="55"/>
        <v>160</v>
      </c>
      <c r="AG70" s="37">
        <v>0</v>
      </c>
      <c r="AH70" s="52">
        <f t="shared" si="30"/>
        <v>4.0091890867568746E-31</v>
      </c>
      <c r="AI70" s="52">
        <f t="shared" si="31"/>
        <v>1.3885953739225718E-27</v>
      </c>
      <c r="AJ70" s="52">
        <f t="shared" si="32"/>
        <v>4.176005649458442E-24</v>
      </c>
      <c r="AK70" s="52">
        <f t="shared" si="33"/>
        <v>1.0813004652071743E-20</v>
      </c>
      <c r="AL70" s="52">
        <f t="shared" si="34"/>
        <v>2.3830322359092655E-17</v>
      </c>
      <c r="AM70" s="52">
        <f t="shared" si="35"/>
        <v>4.3986194743211854E-14</v>
      </c>
      <c r="AN70" s="52">
        <f t="shared" si="36"/>
        <v>6.6414118109470031E-11</v>
      </c>
      <c r="AO70" s="52">
        <f t="shared" si="37"/>
        <v>7.9010827093666213E-8</v>
      </c>
      <c r="AP70" s="52">
        <f t="shared" si="38"/>
        <v>6.9072462308599747E-5</v>
      </c>
      <c r="AQ70" s="52">
        <f t="shared" si="39"/>
        <v>3.6872178377903603E-2</v>
      </c>
      <c r="AR70" s="52">
        <f t="shared" si="40"/>
        <v>2.6225888743026617</v>
      </c>
      <c r="AS70" s="52">
        <f t="shared" si="41"/>
        <v>2.6952933059303747</v>
      </c>
      <c r="AT70" s="52">
        <f t="shared" si="42"/>
        <v>2.6225888743026613</v>
      </c>
      <c r="AU70" s="52">
        <f t="shared" si="43"/>
        <v>3.6872178377903582E-2</v>
      </c>
      <c r="AV70" s="52">
        <f t="shared" si="44"/>
        <v>6.9072462308599747E-5</v>
      </c>
      <c r="AW70" s="52">
        <f t="shared" si="45"/>
        <v>7.9010827093666226E-8</v>
      </c>
      <c r="AX70" s="52">
        <f t="shared" si="46"/>
        <v>6.6414118109470031E-11</v>
      </c>
      <c r="AY70" s="52">
        <f t="shared" si="47"/>
        <v>4.3986194743211854E-14</v>
      </c>
      <c r="AZ70" s="52">
        <f t="shared" si="48"/>
        <v>2.3830322359092658E-17</v>
      </c>
      <c r="BA70" s="52">
        <f t="shared" si="49"/>
        <v>1.0813004652071744E-20</v>
      </c>
      <c r="BB70" s="52">
        <f t="shared" si="50"/>
        <v>4.176005649458442E-24</v>
      </c>
      <c r="BC70" s="52">
        <f t="shared" si="51"/>
        <v>1.3885953739225766E-27</v>
      </c>
      <c r="BD70" s="52">
        <f t="shared" si="52"/>
        <v>4.0091893106848325E-31</v>
      </c>
      <c r="BE70" s="52">
        <f t="shared" si="53"/>
        <v>1.0113697419357888E-34</v>
      </c>
      <c r="BF70" s="52">
        <f t="shared" si="54"/>
        <v>2.2392794948942119E-38</v>
      </c>
      <c r="BG70" s="52">
        <v>0</v>
      </c>
      <c r="BH70" s="37">
        <f t="shared" si="56"/>
        <v>8.0143537143706922</v>
      </c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</row>
    <row r="71" spans="2:74" s="18" customFormat="1" ht="12.45">
      <c r="B71" s="36">
        <f t="shared" ref="B71:B102" si="58">B70+$C$26</f>
        <v>165</v>
      </c>
      <c r="C71" s="37">
        <v>0</v>
      </c>
      <c r="D71" s="52">
        <f t="shared" ref="D71:D102" si="59">$H$25*D70-$H$26*D70*AH70+$H$27*E70-$H$28*D70+$H$27*C70</f>
        <v>1.4084279721870093E-29</v>
      </c>
      <c r="E71" s="52">
        <f t="shared" ref="E71:E102" si="60">$H$25*E70-$H$26*E70*AI70+$H$27*F70-$H$28*E70+$H$27*D70</f>
        <v>4.3018114474511512E-26</v>
      </c>
      <c r="F71" s="52">
        <f t="shared" ref="F71:F102" si="61">$H$25*F70-$H$26*F70*AJ70+$H$27*G70-$H$28*F70+$H$27*E70</f>
        <v>1.1434571477707361E-22</v>
      </c>
      <c r="G71" s="52">
        <f t="shared" ref="G71:G102" si="62">$H$25*G70-$H$26*G70*AK70+$H$27*H70-$H$28*G70+$H$27*F70</f>
        <v>2.6209530835557885E-19</v>
      </c>
      <c r="H71" s="52">
        <f t="shared" ref="H71:H102" si="63">$H$25*H70-$H$26*H70*AL70+$H$27*I70-$H$28*H70+$H$27*G70</f>
        <v>5.1164606426860629E-16</v>
      </c>
      <c r="I71" s="52">
        <f t="shared" ref="I71:I102" si="64">$H$25*I70-$H$26*I70*AM70+$H$27*J70-$H$28*I70+$H$27*H70</f>
        <v>8.3595249429488596E-13</v>
      </c>
      <c r="J71" s="52">
        <f t="shared" ref="J71:J102" si="65">$H$25*J70-$H$26*J70*AN70+$H$27*K70-$H$28*J70+$H$27*I70</f>
        <v>1.1139139438289174E-9</v>
      </c>
      <c r="K71" s="52">
        <f t="shared" ref="K71:K102" si="66">$H$25*K70-$H$26*K70*AO70+$H$27*L70-$H$28*K70+$H$27*J70</f>
        <v>1.1598835884667965E-6</v>
      </c>
      <c r="L71" s="52">
        <f t="shared" ref="L71:L102" si="67">$H$25*L70-$H$26*L70*AP70+$H$27*M70-$H$28*L70+$H$27*K70</f>
        <v>8.6557729174510808E-4</v>
      </c>
      <c r="M71" s="52">
        <f t="shared" ref="M71:M102" si="68">$H$25*M70-$H$26*M70*AQ70+$H$27*N70-$H$28*M70+$H$27*L70</f>
        <v>0.35570040625553356</v>
      </c>
      <c r="N71" s="52">
        <f t="shared" ref="N71:N102" si="69">$H$25*N70-$H$26*N70*AR70+$H$27*O70-$H$28*N70+$H$27*M70</f>
        <v>0.14895492893774756</v>
      </c>
      <c r="O71" s="52">
        <f t="shared" ref="O71:O102" si="70">$H$25*O70-$H$26*O70*AS70+$H$27*P70-$H$28*O70+$H$27*N70</f>
        <v>5.7342736065214308E-4</v>
      </c>
      <c r="P71" s="52">
        <f t="shared" ref="P71:P102" si="71">$H$25*P70-$H$26*P70*AT70+$H$27*Q70-$H$28*P70+$H$27*O70</f>
        <v>0.14895492893774795</v>
      </c>
      <c r="Q71" s="52">
        <f t="shared" ref="Q71:Q102" si="72">$H$25*Q70-$H$26*Q70*AU70+$H$27*R70-$H$28*Q70+$H$27*P70</f>
        <v>0.35570040625553329</v>
      </c>
      <c r="R71" s="52">
        <f t="shared" ref="R71:R102" si="73">$H$25*R70-$H$26*R70*AV70+$H$27*S70-$H$28*R70+$H$27*Q70</f>
        <v>8.6557729174510818E-4</v>
      </c>
      <c r="S71" s="52">
        <f t="shared" ref="S71:S102" si="74">$H$25*S70-$H$26*S70*AW70+$H$27*T70-$H$28*S70+$H$27*R70</f>
        <v>1.159883588466797E-6</v>
      </c>
      <c r="T71" s="52">
        <f t="shared" ref="T71:T102" si="75">$H$25*T70-$H$26*T70*AX70+$H$27*U70-$H$28*T70+$H$27*S70</f>
        <v>1.1139139438289174E-9</v>
      </c>
      <c r="U71" s="52">
        <f t="shared" ref="U71:U102" si="76">$H$25*U70-$H$26*U70*AY70+$H$27*V70-$H$28*U70+$H$27*T70</f>
        <v>8.3595249429488596E-13</v>
      </c>
      <c r="V71" s="52">
        <f t="shared" ref="V71:V102" si="77">$H$25*V70-$H$26*V70*AZ70+$H$27*W70-$H$28*V70+$H$27*U70</f>
        <v>5.1164606426860629E-16</v>
      </c>
      <c r="W71" s="52">
        <f t="shared" ref="W71:W102" si="78">$H$25*W70-$H$26*W70*BA70+$H$27*X70-$H$28*W70+$H$27*V70</f>
        <v>2.6209530835557894E-19</v>
      </c>
      <c r="X71" s="52">
        <f t="shared" ref="X71:X102" si="79">$H$25*X70-$H$26*X70*BB70+$H$27*Y70-$H$28*X70+$H$27*W70</f>
        <v>1.1434571477707361E-22</v>
      </c>
      <c r="Y71" s="52">
        <f t="shared" ref="Y71:Y102" si="80">$H$25*Y70-$H$26*Y70*BC70+$H$27*Z70-$H$28*Y70+$H$27*X70</f>
        <v>4.3018114474511753E-26</v>
      </c>
      <c r="Z71" s="52">
        <f t="shared" ref="Z71:Z102" si="81">$H$25*Z70-$H$26*Z70*BD70+$H$27*AA70-$H$28*Z70+$H$27*Y70</f>
        <v>1.4084280742920059E-29</v>
      </c>
      <c r="AA71" s="52">
        <f t="shared" ref="AA71:AA102" si="82">$H$25*AA70-$H$26*AA70*BE70+$H$27*AB70-$H$28*AA70+$H$27*Z70</f>
        <v>4.0406697941640223E-33</v>
      </c>
      <c r="AB71" s="52">
        <f t="shared" ref="AB71:AB102" si="83">$H$25*AB70-$H$26*AB70*BF70+$H$27*AC70-$H$28*AB70+$H$27*AA70</f>
        <v>1.0210499166774152E-36</v>
      </c>
      <c r="AC71" s="37">
        <v>0</v>
      </c>
      <c r="AD71" s="37">
        <f t="shared" si="57"/>
        <v>1.0116175743273825</v>
      </c>
      <c r="AE71" s="35"/>
      <c r="AF71" s="36">
        <f t="shared" si="55"/>
        <v>165</v>
      </c>
      <c r="AG71" s="37">
        <v>0</v>
      </c>
      <c r="AH71" s="52">
        <f t="shared" ref="AH71:AH102" si="84">$H$29*D70+AH70</f>
        <v>9.8831840818023607E-31</v>
      </c>
      <c r="AI71" s="52">
        <f t="shared" ref="AI71:AI102" si="85">$H$29*E70+AI70</f>
        <v>3.2647126643400105E-27</v>
      </c>
      <c r="AJ71" s="52">
        <f t="shared" ref="AJ71:AJ102" si="86">$H$29*F70+AJ70</f>
        <v>9.3817285450631927E-24</v>
      </c>
      <c r="AK71" s="52">
        <f t="shared" ref="AK71:AK102" si="87">$H$29*G70+AK70</f>
        <v>2.3250279323600312E-20</v>
      </c>
      <c r="AL71" s="52">
        <f t="shared" ref="AL71:AL102" si="88">$H$29*H70+AL70</f>
        <v>4.9107194421833055E-17</v>
      </c>
      <c r="AM71" s="52">
        <f t="shared" ref="AM71:AM102" si="89">$H$29*I70+AM70</f>
        <v>8.694845742802933E-14</v>
      </c>
      <c r="AN71" s="52">
        <f t="shared" ref="AN71:AN102" si="90">$H$29*J70+AN70</f>
        <v>1.259654961557787E-10</v>
      </c>
      <c r="AO71" s="52">
        <f t="shared" ref="AO71:AO102" si="91">$H$29*K70+AO70</f>
        <v>1.43626196308644E-7</v>
      </c>
      <c r="AP71" s="52">
        <f t="shared" ref="AP71:AP102" si="92">$H$29*L70+AP70</f>
        <v>1.1968133148635499E-4</v>
      </c>
      <c r="AQ71" s="52">
        <f t="shared" ref="AQ71:AQ102" si="93">$H$29*M70+AQ70</f>
        <v>5.9365085688894828E-2</v>
      </c>
      <c r="AR71" s="52">
        <f t="shared" ref="AR71:AR102" si="94">$H$29*N70+AR70</f>
        <v>2.6742976804530718</v>
      </c>
      <c r="AS71" s="52">
        <f t="shared" ref="AS71:AS102" si="95">$H$29*O70+AS70</f>
        <v>2.6954184566223711</v>
      </c>
      <c r="AT71" s="52">
        <f t="shared" ref="AT71:AT102" si="96">$H$29*P70+AT70</f>
        <v>2.6742976804530714</v>
      </c>
      <c r="AU71" s="52">
        <f t="shared" ref="AU71:AU102" si="97">$H$29*Q70+AU70</f>
        <v>5.9365085688894793E-2</v>
      </c>
      <c r="AV71" s="52">
        <f t="shared" ref="AV71:AV102" si="98">$H$29*R70+AV70</f>
        <v>1.19681331486355E-4</v>
      </c>
      <c r="AW71" s="52">
        <f t="shared" ref="AW71:AW102" si="99">$H$29*S70+AW70</f>
        <v>1.4362619630864402E-7</v>
      </c>
      <c r="AX71" s="52">
        <f t="shared" ref="AX71:AX102" si="100">$H$29*T70+AX70</f>
        <v>1.259654961557787E-10</v>
      </c>
      <c r="AY71" s="52">
        <f t="shared" ref="AY71:AY102" si="101">$H$29*U70+AY70</f>
        <v>8.694845742802933E-14</v>
      </c>
      <c r="AZ71" s="52">
        <f t="shared" ref="AZ71:AZ102" si="102">$H$29*V70+AZ70</f>
        <v>4.9107194421833068E-17</v>
      </c>
      <c r="BA71" s="52">
        <f t="shared" ref="BA71:BA102" si="103">$H$29*W70+BA70</f>
        <v>2.3250279323600315E-20</v>
      </c>
      <c r="BB71" s="52">
        <f t="shared" ref="BB71:BB102" si="104">$H$29*X70+BB70</f>
        <v>9.3817285450631927E-24</v>
      </c>
      <c r="BC71" s="52">
        <f t="shared" ref="BC71:BC102" si="105">$H$29*Y70+BC70</f>
        <v>3.2647126643400242E-27</v>
      </c>
      <c r="BD71" s="52">
        <f t="shared" ref="BD71:BD102" si="106">$H$29*Z70+BD70</f>
        <v>9.8831846927615968E-31</v>
      </c>
      <c r="BE71" s="52">
        <f t="shared" ref="BE71:BE102" si="107">$H$29*AA70+BE70</f>
        <v>2.6197304434440062E-34</v>
      </c>
      <c r="BF71" s="52">
        <f t="shared" ref="BF71:BF102" si="108">$H$29*AB70+BF70</f>
        <v>6.1095920870490397E-38</v>
      </c>
      <c r="BG71" s="52">
        <v>0</v>
      </c>
      <c r="BH71" s="37">
        <f t="shared" si="56"/>
        <v>8.1629836390737758</v>
      </c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</row>
    <row r="72" spans="2:74" s="18" customFormat="1" ht="12.45">
      <c r="B72" s="36">
        <f t="shared" si="58"/>
        <v>170</v>
      </c>
      <c r="C72" s="37">
        <v>0</v>
      </c>
      <c r="D72" s="52">
        <f t="shared" si="59"/>
        <v>3.327881296382862E-29</v>
      </c>
      <c r="E72" s="52">
        <f t="shared" si="60"/>
        <v>9.7383151788700876E-26</v>
      </c>
      <c r="F72" s="52">
        <f t="shared" si="61"/>
        <v>2.4839122220065831E-22</v>
      </c>
      <c r="G72" s="52">
        <f t="shared" si="62"/>
        <v>5.4706746654123974E-19</v>
      </c>
      <c r="H72" s="52">
        <f t="shared" si="63"/>
        <v>1.0272381573791172E-15</v>
      </c>
      <c r="I72" s="52">
        <f t="shared" si="64"/>
        <v>1.6153756403698054E-12</v>
      </c>
      <c r="J72" s="52">
        <f t="shared" si="65"/>
        <v>2.0713979807030615E-9</v>
      </c>
      <c r="K72" s="52">
        <f t="shared" si="66"/>
        <v>2.0713383469754533E-6</v>
      </c>
      <c r="L72" s="52">
        <f t="shared" si="67"/>
        <v>1.4731480786367543E-3</v>
      </c>
      <c r="M72" s="52">
        <f t="shared" si="68"/>
        <v>0.55833323728225215</v>
      </c>
      <c r="N72" s="52">
        <f t="shared" si="69"/>
        <v>3.9130328086961624E-2</v>
      </c>
      <c r="O72" s="52">
        <f t="shared" si="70"/>
        <v>2.1871782527479411E-4</v>
      </c>
      <c r="P72" s="52">
        <f t="shared" si="71"/>
        <v>3.9130328086961735E-2</v>
      </c>
      <c r="Q72" s="52">
        <f t="shared" si="72"/>
        <v>0.55833323728225182</v>
      </c>
      <c r="R72" s="52">
        <f t="shared" si="73"/>
        <v>1.4731480786367545E-3</v>
      </c>
      <c r="S72" s="52">
        <f t="shared" si="74"/>
        <v>2.0713383469754541E-6</v>
      </c>
      <c r="T72" s="52">
        <f t="shared" si="75"/>
        <v>2.0713979807030615E-9</v>
      </c>
      <c r="U72" s="52">
        <f t="shared" si="76"/>
        <v>1.6153756403698054E-12</v>
      </c>
      <c r="V72" s="52">
        <f t="shared" si="77"/>
        <v>1.0272381573791172E-15</v>
      </c>
      <c r="W72" s="52">
        <f t="shared" si="78"/>
        <v>5.4706746654123993E-19</v>
      </c>
      <c r="X72" s="52">
        <f t="shared" si="79"/>
        <v>2.4839122220065831E-22</v>
      </c>
      <c r="Y72" s="52">
        <f t="shared" si="80"/>
        <v>9.7383151788701519E-26</v>
      </c>
      <c r="Z72" s="52">
        <f t="shared" si="81"/>
        <v>3.3278815606910296E-29</v>
      </c>
      <c r="AA72" s="52">
        <f t="shared" si="82"/>
        <v>9.9831116093093061E-33</v>
      </c>
      <c r="AB72" s="52">
        <f t="shared" si="83"/>
        <v>2.643081527787362E-36</v>
      </c>
      <c r="AC72" s="37">
        <v>0</v>
      </c>
      <c r="AD72" s="37">
        <f t="shared" si="57"/>
        <v>1.1980962915436983</v>
      </c>
      <c r="AE72" s="35"/>
      <c r="AF72" s="36">
        <f t="shared" si="55"/>
        <v>170</v>
      </c>
      <c r="AG72" s="37">
        <v>0</v>
      </c>
      <c r="AH72" s="52">
        <f t="shared" si="84"/>
        <v>2.3967463803672455E-30</v>
      </c>
      <c r="AI72" s="52">
        <f t="shared" si="85"/>
        <v>7.5665241117911627E-27</v>
      </c>
      <c r="AJ72" s="52">
        <f t="shared" si="86"/>
        <v>2.0816300022770556E-23</v>
      </c>
      <c r="AK72" s="52">
        <f t="shared" si="87"/>
        <v>4.9459810159158198E-20</v>
      </c>
      <c r="AL72" s="52">
        <f t="shared" si="88"/>
        <v>1.0027180084869368E-16</v>
      </c>
      <c r="AM72" s="52">
        <f t="shared" si="89"/>
        <v>1.7054370685751793E-13</v>
      </c>
      <c r="AN72" s="52">
        <f t="shared" si="90"/>
        <v>2.3735689053867045E-10</v>
      </c>
      <c r="AO72" s="52">
        <f t="shared" si="91"/>
        <v>2.5961455515532365E-7</v>
      </c>
      <c r="AP72" s="52">
        <f t="shared" si="92"/>
        <v>2.062390606608658E-4</v>
      </c>
      <c r="AQ72" s="52">
        <f t="shared" si="93"/>
        <v>9.4935126314448184E-2</v>
      </c>
      <c r="AR72" s="52">
        <f t="shared" si="94"/>
        <v>2.6891931733468466</v>
      </c>
      <c r="AS72" s="52">
        <f t="shared" si="95"/>
        <v>2.6954757993584364</v>
      </c>
      <c r="AT72" s="52">
        <f t="shared" si="96"/>
        <v>2.6891931733468462</v>
      </c>
      <c r="AU72" s="52">
        <f t="shared" si="97"/>
        <v>9.4935126314448115E-2</v>
      </c>
      <c r="AV72" s="52">
        <f t="shared" si="98"/>
        <v>2.0623906066086583E-4</v>
      </c>
      <c r="AW72" s="52">
        <f t="shared" si="99"/>
        <v>2.596145551553237E-7</v>
      </c>
      <c r="AX72" s="52">
        <f t="shared" si="100"/>
        <v>2.3735689053867045E-10</v>
      </c>
      <c r="AY72" s="52">
        <f t="shared" si="101"/>
        <v>1.7054370685751793E-13</v>
      </c>
      <c r="AZ72" s="52">
        <f t="shared" si="102"/>
        <v>1.002718008486937E-16</v>
      </c>
      <c r="BA72" s="52">
        <f t="shared" si="103"/>
        <v>4.945981015915821E-20</v>
      </c>
      <c r="BB72" s="52">
        <f t="shared" si="104"/>
        <v>2.0816300022770556E-23</v>
      </c>
      <c r="BC72" s="52">
        <f t="shared" si="105"/>
        <v>7.5665241117912E-27</v>
      </c>
      <c r="BD72" s="52">
        <f t="shared" si="106"/>
        <v>2.3967465435681658E-30</v>
      </c>
      <c r="BE72" s="52">
        <f t="shared" si="107"/>
        <v>6.6604002376080287E-34</v>
      </c>
      <c r="BF72" s="52">
        <f t="shared" si="108"/>
        <v>1.6320091253823192E-37</v>
      </c>
      <c r="BG72" s="52">
        <v>0</v>
      </c>
      <c r="BH72" s="37">
        <f t="shared" si="56"/>
        <v>8.2641453965065139</v>
      </c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</row>
    <row r="73" spans="2:74" s="18" customFormat="1" ht="12.45">
      <c r="B73" s="36">
        <f t="shared" si="58"/>
        <v>175</v>
      </c>
      <c r="C73" s="37">
        <v>0</v>
      </c>
      <c r="D73" s="52">
        <f t="shared" si="59"/>
        <v>7.7566929579578143E-29</v>
      </c>
      <c r="E73" s="52">
        <f t="shared" si="60"/>
        <v>2.178378193679477E-25</v>
      </c>
      <c r="F73" s="52">
        <f t="shared" si="61"/>
        <v>5.340065530855007E-22</v>
      </c>
      <c r="G73" s="52">
        <f t="shared" si="62"/>
        <v>1.1317072473086626E-18</v>
      </c>
      <c r="H73" s="52">
        <f t="shared" si="63"/>
        <v>2.046654670047871E-15</v>
      </c>
      <c r="I73" s="52">
        <f t="shared" si="64"/>
        <v>3.1012392448465781E-12</v>
      </c>
      <c r="J73" s="52">
        <f t="shared" si="65"/>
        <v>3.8305182109813148E-9</v>
      </c>
      <c r="K73" s="52">
        <f t="shared" si="66"/>
        <v>3.6808751200343855E-6</v>
      </c>
      <c r="L73" s="52">
        <f t="shared" si="67"/>
        <v>2.4953639815770033E-3</v>
      </c>
      <c r="M73" s="52">
        <f t="shared" si="68"/>
        <v>0.86642186238921048</v>
      </c>
      <c r="N73" s="52">
        <f t="shared" si="69"/>
        <v>1.0104309600710475E-2</v>
      </c>
      <c r="O73" s="52">
        <f t="shared" si="70"/>
        <v>7.4575343655938081E-5</v>
      </c>
      <c r="P73" s="52">
        <f t="shared" si="71"/>
        <v>1.0104309600710513E-2</v>
      </c>
      <c r="Q73" s="52">
        <f t="shared" si="72"/>
        <v>0.86642186238920993</v>
      </c>
      <c r="R73" s="52">
        <f t="shared" si="73"/>
        <v>2.4953639815770033E-3</v>
      </c>
      <c r="S73" s="52">
        <f t="shared" si="74"/>
        <v>3.6808751200343867E-6</v>
      </c>
      <c r="T73" s="52">
        <f t="shared" si="75"/>
        <v>3.8305182109813148E-9</v>
      </c>
      <c r="U73" s="52">
        <f t="shared" si="76"/>
        <v>3.1012392448465785E-12</v>
      </c>
      <c r="V73" s="52">
        <f t="shared" si="77"/>
        <v>2.046654670047871E-15</v>
      </c>
      <c r="W73" s="52">
        <f t="shared" si="78"/>
        <v>1.131707247308663E-18</v>
      </c>
      <c r="X73" s="52">
        <f t="shared" si="79"/>
        <v>5.3400655308550079E-22</v>
      </c>
      <c r="Y73" s="52">
        <f t="shared" si="80"/>
        <v>2.178378193679494E-25</v>
      </c>
      <c r="Z73" s="52">
        <f t="shared" si="81"/>
        <v>7.7566936302304578E-29</v>
      </c>
      <c r="AA73" s="52">
        <f t="shared" si="82"/>
        <v>2.4285195803685865E-32</v>
      </c>
      <c r="AB73" s="52">
        <f t="shared" si="83"/>
        <v>6.722726035641265E-36</v>
      </c>
      <c r="AC73" s="37">
        <v>0</v>
      </c>
      <c r="AD73" s="37">
        <f t="shared" si="57"/>
        <v>1.7581250167041345</v>
      </c>
      <c r="AE73" s="35"/>
      <c r="AF73" s="36">
        <f t="shared" si="55"/>
        <v>175</v>
      </c>
      <c r="AG73" s="37">
        <v>0</v>
      </c>
      <c r="AH73" s="52">
        <f t="shared" si="84"/>
        <v>5.7246276767501079E-30</v>
      </c>
      <c r="AI73" s="52">
        <f t="shared" si="85"/>
        <v>1.730483929066125E-26</v>
      </c>
      <c r="AJ73" s="52">
        <f t="shared" si="86"/>
        <v>4.5655422242836391E-23</v>
      </c>
      <c r="AK73" s="52">
        <f t="shared" si="87"/>
        <v>1.0416655681328218E-19</v>
      </c>
      <c r="AL73" s="52">
        <f t="shared" si="88"/>
        <v>2.0299561658660542E-16</v>
      </c>
      <c r="AM73" s="52">
        <f t="shared" si="89"/>
        <v>3.3208127089449851E-13</v>
      </c>
      <c r="AN73" s="52">
        <f t="shared" si="90"/>
        <v>4.4449668860897659E-10</v>
      </c>
      <c r="AO73" s="52">
        <f t="shared" si="91"/>
        <v>4.66748389852869E-7</v>
      </c>
      <c r="AP73" s="52">
        <f t="shared" si="92"/>
        <v>3.5355386852454123E-4</v>
      </c>
      <c r="AQ73" s="52">
        <f t="shared" si="93"/>
        <v>0.15076845004267342</v>
      </c>
      <c r="AR73" s="52">
        <f t="shared" si="94"/>
        <v>2.6931062061555426</v>
      </c>
      <c r="AS73" s="52">
        <f t="shared" si="95"/>
        <v>2.6954976711409637</v>
      </c>
      <c r="AT73" s="52">
        <f t="shared" si="96"/>
        <v>2.6931062061555422</v>
      </c>
      <c r="AU73" s="52">
        <f t="shared" si="97"/>
        <v>0.15076845004267331</v>
      </c>
      <c r="AV73" s="52">
        <f t="shared" si="98"/>
        <v>3.5355386852454129E-4</v>
      </c>
      <c r="AW73" s="52">
        <f t="shared" si="99"/>
        <v>4.6674838985286911E-7</v>
      </c>
      <c r="AX73" s="52">
        <f t="shared" si="100"/>
        <v>4.4449668860897659E-10</v>
      </c>
      <c r="AY73" s="52">
        <f t="shared" si="101"/>
        <v>3.3208127089449851E-13</v>
      </c>
      <c r="AZ73" s="52">
        <f t="shared" si="102"/>
        <v>2.0299561658660542E-16</v>
      </c>
      <c r="BA73" s="52">
        <f t="shared" si="103"/>
        <v>1.041665568132822E-19</v>
      </c>
      <c r="BB73" s="52">
        <f t="shared" si="104"/>
        <v>4.5655422242836391E-23</v>
      </c>
      <c r="BC73" s="52">
        <f t="shared" si="105"/>
        <v>1.7304839290661354E-26</v>
      </c>
      <c r="BD73" s="52">
        <f t="shared" si="106"/>
        <v>5.7246281042591956E-30</v>
      </c>
      <c r="BE73" s="52">
        <f t="shared" si="107"/>
        <v>1.6643511846917335E-33</v>
      </c>
      <c r="BF73" s="52">
        <f t="shared" si="108"/>
        <v>4.2750906531696814E-37</v>
      </c>
      <c r="BG73" s="52">
        <v>0</v>
      </c>
      <c r="BH73" s="37">
        <f t="shared" si="56"/>
        <v>8.3839550256608799</v>
      </c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</row>
    <row r="74" spans="2:74" s="18" customFormat="1" ht="12.45">
      <c r="B74" s="36">
        <f t="shared" si="58"/>
        <v>180</v>
      </c>
      <c r="C74" s="37">
        <v>0</v>
      </c>
      <c r="D74" s="52">
        <f t="shared" si="59"/>
        <v>1.7850836697212728E-28</v>
      </c>
      <c r="E74" s="52">
        <f t="shared" si="60"/>
        <v>4.8187879028729796E-25</v>
      </c>
      <c r="F74" s="52">
        <f t="shared" si="61"/>
        <v>1.1369368463086075E-21</v>
      </c>
      <c r="G74" s="52">
        <f t="shared" si="62"/>
        <v>2.3215466162719849E-18</v>
      </c>
      <c r="H74" s="52">
        <f t="shared" si="63"/>
        <v>4.0484225752125136E-15</v>
      </c>
      <c r="I74" s="52">
        <f t="shared" si="64"/>
        <v>5.9172869267293721E-12</v>
      </c>
      <c r="J74" s="52">
        <f t="shared" si="65"/>
        <v>7.0461758033789497E-9</v>
      </c>
      <c r="K74" s="52">
        <f t="shared" si="66"/>
        <v>6.5104806297175272E-6</v>
      </c>
      <c r="L74" s="52">
        <f t="shared" si="67"/>
        <v>4.2068761105585736E-3</v>
      </c>
      <c r="M74" s="52">
        <f t="shared" si="68"/>
        <v>1.3203137727065866</v>
      </c>
      <c r="N74" s="52">
        <f t="shared" si="69"/>
        <v>2.7699517910742379E-3</v>
      </c>
      <c r="O74" s="52">
        <f t="shared" si="70"/>
        <v>2.3807940567555154E-5</v>
      </c>
      <c r="P74" s="52">
        <f t="shared" si="71"/>
        <v>2.7699517910742496E-3</v>
      </c>
      <c r="Q74" s="52">
        <f t="shared" si="72"/>
        <v>1.3203137727065859</v>
      </c>
      <c r="R74" s="52">
        <f t="shared" si="73"/>
        <v>4.2068761105585736E-3</v>
      </c>
      <c r="S74" s="52">
        <f t="shared" si="74"/>
        <v>6.5104806297175289E-6</v>
      </c>
      <c r="T74" s="52">
        <f t="shared" si="75"/>
        <v>7.0461758033789497E-9</v>
      </c>
      <c r="U74" s="52">
        <f t="shared" si="76"/>
        <v>5.9172869267293713E-12</v>
      </c>
      <c r="V74" s="52">
        <f t="shared" si="77"/>
        <v>4.0484225752125143E-15</v>
      </c>
      <c r="W74" s="52">
        <f t="shared" si="78"/>
        <v>2.3215466162719853E-18</v>
      </c>
      <c r="X74" s="52">
        <f t="shared" si="79"/>
        <v>1.1369368463086077E-21</v>
      </c>
      <c r="Y74" s="52">
        <f t="shared" si="80"/>
        <v>4.8187879028730237E-25</v>
      </c>
      <c r="Z74" s="52">
        <f t="shared" si="81"/>
        <v>1.7850838379474692E-28</v>
      </c>
      <c r="AA74" s="52">
        <f t="shared" si="82"/>
        <v>5.8229835145302271E-32</v>
      </c>
      <c r="AB74" s="52">
        <f t="shared" si="83"/>
        <v>1.6822618563420758E-35</v>
      </c>
      <c r="AC74" s="37">
        <v>0</v>
      </c>
      <c r="AD74" s="37">
        <f t="shared" si="57"/>
        <v>2.6546180442224592</v>
      </c>
      <c r="AE74" s="35"/>
      <c r="AF74" s="36">
        <f t="shared" si="55"/>
        <v>180</v>
      </c>
      <c r="AG74" s="37">
        <v>0</v>
      </c>
      <c r="AH74" s="52">
        <f t="shared" si="84"/>
        <v>1.3481320634707922E-29</v>
      </c>
      <c r="AI74" s="52">
        <f t="shared" si="85"/>
        <v>3.908862122745602E-26</v>
      </c>
      <c r="AJ74" s="52">
        <f t="shared" si="86"/>
        <v>9.9056077551386463E-23</v>
      </c>
      <c r="AK74" s="52">
        <f t="shared" si="87"/>
        <v>2.1733728154414843E-19</v>
      </c>
      <c r="AL74" s="52">
        <f t="shared" si="88"/>
        <v>4.0766108359139252E-16</v>
      </c>
      <c r="AM74" s="52">
        <f t="shared" si="89"/>
        <v>6.4220519537915635E-13</v>
      </c>
      <c r="AN74" s="52">
        <f t="shared" si="90"/>
        <v>8.2754850970710804E-10</v>
      </c>
      <c r="AO74" s="52">
        <f t="shared" si="91"/>
        <v>8.3483590185630757E-7</v>
      </c>
      <c r="AP74" s="52">
        <f t="shared" si="92"/>
        <v>6.0309026668224153E-4</v>
      </c>
      <c r="AQ74" s="52">
        <f t="shared" si="93"/>
        <v>0.23741063628159448</v>
      </c>
      <c r="AR74" s="52">
        <f t="shared" si="94"/>
        <v>2.6941166371156138</v>
      </c>
      <c r="AS74" s="52">
        <f t="shared" si="95"/>
        <v>2.6955051286753293</v>
      </c>
      <c r="AT74" s="52">
        <f t="shared" si="96"/>
        <v>2.6941166371156133</v>
      </c>
      <c r="AU74" s="52">
        <f t="shared" si="97"/>
        <v>0.23741063628159431</v>
      </c>
      <c r="AV74" s="52">
        <f t="shared" si="98"/>
        <v>6.0309026668224164E-4</v>
      </c>
      <c r="AW74" s="52">
        <f t="shared" si="99"/>
        <v>8.3483590185630778E-7</v>
      </c>
      <c r="AX74" s="52">
        <f t="shared" si="100"/>
        <v>8.2754850970710804E-10</v>
      </c>
      <c r="AY74" s="52">
        <f t="shared" si="101"/>
        <v>6.4220519537915645E-13</v>
      </c>
      <c r="AZ74" s="52">
        <f t="shared" si="102"/>
        <v>4.0766108359139252E-16</v>
      </c>
      <c r="BA74" s="52">
        <f t="shared" si="103"/>
        <v>2.1733728154414852E-19</v>
      </c>
      <c r="BB74" s="52">
        <f t="shared" si="104"/>
        <v>9.9056077551386475E-23</v>
      </c>
      <c r="BC74" s="52">
        <f t="shared" si="105"/>
        <v>3.9088621227456296E-26</v>
      </c>
      <c r="BD74" s="52">
        <f t="shared" si="106"/>
        <v>1.3481321734489654E-29</v>
      </c>
      <c r="BE74" s="52">
        <f t="shared" si="107"/>
        <v>4.09287076506032E-33</v>
      </c>
      <c r="BF74" s="52">
        <f t="shared" si="108"/>
        <v>1.0997816688810948E-36</v>
      </c>
      <c r="BG74" s="52">
        <v>0</v>
      </c>
      <c r="BH74" s="37">
        <f t="shared" si="56"/>
        <v>8.5597675273312959</v>
      </c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</row>
    <row r="75" spans="2:74" s="18" customFormat="1" ht="12.45">
      <c r="B75" s="36">
        <f t="shared" si="58"/>
        <v>185</v>
      </c>
      <c r="C75" s="37">
        <v>0</v>
      </c>
      <c r="D75" s="52">
        <f t="shared" si="59"/>
        <v>4.0594920345199901E-28</v>
      </c>
      <c r="E75" s="52">
        <f t="shared" si="60"/>
        <v>1.0548789115712049E-24</v>
      </c>
      <c r="F75" s="52">
        <f t="shared" si="61"/>
        <v>2.3986330259967342E-21</v>
      </c>
      <c r="G75" s="52">
        <f t="shared" si="62"/>
        <v>4.7248393541103126E-18</v>
      </c>
      <c r="H75" s="52">
        <f t="shared" si="63"/>
        <v>7.9537621154776084E-15</v>
      </c>
      <c r="I75" s="52">
        <f t="shared" si="64"/>
        <v>1.1224766080520429E-11</v>
      </c>
      <c r="J75" s="52">
        <f t="shared" si="65"/>
        <v>1.2896218287389372E-8</v>
      </c>
      <c r="K75" s="52">
        <f t="shared" si="66"/>
        <v>1.1463604218667865E-5</v>
      </c>
      <c r="L75" s="52">
        <f t="shared" si="67"/>
        <v>7.0566581275898948E-3</v>
      </c>
      <c r="M75" s="52">
        <f t="shared" si="68"/>
        <v>1.9547852787731725</v>
      </c>
      <c r="N75" s="52">
        <f t="shared" si="69"/>
        <v>1.0286431948666156E-3</v>
      </c>
      <c r="O75" s="52">
        <f t="shared" si="70"/>
        <v>7.3726118966785237E-6</v>
      </c>
      <c r="P75" s="52">
        <f t="shared" si="71"/>
        <v>1.0286431948666188E-3</v>
      </c>
      <c r="Q75" s="52">
        <f t="shared" si="72"/>
        <v>1.9547852787731719</v>
      </c>
      <c r="R75" s="52">
        <f t="shared" si="73"/>
        <v>7.0566581275898948E-3</v>
      </c>
      <c r="S75" s="52">
        <f t="shared" si="74"/>
        <v>1.1463604218667868E-5</v>
      </c>
      <c r="T75" s="52">
        <f t="shared" si="75"/>
        <v>1.2896218287389374E-8</v>
      </c>
      <c r="U75" s="52">
        <f t="shared" si="76"/>
        <v>1.1224766080520428E-11</v>
      </c>
      <c r="V75" s="52">
        <f t="shared" si="77"/>
        <v>7.95376211547761E-15</v>
      </c>
      <c r="W75" s="52">
        <f t="shared" si="78"/>
        <v>4.7248393541103133E-18</v>
      </c>
      <c r="X75" s="52">
        <f t="shared" si="79"/>
        <v>2.3986330259967349E-21</v>
      </c>
      <c r="Y75" s="52">
        <f t="shared" si="80"/>
        <v>1.0548789115712163E-24</v>
      </c>
      <c r="Z75" s="52">
        <f t="shared" si="81"/>
        <v>4.0594924491303342E-28</v>
      </c>
      <c r="AA75" s="52">
        <f t="shared" si="82"/>
        <v>1.3775116401046603E-31</v>
      </c>
      <c r="AB75" s="52">
        <f t="shared" si="83"/>
        <v>4.1461031523876213E-35</v>
      </c>
      <c r="AC75" s="37">
        <v>0</v>
      </c>
      <c r="AD75" s="37">
        <f t="shared" si="57"/>
        <v>3.9257714858264934</v>
      </c>
      <c r="AE75" s="35"/>
      <c r="AF75" s="36">
        <f t="shared" si="55"/>
        <v>185</v>
      </c>
      <c r="AG75" s="37">
        <v>0</v>
      </c>
      <c r="AH75" s="52">
        <f t="shared" si="84"/>
        <v>3.133215733192065E-29</v>
      </c>
      <c r="AI75" s="52">
        <f t="shared" si="85"/>
        <v>8.7276500256185825E-26</v>
      </c>
      <c r="AJ75" s="52">
        <f t="shared" si="86"/>
        <v>2.1274976218224725E-22</v>
      </c>
      <c r="AK75" s="52">
        <f t="shared" si="87"/>
        <v>4.4949194317134694E-19</v>
      </c>
      <c r="AL75" s="52">
        <f t="shared" si="88"/>
        <v>8.1250334111264391E-16</v>
      </c>
      <c r="AM75" s="52">
        <f t="shared" si="89"/>
        <v>1.2339338880520936E-12</v>
      </c>
      <c r="AN75" s="52">
        <f t="shared" si="90"/>
        <v>1.532166090045003E-9</v>
      </c>
      <c r="AO75" s="52">
        <f t="shared" si="91"/>
        <v>1.4858839648280604E-6</v>
      </c>
      <c r="AP75" s="52">
        <f t="shared" si="92"/>
        <v>1.0237778777380988E-3</v>
      </c>
      <c r="AQ75" s="52">
        <f t="shared" si="93"/>
        <v>0.36944201355225315</v>
      </c>
      <c r="AR75" s="52">
        <f t="shared" si="94"/>
        <v>2.6943936322947213</v>
      </c>
      <c r="AS75" s="52">
        <f t="shared" si="95"/>
        <v>2.6955075094693859</v>
      </c>
      <c r="AT75" s="52">
        <f t="shared" si="96"/>
        <v>2.6943936322947208</v>
      </c>
      <c r="AU75" s="52">
        <f t="shared" si="97"/>
        <v>0.36944201355225292</v>
      </c>
      <c r="AV75" s="52">
        <f t="shared" si="98"/>
        <v>1.023777877738099E-3</v>
      </c>
      <c r="AW75" s="52">
        <f t="shared" si="99"/>
        <v>1.4858839648280606E-6</v>
      </c>
      <c r="AX75" s="52">
        <f t="shared" si="100"/>
        <v>1.532166090045003E-9</v>
      </c>
      <c r="AY75" s="52">
        <f t="shared" si="101"/>
        <v>1.2339338880520936E-12</v>
      </c>
      <c r="AZ75" s="52">
        <f t="shared" si="102"/>
        <v>8.1250334111264401E-16</v>
      </c>
      <c r="BA75" s="52">
        <f t="shared" si="103"/>
        <v>4.4949194317134704E-19</v>
      </c>
      <c r="BB75" s="52">
        <f t="shared" si="104"/>
        <v>2.1274976218224725E-22</v>
      </c>
      <c r="BC75" s="52">
        <f t="shared" si="105"/>
        <v>8.7276500256186537E-26</v>
      </c>
      <c r="BD75" s="52">
        <f t="shared" si="106"/>
        <v>3.1332160113964348E-29</v>
      </c>
      <c r="BE75" s="52">
        <f t="shared" si="107"/>
        <v>9.9158542795905475E-33</v>
      </c>
      <c r="BF75" s="52">
        <f t="shared" si="108"/>
        <v>2.7820435252231706E-36</v>
      </c>
      <c r="BG75" s="52">
        <v>0</v>
      </c>
      <c r="BH75" s="37">
        <f t="shared" si="56"/>
        <v>8.8252293317535422</v>
      </c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</row>
    <row r="76" spans="2:74" s="18" customFormat="1" ht="12.45">
      <c r="B76" s="36">
        <f t="shared" si="58"/>
        <v>190</v>
      </c>
      <c r="C76" s="37">
        <v>0</v>
      </c>
      <c r="D76" s="52">
        <f t="shared" si="59"/>
        <v>9.129339915134106E-28</v>
      </c>
      <c r="E76" s="52">
        <f t="shared" si="60"/>
        <v>2.2866734573167339E-24</v>
      </c>
      <c r="F76" s="52">
        <f t="shared" si="61"/>
        <v>5.0172239690725836E-21</v>
      </c>
      <c r="G76" s="52">
        <f t="shared" si="62"/>
        <v>9.5446404655885749E-18</v>
      </c>
      <c r="H76" s="52">
        <f t="shared" si="63"/>
        <v>1.5526246764517508E-14</v>
      </c>
      <c r="I76" s="52">
        <f t="shared" si="64"/>
        <v>2.1175263714553245E-11</v>
      </c>
      <c r="J76" s="52">
        <f t="shared" si="65"/>
        <v>2.3490180947086367E-8</v>
      </c>
      <c r="K76" s="52">
        <f t="shared" si="66"/>
        <v>2.0097328285863782E-5</v>
      </c>
      <c r="L76" s="52">
        <f t="shared" si="67"/>
        <v>1.1770447470901594E-2</v>
      </c>
      <c r="M76" s="52">
        <f t="shared" si="68"/>
        <v>2.765102473677195</v>
      </c>
      <c r="N76" s="52">
        <f t="shared" si="69"/>
        <v>7.4797095516074882E-4</v>
      </c>
      <c r="O76" s="52">
        <f t="shared" si="70"/>
        <v>2.368505807246292E-6</v>
      </c>
      <c r="P76" s="52">
        <f t="shared" si="71"/>
        <v>7.4797095516074968E-4</v>
      </c>
      <c r="Q76" s="52">
        <f t="shared" si="72"/>
        <v>2.7651024736771945</v>
      </c>
      <c r="R76" s="52">
        <f t="shared" si="73"/>
        <v>1.1770447470901594E-2</v>
      </c>
      <c r="S76" s="52">
        <f t="shared" si="74"/>
        <v>2.0097328285863789E-5</v>
      </c>
      <c r="T76" s="52">
        <f t="shared" si="75"/>
        <v>2.349018094708637E-8</v>
      </c>
      <c r="U76" s="52">
        <f t="shared" si="76"/>
        <v>2.1175263714553242E-11</v>
      </c>
      <c r="V76" s="52">
        <f t="shared" si="77"/>
        <v>1.5526246764517511E-14</v>
      </c>
      <c r="W76" s="52">
        <f t="shared" si="78"/>
        <v>9.544640465588578E-18</v>
      </c>
      <c r="X76" s="52">
        <f t="shared" si="79"/>
        <v>5.0172239690725843E-21</v>
      </c>
      <c r="Y76" s="52">
        <f t="shared" si="80"/>
        <v>2.2866734573167625E-24</v>
      </c>
      <c r="Z76" s="52">
        <f t="shared" si="81"/>
        <v>9.1293409225776384E-28</v>
      </c>
      <c r="AA76" s="52">
        <f t="shared" si="82"/>
        <v>3.2178587063725408E-31</v>
      </c>
      <c r="AB76" s="52">
        <f t="shared" si="83"/>
        <v>1.0074434566717554E-34</v>
      </c>
      <c r="AC76" s="37">
        <v>0</v>
      </c>
      <c r="AD76" s="37">
        <f t="shared" si="57"/>
        <v>5.5552843943916361</v>
      </c>
      <c r="AE76" s="35"/>
      <c r="AF76" s="36">
        <f t="shared" si="55"/>
        <v>190</v>
      </c>
      <c r="AG76" s="37">
        <v>0</v>
      </c>
      <c r="AH76" s="52">
        <f t="shared" si="84"/>
        <v>7.192707767712056E-29</v>
      </c>
      <c r="AI76" s="52">
        <f t="shared" si="85"/>
        <v>1.9276439141330632E-25</v>
      </c>
      <c r="AJ76" s="52">
        <f t="shared" si="86"/>
        <v>4.5261306478192071E-22</v>
      </c>
      <c r="AK76" s="52">
        <f t="shared" si="87"/>
        <v>9.219758785823782E-19</v>
      </c>
      <c r="AL76" s="52">
        <f t="shared" si="88"/>
        <v>1.6078795526604047E-15</v>
      </c>
      <c r="AM76" s="52">
        <f t="shared" si="89"/>
        <v>2.3564104961041364E-12</v>
      </c>
      <c r="AN76" s="52">
        <f t="shared" si="90"/>
        <v>2.8217879187839406E-9</v>
      </c>
      <c r="AO76" s="52">
        <f t="shared" si="91"/>
        <v>2.6322443866948472E-6</v>
      </c>
      <c r="AP76" s="52">
        <f t="shared" si="92"/>
        <v>1.7294436904970883E-3</v>
      </c>
      <c r="AQ76" s="52">
        <f t="shared" si="93"/>
        <v>0.56492054142957038</v>
      </c>
      <c r="AR76" s="52">
        <f t="shared" si="94"/>
        <v>2.694496496614208</v>
      </c>
      <c r="AS76" s="52">
        <f t="shared" si="95"/>
        <v>2.6955082467305758</v>
      </c>
      <c r="AT76" s="52">
        <f t="shared" si="96"/>
        <v>2.6944964966142075</v>
      </c>
      <c r="AU76" s="52">
        <f t="shared" si="97"/>
        <v>0.56492054142957016</v>
      </c>
      <c r="AV76" s="52">
        <f t="shared" si="98"/>
        <v>1.7294436904970885E-3</v>
      </c>
      <c r="AW76" s="52">
        <f t="shared" si="99"/>
        <v>2.6322443866948472E-6</v>
      </c>
      <c r="AX76" s="52">
        <f t="shared" si="100"/>
        <v>2.8217879187839406E-9</v>
      </c>
      <c r="AY76" s="52">
        <f t="shared" si="101"/>
        <v>2.3564104961041364E-12</v>
      </c>
      <c r="AZ76" s="52">
        <f t="shared" si="102"/>
        <v>1.6078795526604051E-15</v>
      </c>
      <c r="BA76" s="52">
        <f t="shared" si="103"/>
        <v>9.2197587858237839E-19</v>
      </c>
      <c r="BB76" s="52">
        <f t="shared" si="104"/>
        <v>4.5261306478192071E-22</v>
      </c>
      <c r="BC76" s="52">
        <f t="shared" si="105"/>
        <v>1.9276439141330816E-25</v>
      </c>
      <c r="BD76" s="52">
        <f t="shared" si="106"/>
        <v>7.1927084605267697E-29</v>
      </c>
      <c r="BE76" s="52">
        <f t="shared" si="107"/>
        <v>2.3690970680637154E-32</v>
      </c>
      <c r="BF76" s="52">
        <f t="shared" si="108"/>
        <v>6.9281466776107923E-36</v>
      </c>
      <c r="BG76" s="52">
        <v>0</v>
      </c>
      <c r="BH76" s="37">
        <f t="shared" si="56"/>
        <v>9.2178064803361917</v>
      </c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</row>
    <row r="77" spans="2:74" s="18" customFormat="1" ht="12.45">
      <c r="B77" s="36">
        <f t="shared" si="58"/>
        <v>195</v>
      </c>
      <c r="C77" s="37">
        <v>0</v>
      </c>
      <c r="D77" s="52">
        <f t="shared" si="59"/>
        <v>2.0316780502570056E-27</v>
      </c>
      <c r="E77" s="52">
        <f t="shared" si="60"/>
        <v>4.91126874711543E-24</v>
      </c>
      <c r="F77" s="52">
        <f t="shared" si="61"/>
        <v>1.0409956120604837E-20</v>
      </c>
      <c r="G77" s="52">
        <f t="shared" si="62"/>
        <v>1.9145829210027897E-17</v>
      </c>
      <c r="H77" s="52">
        <f t="shared" si="63"/>
        <v>3.0124168452953042E-14</v>
      </c>
      <c r="I77" s="52">
        <f t="shared" si="64"/>
        <v>3.9737089613807612E-11</v>
      </c>
      <c r="J77" s="52">
        <f t="shared" si="65"/>
        <v>4.2591009211767594E-8</v>
      </c>
      <c r="K77" s="52">
        <f t="shared" si="66"/>
        <v>3.50832435508985E-5</v>
      </c>
      <c r="L77" s="52">
        <f t="shared" si="67"/>
        <v>1.9504990597534303E-2</v>
      </c>
      <c r="M77" s="52">
        <f t="shared" si="68"/>
        <v>3.641061667363878</v>
      </c>
      <c r="N77" s="52">
        <f t="shared" si="69"/>
        <v>8.797662014616678E-4</v>
      </c>
      <c r="O77" s="52">
        <f t="shared" si="70"/>
        <v>9.6965492188818759E-7</v>
      </c>
      <c r="P77" s="52">
        <f t="shared" si="71"/>
        <v>8.7976620146166813E-4</v>
      </c>
      <c r="Q77" s="52">
        <f t="shared" si="72"/>
        <v>3.6410616673638776</v>
      </c>
      <c r="R77" s="52">
        <f t="shared" si="73"/>
        <v>1.9504990597534307E-2</v>
      </c>
      <c r="S77" s="52">
        <f t="shared" si="74"/>
        <v>3.5083243550898514E-5</v>
      </c>
      <c r="T77" s="52">
        <f t="shared" si="75"/>
        <v>4.2591009211767601E-8</v>
      </c>
      <c r="U77" s="52">
        <f t="shared" si="76"/>
        <v>3.9737089613807606E-11</v>
      </c>
      <c r="V77" s="52">
        <f t="shared" si="77"/>
        <v>3.0124168452953048E-14</v>
      </c>
      <c r="W77" s="52">
        <f t="shared" si="78"/>
        <v>1.9145829210027904E-17</v>
      </c>
      <c r="X77" s="52">
        <f t="shared" si="79"/>
        <v>1.0409956120604839E-20</v>
      </c>
      <c r="Y77" s="52">
        <f t="shared" si="80"/>
        <v>4.911268747115502E-24</v>
      </c>
      <c r="Z77" s="52">
        <f t="shared" si="81"/>
        <v>2.0316782918188874E-27</v>
      </c>
      <c r="AA77" s="52">
        <f t="shared" si="82"/>
        <v>7.4284960186715605E-31</v>
      </c>
      <c r="AB77" s="52">
        <f t="shared" si="83"/>
        <v>2.4156186246754404E-34</v>
      </c>
      <c r="AC77" s="37">
        <v>0</v>
      </c>
      <c r="AD77" s="37">
        <f t="shared" si="57"/>
        <v>7.3229640697293243</v>
      </c>
      <c r="AE77" s="35"/>
      <c r="AF77" s="36">
        <f t="shared" si="55"/>
        <v>195</v>
      </c>
      <c r="AG77" s="37">
        <v>0</v>
      </c>
      <c r="AH77" s="52">
        <f t="shared" si="84"/>
        <v>1.6322047682846163E-28</v>
      </c>
      <c r="AI77" s="52">
        <f t="shared" si="85"/>
        <v>4.2143173714497969E-25</v>
      </c>
      <c r="AJ77" s="52">
        <f t="shared" si="86"/>
        <v>9.5433546168917918E-22</v>
      </c>
      <c r="AK77" s="52">
        <f t="shared" si="87"/>
        <v>1.8764399251412355E-18</v>
      </c>
      <c r="AL77" s="52">
        <f t="shared" si="88"/>
        <v>3.1605042291121556E-15</v>
      </c>
      <c r="AM77" s="52">
        <f t="shared" si="89"/>
        <v>4.4739368675594607E-12</v>
      </c>
      <c r="AN77" s="52">
        <f t="shared" si="90"/>
        <v>5.1708060134925779E-9</v>
      </c>
      <c r="AO77" s="52">
        <f t="shared" si="91"/>
        <v>4.6419772152812258E-6</v>
      </c>
      <c r="AP77" s="52">
        <f t="shared" si="92"/>
        <v>2.9064884375872477E-3</v>
      </c>
      <c r="AQ77" s="52">
        <f t="shared" si="93"/>
        <v>0.84143078879728983</v>
      </c>
      <c r="AR77" s="52">
        <f t="shared" si="94"/>
        <v>2.6945712937097239</v>
      </c>
      <c r="AS77" s="52">
        <f t="shared" si="95"/>
        <v>2.6955084835811567</v>
      </c>
      <c r="AT77" s="52">
        <f t="shared" si="96"/>
        <v>2.6945712937097235</v>
      </c>
      <c r="AU77" s="52">
        <f t="shared" si="97"/>
        <v>0.84143078879728961</v>
      </c>
      <c r="AV77" s="52">
        <f t="shared" si="98"/>
        <v>2.9064884375872482E-3</v>
      </c>
      <c r="AW77" s="52">
        <f t="shared" si="99"/>
        <v>4.6419772152812258E-6</v>
      </c>
      <c r="AX77" s="52">
        <f t="shared" si="100"/>
        <v>5.1708060134925779E-9</v>
      </c>
      <c r="AY77" s="52">
        <f t="shared" si="101"/>
        <v>4.4739368675594607E-12</v>
      </c>
      <c r="AZ77" s="52">
        <f t="shared" si="102"/>
        <v>3.1605042291121564E-15</v>
      </c>
      <c r="BA77" s="52">
        <f t="shared" si="103"/>
        <v>1.8764399251412362E-18</v>
      </c>
      <c r="BB77" s="52">
        <f t="shared" si="104"/>
        <v>9.5433546168917918E-22</v>
      </c>
      <c r="BC77" s="52">
        <f t="shared" si="105"/>
        <v>4.2143173714498446E-25</v>
      </c>
      <c r="BD77" s="52">
        <f t="shared" si="106"/>
        <v>1.6322049383104408E-28</v>
      </c>
      <c r="BE77" s="52">
        <f t="shared" si="107"/>
        <v>5.5869557744362562E-32</v>
      </c>
      <c r="BF77" s="52">
        <f t="shared" si="108"/>
        <v>1.7002581244328346E-35</v>
      </c>
      <c r="BG77" s="52">
        <v>0</v>
      </c>
      <c r="BH77" s="37">
        <f t="shared" si="56"/>
        <v>9.7733349197753547</v>
      </c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</row>
    <row r="78" spans="2:74" s="18" customFormat="1" ht="12.45">
      <c r="B78" s="36">
        <f t="shared" si="58"/>
        <v>200</v>
      </c>
      <c r="C78" s="37">
        <v>0</v>
      </c>
      <c r="D78" s="52">
        <f t="shared" si="59"/>
        <v>4.4769783086523742E-27</v>
      </c>
      <c r="E78" s="52">
        <f t="shared" si="60"/>
        <v>1.0456836081895074E-23</v>
      </c>
      <c r="F78" s="52">
        <f t="shared" si="61"/>
        <v>2.143458085620145E-20</v>
      </c>
      <c r="G78" s="52">
        <f t="shared" si="62"/>
        <v>3.8150012079864409E-17</v>
      </c>
      <c r="H78" s="52">
        <f t="shared" si="63"/>
        <v>5.8110353588294318E-14</v>
      </c>
      <c r="I78" s="52">
        <f t="shared" si="64"/>
        <v>7.4197300398776954E-11</v>
      </c>
      <c r="J78" s="52">
        <f t="shared" si="65"/>
        <v>7.688449219380143E-8</v>
      </c>
      <c r="K78" s="52">
        <f t="shared" si="66"/>
        <v>6.0983054118101705E-5</v>
      </c>
      <c r="L78" s="52">
        <f t="shared" si="67"/>
        <v>3.2075284885935106E-2</v>
      </c>
      <c r="M78" s="52">
        <f t="shared" si="68"/>
        <v>4.2911222723061</v>
      </c>
      <c r="N78" s="52">
        <f t="shared" si="69"/>
        <v>1.1319353811249443E-3</v>
      </c>
      <c r="O78" s="52">
        <f t="shared" si="70"/>
        <v>6.8374720051260139E-7</v>
      </c>
      <c r="P78" s="52">
        <f t="shared" si="71"/>
        <v>1.1319353811249445E-3</v>
      </c>
      <c r="Q78" s="52">
        <f t="shared" si="72"/>
        <v>4.2911222723061</v>
      </c>
      <c r="R78" s="52">
        <f t="shared" si="73"/>
        <v>3.2075284885935113E-2</v>
      </c>
      <c r="S78" s="52">
        <f t="shared" si="74"/>
        <v>6.0983054118101726E-5</v>
      </c>
      <c r="T78" s="52">
        <f t="shared" si="75"/>
        <v>7.6884492193801443E-8</v>
      </c>
      <c r="U78" s="52">
        <f t="shared" si="76"/>
        <v>7.4197300398776941E-11</v>
      </c>
      <c r="V78" s="52">
        <f t="shared" si="77"/>
        <v>5.811035358829433E-14</v>
      </c>
      <c r="W78" s="52">
        <f t="shared" si="78"/>
        <v>3.8150012079864421E-17</v>
      </c>
      <c r="X78" s="52">
        <f t="shared" si="79"/>
        <v>2.1434580856201453E-20</v>
      </c>
      <c r="Y78" s="52">
        <f t="shared" si="80"/>
        <v>1.045683608189525E-23</v>
      </c>
      <c r="Z78" s="52">
        <f t="shared" si="81"/>
        <v>4.4769788806826319E-27</v>
      </c>
      <c r="AA78" s="52">
        <f t="shared" si="82"/>
        <v>1.6959218591312371E-30</v>
      </c>
      <c r="AB78" s="52">
        <f t="shared" si="83"/>
        <v>5.7203020901800881E-34</v>
      </c>
      <c r="AC78" s="37">
        <v>0</v>
      </c>
      <c r="AD78" s="37">
        <f t="shared" si="57"/>
        <v>8.6487817889192478</v>
      </c>
      <c r="AE78" s="35"/>
      <c r="AF78" s="36">
        <f t="shared" si="55"/>
        <v>200</v>
      </c>
      <c r="AG78" s="37">
        <v>0</v>
      </c>
      <c r="AH78" s="52">
        <f t="shared" si="84"/>
        <v>3.6638828185416219E-28</v>
      </c>
      <c r="AI78" s="52">
        <f t="shared" si="85"/>
        <v>9.1255861185652263E-25</v>
      </c>
      <c r="AJ78" s="52">
        <f t="shared" si="86"/>
        <v>1.9953310737496632E-21</v>
      </c>
      <c r="AK78" s="52">
        <f t="shared" si="87"/>
        <v>3.7910228461440254E-18</v>
      </c>
      <c r="AL78" s="52">
        <f t="shared" si="88"/>
        <v>6.1729210744074605E-15</v>
      </c>
      <c r="AM78" s="52">
        <f t="shared" si="89"/>
        <v>8.447645828940221E-12</v>
      </c>
      <c r="AN78" s="52">
        <f t="shared" si="90"/>
        <v>9.4299069346693373E-9</v>
      </c>
      <c r="AO78" s="52">
        <f t="shared" si="91"/>
        <v>8.1503015703710768E-6</v>
      </c>
      <c r="AP78" s="52">
        <f t="shared" si="92"/>
        <v>4.8569874973406783E-3</v>
      </c>
      <c r="AQ78" s="52">
        <f t="shared" si="93"/>
        <v>1.2055369555336777</v>
      </c>
      <c r="AR78" s="52">
        <f t="shared" si="94"/>
        <v>2.6946592703298702</v>
      </c>
      <c r="AS78" s="52">
        <f t="shared" si="95"/>
        <v>2.6955085805466488</v>
      </c>
      <c r="AT78" s="52">
        <f t="shared" si="96"/>
        <v>2.6946592703298697</v>
      </c>
      <c r="AU78" s="52">
        <f t="shared" si="97"/>
        <v>1.2055369555336775</v>
      </c>
      <c r="AV78" s="52">
        <f t="shared" si="98"/>
        <v>4.8569874973406792E-3</v>
      </c>
      <c r="AW78" s="52">
        <f t="shared" si="99"/>
        <v>8.1503015703710768E-6</v>
      </c>
      <c r="AX78" s="52">
        <f t="shared" si="100"/>
        <v>9.4299069346693373E-9</v>
      </c>
      <c r="AY78" s="52">
        <f t="shared" si="101"/>
        <v>8.447645828940221E-12</v>
      </c>
      <c r="AZ78" s="52">
        <f t="shared" si="102"/>
        <v>6.1729210744074613E-15</v>
      </c>
      <c r="BA78" s="52">
        <f t="shared" si="103"/>
        <v>3.7910228461440269E-18</v>
      </c>
      <c r="BB78" s="52">
        <f t="shared" si="104"/>
        <v>1.9953310737496632E-21</v>
      </c>
      <c r="BC78" s="52">
        <f t="shared" si="105"/>
        <v>9.1255861185653476E-25</v>
      </c>
      <c r="BD78" s="52">
        <f t="shared" si="106"/>
        <v>3.6638832301293279E-28</v>
      </c>
      <c r="BE78" s="52">
        <f t="shared" si="107"/>
        <v>1.3015451793107818E-31</v>
      </c>
      <c r="BF78" s="52">
        <f t="shared" si="108"/>
        <v>4.1158767491082753E-35</v>
      </c>
      <c r="BG78" s="52">
        <v>0</v>
      </c>
      <c r="BH78" s="37">
        <f t="shared" si="56"/>
        <v>10.505631326748288</v>
      </c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</row>
    <row r="79" spans="2:74" s="18" customFormat="1" ht="12.45">
      <c r="B79" s="36">
        <f t="shared" si="58"/>
        <v>205</v>
      </c>
      <c r="C79" s="37">
        <v>0</v>
      </c>
      <c r="D79" s="52">
        <f t="shared" si="59"/>
        <v>9.7740165805860781E-27</v>
      </c>
      <c r="E79" s="52">
        <f t="shared" si="60"/>
        <v>2.2081741437265635E-23</v>
      </c>
      <c r="F79" s="52">
        <f t="shared" si="61"/>
        <v>4.3816759068455294E-20</v>
      </c>
      <c r="G79" s="52">
        <f t="shared" si="62"/>
        <v>7.5539000574441965E-17</v>
      </c>
      <c r="H79" s="52">
        <f t="shared" si="63"/>
        <v>1.1148231761327678E-13</v>
      </c>
      <c r="I79" s="52">
        <f t="shared" si="64"/>
        <v>1.3788117023846941E-10</v>
      </c>
      <c r="J79" s="52">
        <f t="shared" si="65"/>
        <v>1.3820330585728067E-7</v>
      </c>
      <c r="K79" s="52">
        <f t="shared" si="66"/>
        <v>1.0554574122584011E-4</v>
      </c>
      <c r="L79" s="52">
        <f t="shared" si="67"/>
        <v>5.2291300538839458E-2</v>
      </c>
      <c r="M79" s="52">
        <f t="shared" si="68"/>
        <v>4.2760323558012709</v>
      </c>
      <c r="N79" s="52">
        <f t="shared" si="69"/>
        <v>1.3579383131960394E-3</v>
      </c>
      <c r="O79" s="52">
        <f t="shared" si="70"/>
        <v>7.3792717802901657E-7</v>
      </c>
      <c r="P79" s="52">
        <f t="shared" si="71"/>
        <v>1.3579383131960396E-3</v>
      </c>
      <c r="Q79" s="52">
        <f t="shared" si="72"/>
        <v>4.2760323558012709</v>
      </c>
      <c r="R79" s="52">
        <f t="shared" si="73"/>
        <v>5.2291300538839472E-2</v>
      </c>
      <c r="S79" s="52">
        <f t="shared" si="74"/>
        <v>1.0554574122584013E-4</v>
      </c>
      <c r="T79" s="52">
        <f t="shared" si="75"/>
        <v>1.382033058572807E-7</v>
      </c>
      <c r="U79" s="52">
        <f t="shared" si="76"/>
        <v>1.3788117023846938E-10</v>
      </c>
      <c r="V79" s="52">
        <f t="shared" si="77"/>
        <v>1.114823176132768E-13</v>
      </c>
      <c r="W79" s="52">
        <f t="shared" si="78"/>
        <v>7.5539000574441965E-17</v>
      </c>
      <c r="X79" s="52">
        <f t="shared" si="79"/>
        <v>4.38167590684553E-20</v>
      </c>
      <c r="Y79" s="52">
        <f t="shared" si="80"/>
        <v>2.2081741437266064E-23</v>
      </c>
      <c r="Z79" s="52">
        <f t="shared" si="81"/>
        <v>9.7740179193859773E-27</v>
      </c>
      <c r="AA79" s="52">
        <f t="shared" si="82"/>
        <v>3.8314478963938409E-30</v>
      </c>
      <c r="AB79" s="52">
        <f t="shared" si="83"/>
        <v>1.3387997765548599E-33</v>
      </c>
      <c r="AC79" s="37">
        <v>0</v>
      </c>
      <c r="AD79" s="37">
        <f t="shared" si="57"/>
        <v>8.6595752953988399</v>
      </c>
      <c r="AE79" s="35"/>
      <c r="AF79" s="36">
        <f t="shared" si="55"/>
        <v>205</v>
      </c>
      <c r="AG79" s="37">
        <v>0</v>
      </c>
      <c r="AH79" s="52">
        <f t="shared" si="84"/>
        <v>8.140861127193995E-28</v>
      </c>
      <c r="AI79" s="52">
        <f t="shared" si="85"/>
        <v>1.9582422200460299E-24</v>
      </c>
      <c r="AJ79" s="52">
        <f t="shared" si="86"/>
        <v>4.1387891593698083E-21</v>
      </c>
      <c r="AK79" s="52">
        <f t="shared" si="87"/>
        <v>7.6060240541304659E-18</v>
      </c>
      <c r="AL79" s="52">
        <f t="shared" si="88"/>
        <v>1.1983956433236893E-14</v>
      </c>
      <c r="AM79" s="52">
        <f t="shared" si="89"/>
        <v>1.5867375868817914E-11</v>
      </c>
      <c r="AN79" s="52">
        <f t="shared" si="90"/>
        <v>1.7118356154049481E-8</v>
      </c>
      <c r="AO79" s="52">
        <f t="shared" si="91"/>
        <v>1.4248606982181248E-5</v>
      </c>
      <c r="AP79" s="52">
        <f t="shared" si="92"/>
        <v>8.0645159859341897E-3</v>
      </c>
      <c r="AQ79" s="52">
        <f t="shared" si="93"/>
        <v>1.6346491827642877</v>
      </c>
      <c r="AR79" s="52">
        <f t="shared" si="94"/>
        <v>2.6947724638679826</v>
      </c>
      <c r="AS79" s="52">
        <f t="shared" si="95"/>
        <v>2.6955086489213689</v>
      </c>
      <c r="AT79" s="52">
        <f t="shared" si="96"/>
        <v>2.6947724638679822</v>
      </c>
      <c r="AU79" s="52">
        <f t="shared" si="97"/>
        <v>1.6346491827642875</v>
      </c>
      <c r="AV79" s="52">
        <f t="shared" si="98"/>
        <v>8.0645159859341897E-3</v>
      </c>
      <c r="AW79" s="52">
        <f t="shared" si="99"/>
        <v>1.4248606982181249E-5</v>
      </c>
      <c r="AX79" s="52">
        <f t="shared" si="100"/>
        <v>1.7118356154049481E-8</v>
      </c>
      <c r="AY79" s="52">
        <f t="shared" si="101"/>
        <v>1.5867375868817914E-11</v>
      </c>
      <c r="AZ79" s="52">
        <f t="shared" si="102"/>
        <v>1.1983956433236894E-14</v>
      </c>
      <c r="BA79" s="52">
        <f t="shared" si="103"/>
        <v>7.606024054130469E-18</v>
      </c>
      <c r="BB79" s="52">
        <f t="shared" si="104"/>
        <v>4.138789159369809E-21</v>
      </c>
      <c r="BC79" s="52">
        <f t="shared" si="105"/>
        <v>1.95824222004606E-24</v>
      </c>
      <c r="BD79" s="52">
        <f t="shared" si="106"/>
        <v>8.1408621108119595E-28</v>
      </c>
      <c r="BE79" s="52">
        <f t="shared" si="107"/>
        <v>2.9974670384420188E-31</v>
      </c>
      <c r="BF79" s="52">
        <f t="shared" si="108"/>
        <v>9.8361788392883646E-35</v>
      </c>
      <c r="BG79" s="52">
        <v>0</v>
      </c>
      <c r="BH79" s="37">
        <f t="shared" si="56"/>
        <v>11.370509505640214</v>
      </c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</row>
    <row r="80" spans="2:74" s="18" customFormat="1" ht="12.45">
      <c r="B80" s="36">
        <f t="shared" si="58"/>
        <v>210</v>
      </c>
      <c r="C80" s="37">
        <v>0</v>
      </c>
      <c r="D80" s="52">
        <f t="shared" si="59"/>
        <v>2.1151531375818697E-26</v>
      </c>
      <c r="E80" s="52">
        <f t="shared" si="60"/>
        <v>4.6268417204165034E-23</v>
      </c>
      <c r="F80" s="52">
        <f t="shared" si="61"/>
        <v>8.895870760427298E-20</v>
      </c>
      <c r="G80" s="52">
        <f t="shared" si="62"/>
        <v>1.4867633702618527E-16</v>
      </c>
      <c r="H80" s="52">
        <f t="shared" si="63"/>
        <v>2.1275840788739974E-13</v>
      </c>
      <c r="I80" s="52">
        <f t="shared" si="64"/>
        <v>2.5505731583767787E-10</v>
      </c>
      <c r="J80" s="52">
        <f t="shared" si="65"/>
        <v>2.4740810548610202E-7</v>
      </c>
      <c r="K80" s="52">
        <f t="shared" si="66"/>
        <v>1.8186613440106846E-4</v>
      </c>
      <c r="L80" s="52">
        <f t="shared" si="67"/>
        <v>8.4485044847564236E-2</v>
      </c>
      <c r="M80" s="52">
        <f t="shared" si="68"/>
        <v>3.3435517593827964</v>
      </c>
      <c r="N80" s="52">
        <f t="shared" si="69"/>
        <v>1.4110237337948668E-3</v>
      </c>
      <c r="O80" s="52">
        <f t="shared" si="70"/>
        <v>8.6455465073524808E-7</v>
      </c>
      <c r="P80" s="52">
        <f t="shared" si="71"/>
        <v>1.4110237337948671E-3</v>
      </c>
      <c r="Q80" s="52">
        <f t="shared" si="72"/>
        <v>3.3435517593827968</v>
      </c>
      <c r="R80" s="52">
        <f t="shared" si="73"/>
        <v>8.4485044847564264E-2</v>
      </c>
      <c r="S80" s="52">
        <f t="shared" si="74"/>
        <v>1.8186613440106846E-4</v>
      </c>
      <c r="T80" s="52">
        <f t="shared" si="75"/>
        <v>2.4740810548610202E-7</v>
      </c>
      <c r="U80" s="52">
        <f t="shared" si="76"/>
        <v>2.5505731583767782E-10</v>
      </c>
      <c r="V80" s="52">
        <f t="shared" si="77"/>
        <v>2.1275840788739976E-13</v>
      </c>
      <c r="W80" s="52">
        <f t="shared" si="78"/>
        <v>1.4867633702618529E-16</v>
      </c>
      <c r="X80" s="52">
        <f t="shared" si="79"/>
        <v>8.895870760427298E-20</v>
      </c>
      <c r="Y80" s="52">
        <f t="shared" si="80"/>
        <v>4.6268417204166057E-23</v>
      </c>
      <c r="Z80" s="52">
        <f t="shared" si="81"/>
        <v>2.1151534474756517E-26</v>
      </c>
      <c r="AA80" s="52">
        <f t="shared" si="82"/>
        <v>8.5709478628542891E-30</v>
      </c>
      <c r="AB80" s="52">
        <f t="shared" si="83"/>
        <v>3.0989375167538198E-33</v>
      </c>
      <c r="AC80" s="37">
        <v>0</v>
      </c>
      <c r="AD80" s="37">
        <f t="shared" si="57"/>
        <v>6.8592607480785164</v>
      </c>
      <c r="AE80" s="35"/>
      <c r="AF80" s="36">
        <f t="shared" si="55"/>
        <v>210</v>
      </c>
      <c r="AG80" s="37">
        <v>0</v>
      </c>
      <c r="AH80" s="52">
        <f t="shared" si="84"/>
        <v>1.7914877707780073E-27</v>
      </c>
      <c r="AI80" s="52">
        <f t="shared" si="85"/>
        <v>4.1664163637725938E-24</v>
      </c>
      <c r="AJ80" s="52">
        <f t="shared" si="86"/>
        <v>8.5204650662153378E-21</v>
      </c>
      <c r="AK80" s="52">
        <f t="shared" si="87"/>
        <v>1.5159924111574665E-17</v>
      </c>
      <c r="AL80" s="52">
        <f t="shared" si="88"/>
        <v>2.313218819456457E-14</v>
      </c>
      <c r="AM80" s="52">
        <f t="shared" si="89"/>
        <v>2.9655492892664857E-11</v>
      </c>
      <c r="AN80" s="52">
        <f t="shared" si="90"/>
        <v>3.0938686739777548E-8</v>
      </c>
      <c r="AO80" s="52">
        <f t="shared" si="91"/>
        <v>2.4803181104765258E-5</v>
      </c>
      <c r="AP80" s="52">
        <f t="shared" si="92"/>
        <v>1.3293646039818136E-2</v>
      </c>
      <c r="AQ80" s="52">
        <f t="shared" si="93"/>
        <v>2.0622524183444151</v>
      </c>
      <c r="AR80" s="52">
        <f t="shared" si="94"/>
        <v>2.6949082576993022</v>
      </c>
      <c r="AS80" s="52">
        <f t="shared" si="95"/>
        <v>2.6955087227140866</v>
      </c>
      <c r="AT80" s="52">
        <f t="shared" si="96"/>
        <v>2.6949082576993018</v>
      </c>
      <c r="AU80" s="52">
        <f t="shared" si="97"/>
        <v>2.0622524183444146</v>
      </c>
      <c r="AV80" s="52">
        <f t="shared" si="98"/>
        <v>1.3293646039818138E-2</v>
      </c>
      <c r="AW80" s="52">
        <f t="shared" si="99"/>
        <v>2.4803181104765265E-5</v>
      </c>
      <c r="AX80" s="52">
        <f t="shared" si="100"/>
        <v>3.0938686739777555E-8</v>
      </c>
      <c r="AY80" s="52">
        <f t="shared" si="101"/>
        <v>2.9655492892664857E-11</v>
      </c>
      <c r="AZ80" s="52">
        <f t="shared" si="102"/>
        <v>2.3132188194564574E-14</v>
      </c>
      <c r="BA80" s="52">
        <f t="shared" si="103"/>
        <v>1.5159924111574665E-17</v>
      </c>
      <c r="BB80" s="52">
        <f t="shared" si="104"/>
        <v>8.5204650662153393E-21</v>
      </c>
      <c r="BC80" s="52">
        <f t="shared" si="105"/>
        <v>4.1664163637726666E-24</v>
      </c>
      <c r="BD80" s="52">
        <f t="shared" si="106"/>
        <v>1.7914880030197938E-27</v>
      </c>
      <c r="BE80" s="52">
        <f t="shared" si="107"/>
        <v>6.8289149348358598E-31</v>
      </c>
      <c r="BF80" s="52">
        <f t="shared" si="108"/>
        <v>2.3224176604836965E-34</v>
      </c>
      <c r="BG80" s="52">
        <v>0</v>
      </c>
      <c r="BH80" s="37">
        <f t="shared" si="56"/>
        <v>12.236467035180096</v>
      </c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</row>
    <row r="81" spans="2:74" s="18" customFormat="1" ht="12.45">
      <c r="B81" s="36">
        <f t="shared" si="58"/>
        <v>215</v>
      </c>
      <c r="C81" s="37">
        <v>0</v>
      </c>
      <c r="D81" s="52">
        <f t="shared" si="59"/>
        <v>4.5393690853819314E-26</v>
      </c>
      <c r="E81" s="52">
        <f t="shared" si="60"/>
        <v>9.6234448402712032E-23</v>
      </c>
      <c r="F81" s="52">
        <f t="shared" si="61"/>
        <v>1.794363089597842E-19</v>
      </c>
      <c r="G81" s="52">
        <f t="shared" si="62"/>
        <v>2.9096025620065365E-16</v>
      </c>
      <c r="H81" s="52">
        <f t="shared" si="63"/>
        <v>4.0401824994242535E-13</v>
      </c>
      <c r="I81" s="52">
        <f t="shared" si="64"/>
        <v>4.6975249191075184E-10</v>
      </c>
      <c r="J81" s="52">
        <f t="shared" si="65"/>
        <v>4.4113400623600382E-7</v>
      </c>
      <c r="K81" s="52">
        <f t="shared" si="66"/>
        <v>3.1196848307549202E-4</v>
      </c>
      <c r="L81" s="52">
        <f t="shared" si="67"/>
        <v>0.13538708423791557</v>
      </c>
      <c r="M81" s="52">
        <f t="shared" si="68"/>
        <v>1.8995727743866346</v>
      </c>
      <c r="N81" s="52">
        <f t="shared" si="69"/>
        <v>1.1911781062490586E-3</v>
      </c>
      <c r="O81" s="52">
        <f t="shared" si="70"/>
        <v>9.2294359092583309E-7</v>
      </c>
      <c r="P81" s="52">
        <f t="shared" si="71"/>
        <v>1.191178106249059E-3</v>
      </c>
      <c r="Q81" s="52">
        <f t="shared" si="72"/>
        <v>1.899572774386636</v>
      </c>
      <c r="R81" s="52">
        <f t="shared" si="73"/>
        <v>0.13538708423791562</v>
      </c>
      <c r="S81" s="52">
        <f t="shared" si="74"/>
        <v>3.1196848307549202E-4</v>
      </c>
      <c r="T81" s="52">
        <f t="shared" si="75"/>
        <v>4.4113400623600382E-7</v>
      </c>
      <c r="U81" s="52">
        <f t="shared" si="76"/>
        <v>4.6975249191075184E-10</v>
      </c>
      <c r="V81" s="52">
        <f t="shared" si="77"/>
        <v>4.0401824994242535E-13</v>
      </c>
      <c r="W81" s="52">
        <f t="shared" si="78"/>
        <v>2.909602562006537E-16</v>
      </c>
      <c r="X81" s="52">
        <f t="shared" si="79"/>
        <v>1.794363089597842E-19</v>
      </c>
      <c r="Y81" s="52">
        <f t="shared" si="80"/>
        <v>9.623444840271443E-23</v>
      </c>
      <c r="Z81" s="52">
        <f t="shared" si="81"/>
        <v>4.5393697952532835E-26</v>
      </c>
      <c r="AA81" s="52">
        <f t="shared" si="82"/>
        <v>1.8994972763093233E-29</v>
      </c>
      <c r="AB81" s="52">
        <f t="shared" si="83"/>
        <v>7.0987127893821177E-33</v>
      </c>
      <c r="AC81" s="37">
        <v>0</v>
      </c>
      <c r="AD81" s="37">
        <f t="shared" si="57"/>
        <v>4.0729278165796687</v>
      </c>
      <c r="AE81" s="35"/>
      <c r="AF81" s="36">
        <f t="shared" si="55"/>
        <v>215</v>
      </c>
      <c r="AG81" s="37">
        <v>0</v>
      </c>
      <c r="AH81" s="52">
        <f t="shared" si="84"/>
        <v>3.906640908359877E-27</v>
      </c>
      <c r="AI81" s="52">
        <f t="shared" si="85"/>
        <v>8.7932580841890979E-24</v>
      </c>
      <c r="AJ81" s="52">
        <f t="shared" si="86"/>
        <v>1.7416335826642635E-20</v>
      </c>
      <c r="AK81" s="52">
        <f t="shared" si="87"/>
        <v>3.0027557814193192E-17</v>
      </c>
      <c r="AL81" s="52">
        <f t="shared" si="88"/>
        <v>4.4408028983304546E-14</v>
      </c>
      <c r="AM81" s="52">
        <f t="shared" si="89"/>
        <v>5.5161224476432641E-11</v>
      </c>
      <c r="AN81" s="52">
        <f t="shared" si="90"/>
        <v>5.5679497288387754E-8</v>
      </c>
      <c r="AO81" s="52">
        <f t="shared" si="91"/>
        <v>4.2989794544872107E-5</v>
      </c>
      <c r="AP81" s="52">
        <f t="shared" si="92"/>
        <v>2.1742150524574559E-2</v>
      </c>
      <c r="AQ81" s="52">
        <f t="shared" si="93"/>
        <v>2.3966075942826945</v>
      </c>
      <c r="AR81" s="52">
        <f t="shared" si="94"/>
        <v>2.6950493600726815</v>
      </c>
      <c r="AS81" s="52">
        <f t="shared" si="95"/>
        <v>2.6955088091695516</v>
      </c>
      <c r="AT81" s="52">
        <f t="shared" si="96"/>
        <v>2.695049360072681</v>
      </c>
      <c r="AU81" s="52">
        <f t="shared" si="97"/>
        <v>2.3966075942826945</v>
      </c>
      <c r="AV81" s="52">
        <f t="shared" si="98"/>
        <v>2.1742150524574566E-2</v>
      </c>
      <c r="AW81" s="52">
        <f t="shared" si="99"/>
        <v>4.2989794544872107E-5</v>
      </c>
      <c r="AX81" s="52">
        <f t="shared" si="100"/>
        <v>5.5679497288387754E-8</v>
      </c>
      <c r="AY81" s="52">
        <f t="shared" si="101"/>
        <v>5.5161224476432641E-11</v>
      </c>
      <c r="AZ81" s="52">
        <f t="shared" si="102"/>
        <v>4.4408028983304553E-14</v>
      </c>
      <c r="BA81" s="52">
        <f t="shared" si="103"/>
        <v>3.0027557814193192E-17</v>
      </c>
      <c r="BB81" s="52">
        <f t="shared" si="104"/>
        <v>1.7416335826642638E-20</v>
      </c>
      <c r="BC81" s="52">
        <f t="shared" si="105"/>
        <v>8.7932580841892727E-24</v>
      </c>
      <c r="BD81" s="52">
        <f t="shared" si="106"/>
        <v>3.9066414504954459E-27</v>
      </c>
      <c r="BE81" s="52">
        <f t="shared" si="107"/>
        <v>1.539986279769015E-30</v>
      </c>
      <c r="BF81" s="52">
        <f t="shared" si="108"/>
        <v>5.4213551772375163E-34</v>
      </c>
      <c r="BG81" s="52">
        <v>0</v>
      </c>
      <c r="BH81" s="37">
        <f t="shared" si="56"/>
        <v>12.922393109987949</v>
      </c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</row>
    <row r="82" spans="2:74" s="18" customFormat="1" ht="12.45">
      <c r="B82" s="36">
        <f t="shared" si="58"/>
        <v>220</v>
      </c>
      <c r="C82" s="37">
        <v>0</v>
      </c>
      <c r="D82" s="52">
        <f t="shared" si="59"/>
        <v>9.665447219864855E-26</v>
      </c>
      <c r="E82" s="52">
        <f t="shared" si="60"/>
        <v>1.9876203019640601E-22</v>
      </c>
      <c r="F82" s="52">
        <f t="shared" si="61"/>
        <v>3.5970360521271039E-19</v>
      </c>
      <c r="G82" s="52">
        <f t="shared" si="62"/>
        <v>5.6632279707357906E-16</v>
      </c>
      <c r="H82" s="52">
        <f t="shared" si="63"/>
        <v>7.6356438193816675E-13</v>
      </c>
      <c r="I82" s="52">
        <f t="shared" si="64"/>
        <v>8.615352752388772E-10</v>
      </c>
      <c r="J82" s="52">
        <f t="shared" si="65"/>
        <v>7.8347578539886541E-7</v>
      </c>
      <c r="K82" s="52">
        <f t="shared" si="66"/>
        <v>5.3275577217096518E-4</v>
      </c>
      <c r="L82" s="52">
        <f t="shared" si="67"/>
        <v>0.2155209624709119</v>
      </c>
      <c r="M82" s="52">
        <f t="shared" si="68"/>
        <v>0.76166063550958363</v>
      </c>
      <c r="N82" s="52">
        <f t="shared" si="69"/>
        <v>7.7474311426180666E-4</v>
      </c>
      <c r="O82" s="52">
        <f t="shared" si="70"/>
        <v>8.2770530105908689E-7</v>
      </c>
      <c r="P82" s="52">
        <f t="shared" si="71"/>
        <v>7.747431142618072E-4</v>
      </c>
      <c r="Q82" s="52">
        <f t="shared" si="72"/>
        <v>0.76166063550958385</v>
      </c>
      <c r="R82" s="52">
        <f t="shared" si="73"/>
        <v>0.21552096247091201</v>
      </c>
      <c r="S82" s="52">
        <f t="shared" si="74"/>
        <v>5.3275577217096518E-4</v>
      </c>
      <c r="T82" s="52">
        <f t="shared" si="75"/>
        <v>7.8347578539886531E-7</v>
      </c>
      <c r="U82" s="52">
        <f t="shared" si="76"/>
        <v>8.615352752388772E-10</v>
      </c>
      <c r="V82" s="52">
        <f t="shared" si="77"/>
        <v>7.6356438193816685E-13</v>
      </c>
      <c r="W82" s="52">
        <f t="shared" si="78"/>
        <v>5.6632279707357906E-16</v>
      </c>
      <c r="X82" s="52">
        <f t="shared" si="79"/>
        <v>3.5970360521271044E-19</v>
      </c>
      <c r="Y82" s="52">
        <f t="shared" si="80"/>
        <v>1.9876203019641158E-22</v>
      </c>
      <c r="Z82" s="52">
        <f t="shared" si="81"/>
        <v>9.6654488300009937E-26</v>
      </c>
      <c r="AA82" s="52">
        <f t="shared" si="82"/>
        <v>4.1726136454188257E-29</v>
      </c>
      <c r="AB82" s="52">
        <f t="shared" si="83"/>
        <v>1.610135961919266E-32</v>
      </c>
      <c r="AC82" s="37">
        <v>0</v>
      </c>
      <c r="AD82" s="37">
        <f t="shared" si="57"/>
        <v>1.9569805901153279</v>
      </c>
      <c r="AE82" s="35"/>
      <c r="AF82" s="36">
        <f t="shared" si="55"/>
        <v>220</v>
      </c>
      <c r="AG82" s="37">
        <v>0</v>
      </c>
      <c r="AH82" s="52">
        <f t="shared" si="84"/>
        <v>8.4460099937418086E-27</v>
      </c>
      <c r="AI82" s="52">
        <f t="shared" si="85"/>
        <v>1.8416702924460302E-23</v>
      </c>
      <c r="AJ82" s="52">
        <f t="shared" si="86"/>
        <v>3.535996672262106E-20</v>
      </c>
      <c r="AK82" s="52">
        <f t="shared" si="87"/>
        <v>5.9123583434258554E-17</v>
      </c>
      <c r="AL82" s="52">
        <f t="shared" si="88"/>
        <v>8.4809853977547083E-14</v>
      </c>
      <c r="AM82" s="52">
        <f t="shared" si="89"/>
        <v>1.0213647366750783E-10</v>
      </c>
      <c r="AN82" s="52">
        <f t="shared" si="90"/>
        <v>9.9792897911988141E-8</v>
      </c>
      <c r="AO82" s="52">
        <f t="shared" si="91"/>
        <v>7.4186642852421317E-5</v>
      </c>
      <c r="AP82" s="52">
        <f t="shared" si="92"/>
        <v>3.528085894836612E-2</v>
      </c>
      <c r="AQ82" s="52">
        <f t="shared" si="93"/>
        <v>2.5865648717213579</v>
      </c>
      <c r="AR82" s="52">
        <f t="shared" si="94"/>
        <v>2.6951684778833065</v>
      </c>
      <c r="AS82" s="52">
        <f t="shared" si="95"/>
        <v>2.6955089014639109</v>
      </c>
      <c r="AT82" s="52">
        <f t="shared" si="96"/>
        <v>2.695168477883306</v>
      </c>
      <c r="AU82" s="52">
        <f t="shared" si="97"/>
        <v>2.5865648717213583</v>
      </c>
      <c r="AV82" s="52">
        <f t="shared" si="98"/>
        <v>3.5280858948366127E-2</v>
      </c>
      <c r="AW82" s="52">
        <f t="shared" si="99"/>
        <v>7.4186642852421317E-5</v>
      </c>
      <c r="AX82" s="52">
        <f t="shared" si="100"/>
        <v>9.9792897911988141E-8</v>
      </c>
      <c r="AY82" s="52">
        <f t="shared" si="101"/>
        <v>1.0213647366750783E-10</v>
      </c>
      <c r="AZ82" s="52">
        <f t="shared" si="102"/>
        <v>8.4809853977547083E-14</v>
      </c>
      <c r="BA82" s="52">
        <f t="shared" si="103"/>
        <v>5.9123583434258554E-17</v>
      </c>
      <c r="BB82" s="52">
        <f t="shared" si="104"/>
        <v>3.535996672262106E-20</v>
      </c>
      <c r="BC82" s="52">
        <f t="shared" si="105"/>
        <v>1.8416702924460717E-23</v>
      </c>
      <c r="BD82" s="52">
        <f t="shared" si="106"/>
        <v>8.4460112457487294E-27</v>
      </c>
      <c r="BE82" s="52">
        <f t="shared" si="107"/>
        <v>3.4394835560783381E-30</v>
      </c>
      <c r="BF82" s="52">
        <f t="shared" si="108"/>
        <v>1.2520067966619635E-33</v>
      </c>
      <c r="BG82" s="52">
        <v>0</v>
      </c>
      <c r="BH82" s="37">
        <f t="shared" si="56"/>
        <v>13.329685891645916</v>
      </c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</row>
    <row r="83" spans="2:74" s="18" customFormat="1" ht="12.45">
      <c r="B83" s="36">
        <f t="shared" si="58"/>
        <v>225</v>
      </c>
      <c r="C83" s="37">
        <v>0</v>
      </c>
      <c r="D83" s="52">
        <f t="shared" si="59"/>
        <v>2.042651722127902E-25</v>
      </c>
      <c r="E83" s="52">
        <f t="shared" si="60"/>
        <v>4.0779610225839797E-22</v>
      </c>
      <c r="F83" s="52">
        <f t="shared" si="61"/>
        <v>7.1683673959532938E-19</v>
      </c>
      <c r="G83" s="52">
        <f t="shared" si="62"/>
        <v>1.0965829186303643E-15</v>
      </c>
      <c r="H83" s="52">
        <f t="shared" si="63"/>
        <v>1.4365142982049995E-12</v>
      </c>
      <c r="I83" s="52">
        <f t="shared" si="64"/>
        <v>1.5736794261225891E-9</v>
      </c>
      <c r="J83" s="52">
        <f t="shared" si="65"/>
        <v>1.3861627691330364E-6</v>
      </c>
      <c r="K83" s="52">
        <f t="shared" si="66"/>
        <v>9.0587034344999167E-4</v>
      </c>
      <c r="L83" s="52">
        <f t="shared" si="67"/>
        <v>0.34106056524075012</v>
      </c>
      <c r="M83" s="52">
        <f t="shared" si="68"/>
        <v>0.23309752327407088</v>
      </c>
      <c r="N83" s="52">
        <f t="shared" si="69"/>
        <v>3.8539168127913251E-4</v>
      </c>
      <c r="O83" s="52">
        <f t="shared" si="70"/>
        <v>5.9553575645283076E-7</v>
      </c>
      <c r="P83" s="52">
        <f t="shared" si="71"/>
        <v>3.8539168127913278E-4</v>
      </c>
      <c r="Q83" s="52">
        <f t="shared" si="72"/>
        <v>0.23309752327407088</v>
      </c>
      <c r="R83" s="52">
        <f t="shared" si="73"/>
        <v>0.34106056524075035</v>
      </c>
      <c r="S83" s="52">
        <f t="shared" si="74"/>
        <v>9.0587034344999167E-4</v>
      </c>
      <c r="T83" s="52">
        <f t="shared" si="75"/>
        <v>1.3861627691330362E-6</v>
      </c>
      <c r="U83" s="52">
        <f t="shared" si="76"/>
        <v>1.5736794261225893E-9</v>
      </c>
      <c r="V83" s="52">
        <f t="shared" si="77"/>
        <v>1.4365142982049997E-12</v>
      </c>
      <c r="W83" s="52">
        <f t="shared" si="78"/>
        <v>1.0965829186303643E-15</v>
      </c>
      <c r="X83" s="52">
        <f t="shared" si="79"/>
        <v>7.1683673959532947E-19</v>
      </c>
      <c r="Y83" s="52">
        <f t="shared" si="80"/>
        <v>4.0779610225841095E-22</v>
      </c>
      <c r="Z83" s="52">
        <f t="shared" si="81"/>
        <v>2.0426520839442789E-25</v>
      </c>
      <c r="AA83" s="52">
        <f t="shared" si="82"/>
        <v>9.0894149824702966E-29</v>
      </c>
      <c r="AB83" s="52">
        <f t="shared" si="83"/>
        <v>3.6181633484540925E-32</v>
      </c>
      <c r="AC83" s="37">
        <v>0</v>
      </c>
      <c r="AD83" s="37">
        <f t="shared" si="57"/>
        <v>1.1509020720906293</v>
      </c>
      <c r="AE83" s="35"/>
      <c r="AF83" s="36">
        <f t="shared" si="55"/>
        <v>225</v>
      </c>
      <c r="AG83" s="37">
        <v>0</v>
      </c>
      <c r="AH83" s="52">
        <f t="shared" si="84"/>
        <v>1.8111457213606665E-26</v>
      </c>
      <c r="AI83" s="52">
        <f t="shared" si="85"/>
        <v>3.82929059441009E-23</v>
      </c>
      <c r="AJ83" s="52">
        <f t="shared" si="86"/>
        <v>7.1330327243892101E-20</v>
      </c>
      <c r="AK83" s="52">
        <f t="shared" si="87"/>
        <v>1.1575586314161645E-16</v>
      </c>
      <c r="AL83" s="52">
        <f t="shared" si="88"/>
        <v>1.6116629217136376E-13</v>
      </c>
      <c r="AM83" s="52">
        <f t="shared" si="89"/>
        <v>1.8829000119139555E-10</v>
      </c>
      <c r="AN83" s="52">
        <f t="shared" si="90"/>
        <v>1.7814047645187467E-7</v>
      </c>
      <c r="AO83" s="52">
        <f t="shared" si="91"/>
        <v>1.2746222006951785E-4</v>
      </c>
      <c r="AP83" s="52">
        <f t="shared" si="92"/>
        <v>5.6832955195457308E-2</v>
      </c>
      <c r="AQ83" s="52">
        <f t="shared" si="93"/>
        <v>2.6627309352723163</v>
      </c>
      <c r="AR83" s="52">
        <f t="shared" si="94"/>
        <v>2.6952459521947327</v>
      </c>
      <c r="AS83" s="52">
        <f t="shared" si="95"/>
        <v>2.6955089842344409</v>
      </c>
      <c r="AT83" s="52">
        <f t="shared" si="96"/>
        <v>2.6952459521947323</v>
      </c>
      <c r="AU83" s="52">
        <f t="shared" si="97"/>
        <v>2.6627309352723167</v>
      </c>
      <c r="AV83" s="52">
        <f t="shared" si="98"/>
        <v>5.6832955195457328E-2</v>
      </c>
      <c r="AW83" s="52">
        <f t="shared" si="99"/>
        <v>1.2746222006951785E-4</v>
      </c>
      <c r="AX83" s="52">
        <f t="shared" si="100"/>
        <v>1.7814047645187467E-7</v>
      </c>
      <c r="AY83" s="52">
        <f t="shared" si="101"/>
        <v>1.8829000119139555E-10</v>
      </c>
      <c r="AZ83" s="52">
        <f t="shared" si="102"/>
        <v>1.6116629217136376E-13</v>
      </c>
      <c r="BA83" s="52">
        <f t="shared" si="103"/>
        <v>1.1575586314161645E-16</v>
      </c>
      <c r="BB83" s="52">
        <f t="shared" si="104"/>
        <v>7.1330327243892113E-20</v>
      </c>
      <c r="BC83" s="52">
        <f t="shared" si="105"/>
        <v>3.8292905944101876E-23</v>
      </c>
      <c r="BD83" s="52">
        <f t="shared" si="106"/>
        <v>1.8111460075749723E-26</v>
      </c>
      <c r="BE83" s="52">
        <f t="shared" si="107"/>
        <v>7.6120972014971644E-30</v>
      </c>
      <c r="BF83" s="52">
        <f t="shared" si="108"/>
        <v>2.8621427585812294E-33</v>
      </c>
      <c r="BG83" s="52">
        <v>0</v>
      </c>
      <c r="BH83" s="37">
        <f t="shared" si="56"/>
        <v>13.525383950657448</v>
      </c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</row>
    <row r="84" spans="2:74" s="18" customFormat="1" ht="12.45">
      <c r="B84" s="36">
        <f t="shared" si="58"/>
        <v>230</v>
      </c>
      <c r="C84" s="37">
        <v>0</v>
      </c>
      <c r="D84" s="52">
        <f t="shared" si="59"/>
        <v>4.2862010222590419E-25</v>
      </c>
      <c r="E84" s="52">
        <f t="shared" si="60"/>
        <v>8.3137715250186839E-22</v>
      </c>
      <c r="F84" s="52">
        <f t="shared" si="61"/>
        <v>1.4205469874044473E-18</v>
      </c>
      <c r="G84" s="52">
        <f t="shared" si="62"/>
        <v>2.1128389863800451E-15</v>
      </c>
      <c r="H84" s="52">
        <f t="shared" si="63"/>
        <v>2.6907656220806071E-12</v>
      </c>
      <c r="I84" s="52">
        <f t="shared" si="64"/>
        <v>2.8632478734902305E-9</v>
      </c>
      <c r="J84" s="52">
        <f t="shared" si="65"/>
        <v>2.4432886643525151E-6</v>
      </c>
      <c r="K84" s="52">
        <f t="shared" si="66"/>
        <v>1.5339209024907434E-3</v>
      </c>
      <c r="L84" s="52">
        <f t="shared" si="67"/>
        <v>0.53580786989804163</v>
      </c>
      <c r="M84" s="52">
        <f t="shared" si="68"/>
        <v>6.2528582506674701E-2</v>
      </c>
      <c r="N84" s="52">
        <f t="shared" si="69"/>
        <v>1.5524949149955738E-4</v>
      </c>
      <c r="O84" s="52">
        <f t="shared" si="70"/>
        <v>3.4247040817102635E-7</v>
      </c>
      <c r="P84" s="52">
        <f t="shared" si="71"/>
        <v>1.5524949149955741E-4</v>
      </c>
      <c r="Q84" s="52">
        <f t="shared" si="72"/>
        <v>6.252858250667466E-2</v>
      </c>
      <c r="R84" s="52">
        <f t="shared" si="73"/>
        <v>0.53580786989804186</v>
      </c>
      <c r="S84" s="52">
        <f t="shared" si="74"/>
        <v>1.5339209024907436E-3</v>
      </c>
      <c r="T84" s="52">
        <f t="shared" si="75"/>
        <v>2.4432886643525147E-6</v>
      </c>
      <c r="U84" s="52">
        <f t="shared" si="76"/>
        <v>2.8632478734902305E-9</v>
      </c>
      <c r="V84" s="52">
        <f t="shared" si="77"/>
        <v>2.6907656220806067E-12</v>
      </c>
      <c r="W84" s="52">
        <f t="shared" si="78"/>
        <v>2.1128389863800451E-15</v>
      </c>
      <c r="X84" s="52">
        <f t="shared" si="79"/>
        <v>1.4205469874044473E-18</v>
      </c>
      <c r="Y84" s="52">
        <f t="shared" si="80"/>
        <v>8.313771525018982E-22</v>
      </c>
      <c r="Z84" s="52">
        <f t="shared" si="81"/>
        <v>4.2862018281292905E-25</v>
      </c>
      <c r="AA84" s="52">
        <f t="shared" si="82"/>
        <v>1.9642878025117156E-28</v>
      </c>
      <c r="AB84" s="52">
        <f t="shared" si="83"/>
        <v>8.0587014806327819E-32</v>
      </c>
      <c r="AC84" s="37">
        <v>0</v>
      </c>
      <c r="AD84" s="37">
        <f t="shared" si="57"/>
        <v>1.2000564803770317</v>
      </c>
      <c r="AE84" s="35"/>
      <c r="AF84" s="36">
        <f t="shared" si="55"/>
        <v>230</v>
      </c>
      <c r="AG84" s="37">
        <v>0</v>
      </c>
      <c r="AH84" s="52">
        <f t="shared" si="84"/>
        <v>3.8537974434885687E-26</v>
      </c>
      <c r="AI84" s="52">
        <f t="shared" si="85"/>
        <v>7.9072516169940697E-23</v>
      </c>
      <c r="AJ84" s="52">
        <f t="shared" si="86"/>
        <v>1.4301400120342506E-19</v>
      </c>
      <c r="AK84" s="52">
        <f t="shared" si="87"/>
        <v>2.2541415500465289E-16</v>
      </c>
      <c r="AL84" s="52">
        <f t="shared" si="88"/>
        <v>3.048177219918637E-13</v>
      </c>
      <c r="AM84" s="52">
        <f t="shared" si="89"/>
        <v>3.4565794380365444E-10</v>
      </c>
      <c r="AN84" s="52">
        <f t="shared" si="90"/>
        <v>3.1675675336517831E-7</v>
      </c>
      <c r="AO84" s="52">
        <f t="shared" si="91"/>
        <v>2.1804925441451701E-4</v>
      </c>
      <c r="AP84" s="52">
        <f t="shared" si="92"/>
        <v>9.0939011719532323E-2</v>
      </c>
      <c r="AQ84" s="52">
        <f t="shared" si="93"/>
        <v>2.6860406875997236</v>
      </c>
      <c r="AR84" s="52">
        <f t="shared" si="94"/>
        <v>2.6952844913628606</v>
      </c>
      <c r="AS84" s="52">
        <f t="shared" si="95"/>
        <v>2.6955090437880167</v>
      </c>
      <c r="AT84" s="52">
        <f t="shared" si="96"/>
        <v>2.6952844913628602</v>
      </c>
      <c r="AU84" s="52">
        <f t="shared" si="97"/>
        <v>2.686040687599724</v>
      </c>
      <c r="AV84" s="52">
        <f t="shared" si="98"/>
        <v>9.0939011719532364E-2</v>
      </c>
      <c r="AW84" s="52">
        <f t="shared" si="99"/>
        <v>2.1804925441451701E-4</v>
      </c>
      <c r="AX84" s="52">
        <f t="shared" si="100"/>
        <v>3.1675675336517826E-7</v>
      </c>
      <c r="AY84" s="52">
        <f t="shared" si="101"/>
        <v>3.4565794380365449E-10</v>
      </c>
      <c r="AZ84" s="52">
        <f t="shared" si="102"/>
        <v>3.048177219918637E-13</v>
      </c>
      <c r="BA84" s="52">
        <f t="shared" si="103"/>
        <v>2.2541415500465289E-16</v>
      </c>
      <c r="BB84" s="52">
        <f t="shared" si="104"/>
        <v>1.4301400120342506E-19</v>
      </c>
      <c r="BC84" s="52">
        <f t="shared" si="105"/>
        <v>7.9072516169942977E-23</v>
      </c>
      <c r="BD84" s="52">
        <f t="shared" si="106"/>
        <v>3.8537980915192517E-26</v>
      </c>
      <c r="BE84" s="52">
        <f t="shared" si="107"/>
        <v>1.6701512183967461E-29</v>
      </c>
      <c r="BF84" s="52">
        <f t="shared" si="108"/>
        <v>6.4803061070353216E-33</v>
      </c>
      <c r="BG84" s="52">
        <v>0</v>
      </c>
      <c r="BH84" s="37">
        <f t="shared" si="56"/>
        <v>13.640474157866512</v>
      </c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</row>
    <row r="85" spans="2:74" s="18" customFormat="1" ht="12.45">
      <c r="B85" s="36">
        <f t="shared" si="58"/>
        <v>235</v>
      </c>
      <c r="C85" s="37">
        <v>0</v>
      </c>
      <c r="D85" s="52">
        <f t="shared" si="59"/>
        <v>8.9331498661024446E-25</v>
      </c>
      <c r="E85" s="52">
        <f t="shared" si="60"/>
        <v>1.6847167651447505E-21</v>
      </c>
      <c r="F85" s="52">
        <f t="shared" si="61"/>
        <v>2.800019724045862E-18</v>
      </c>
      <c r="G85" s="52">
        <f t="shared" si="62"/>
        <v>4.0516495096251857E-15</v>
      </c>
      <c r="H85" s="52">
        <f t="shared" si="63"/>
        <v>5.0190194176943047E-12</v>
      </c>
      <c r="I85" s="52">
        <f t="shared" si="64"/>
        <v>5.1898719999639335E-9</v>
      </c>
      <c r="J85" s="52">
        <f t="shared" si="65"/>
        <v>4.2909099509363218E-6</v>
      </c>
      <c r="K85" s="52">
        <f t="shared" si="66"/>
        <v>2.5869083464504384E-3</v>
      </c>
      <c r="L85" s="52">
        <f t="shared" si="67"/>
        <v>0.83254383248025743</v>
      </c>
      <c r="M85" s="52">
        <f t="shared" si="68"/>
        <v>1.6155667978214626E-2</v>
      </c>
      <c r="N85" s="52">
        <f t="shared" si="69"/>
        <v>5.4694207159574205E-5</v>
      </c>
      <c r="O85" s="52">
        <f t="shared" si="70"/>
        <v>1.637545047899051E-7</v>
      </c>
      <c r="P85" s="52">
        <f t="shared" si="71"/>
        <v>5.4694207159574239E-5</v>
      </c>
      <c r="Q85" s="52">
        <f t="shared" si="72"/>
        <v>1.6155667978214602E-2</v>
      </c>
      <c r="R85" s="52">
        <f t="shared" si="73"/>
        <v>0.83254383248025798</v>
      </c>
      <c r="S85" s="52">
        <f t="shared" si="74"/>
        <v>2.5869083464504388E-3</v>
      </c>
      <c r="T85" s="52">
        <f t="shared" si="75"/>
        <v>4.290909950936321E-6</v>
      </c>
      <c r="U85" s="52">
        <f t="shared" si="76"/>
        <v>5.1898719999639327E-9</v>
      </c>
      <c r="V85" s="52">
        <f t="shared" si="77"/>
        <v>5.0190194176943039E-12</v>
      </c>
      <c r="W85" s="52">
        <f t="shared" si="78"/>
        <v>4.0516495096251857E-15</v>
      </c>
      <c r="X85" s="52">
        <f t="shared" si="79"/>
        <v>2.8000197240458616E-18</v>
      </c>
      <c r="Y85" s="52">
        <f t="shared" si="80"/>
        <v>1.6847167651448184E-21</v>
      </c>
      <c r="Z85" s="52">
        <f t="shared" si="81"/>
        <v>8.9331516459624653E-25</v>
      </c>
      <c r="AA85" s="52">
        <f t="shared" si="82"/>
        <v>4.2129379266667211E-28</v>
      </c>
      <c r="AB85" s="52">
        <f t="shared" si="83"/>
        <v>1.7798597849181266E-31</v>
      </c>
      <c r="AC85" s="37">
        <v>0</v>
      </c>
      <c r="AD85" s="37">
        <f t="shared" si="57"/>
        <v>1.7026909619883615</v>
      </c>
      <c r="AE85" s="35"/>
      <c r="AF85" s="36">
        <f t="shared" si="55"/>
        <v>235</v>
      </c>
      <c r="AG85" s="37">
        <v>0</v>
      </c>
      <c r="AH85" s="52">
        <f t="shared" si="84"/>
        <v>8.1399984657476109E-26</v>
      </c>
      <c r="AI85" s="52">
        <f t="shared" si="85"/>
        <v>1.6221023142012753E-22</v>
      </c>
      <c r="AJ85" s="52">
        <f t="shared" si="86"/>
        <v>2.8506869994386979E-19</v>
      </c>
      <c r="AK85" s="52">
        <f t="shared" si="87"/>
        <v>4.3669805364265741E-16</v>
      </c>
      <c r="AL85" s="52">
        <f t="shared" si="88"/>
        <v>5.7389428419992442E-13</v>
      </c>
      <c r="AM85" s="52">
        <f t="shared" si="89"/>
        <v>6.3198273115267751E-10</v>
      </c>
      <c r="AN85" s="52">
        <f t="shared" si="90"/>
        <v>5.6108561980042988E-7</v>
      </c>
      <c r="AO85" s="52">
        <f t="shared" si="91"/>
        <v>3.7144134466359137E-4</v>
      </c>
      <c r="AP85" s="52">
        <f t="shared" si="92"/>
        <v>0.14451979870933648</v>
      </c>
      <c r="AQ85" s="52">
        <f t="shared" si="93"/>
        <v>2.6922935458503909</v>
      </c>
      <c r="AR85" s="52">
        <f t="shared" si="94"/>
        <v>2.6953000163120104</v>
      </c>
      <c r="AS85" s="52">
        <f t="shared" si="95"/>
        <v>2.6955090780350575</v>
      </c>
      <c r="AT85" s="52">
        <f t="shared" si="96"/>
        <v>2.69530001631201</v>
      </c>
      <c r="AU85" s="52">
        <f t="shared" si="97"/>
        <v>2.6922935458503914</v>
      </c>
      <c r="AV85" s="52">
        <f t="shared" si="98"/>
        <v>0.14451979870933657</v>
      </c>
      <c r="AW85" s="52">
        <f t="shared" si="99"/>
        <v>3.7144134466359142E-4</v>
      </c>
      <c r="AX85" s="52">
        <f t="shared" si="100"/>
        <v>5.6108561980042966E-7</v>
      </c>
      <c r="AY85" s="52">
        <f t="shared" si="101"/>
        <v>6.3198273115267751E-10</v>
      </c>
      <c r="AZ85" s="52">
        <f t="shared" si="102"/>
        <v>5.7389428419992432E-13</v>
      </c>
      <c r="BA85" s="52">
        <f t="shared" si="103"/>
        <v>4.3669805364265741E-16</v>
      </c>
      <c r="BB85" s="52">
        <f t="shared" si="104"/>
        <v>2.8506869994386979E-19</v>
      </c>
      <c r="BC85" s="52">
        <f t="shared" si="105"/>
        <v>1.6221023142013279E-22</v>
      </c>
      <c r="BD85" s="52">
        <f t="shared" si="106"/>
        <v>8.1399999196485417E-26</v>
      </c>
      <c r="BE85" s="52">
        <f t="shared" si="107"/>
        <v>3.6344390209084621E-29</v>
      </c>
      <c r="BF85" s="52">
        <f t="shared" si="108"/>
        <v>1.4539007587668105E-32</v>
      </c>
      <c r="BG85" s="52">
        <v>0</v>
      </c>
      <c r="BH85" s="37">
        <f t="shared" si="56"/>
        <v>13.760479805904215</v>
      </c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</row>
    <row r="86" spans="2:74" s="18" customFormat="1" ht="12.45">
      <c r="B86" s="36">
        <f t="shared" si="58"/>
        <v>240</v>
      </c>
      <c r="C86" s="37">
        <v>0</v>
      </c>
      <c r="D86" s="52">
        <f t="shared" si="59"/>
        <v>1.8498131836226213E-24</v>
      </c>
      <c r="E86" s="52">
        <f t="shared" si="60"/>
        <v>3.3942884409979539E-21</v>
      </c>
      <c r="F86" s="52">
        <f t="shared" si="61"/>
        <v>5.4908443422658329E-18</v>
      </c>
      <c r="G86" s="52">
        <f t="shared" si="62"/>
        <v>7.7343560326965842E-15</v>
      </c>
      <c r="H86" s="52">
        <f t="shared" si="63"/>
        <v>9.3241358166495377E-12</v>
      </c>
      <c r="I86" s="52">
        <f t="shared" si="64"/>
        <v>9.3726315367913002E-9</v>
      </c>
      <c r="J86" s="52">
        <f t="shared" si="65"/>
        <v>7.5089649193315879E-6</v>
      </c>
      <c r="K86" s="52">
        <f t="shared" si="66"/>
        <v>4.3447697615510523E-3</v>
      </c>
      <c r="L86" s="52">
        <f t="shared" si="67"/>
        <v>1.2712908761947597</v>
      </c>
      <c r="M86" s="52">
        <f t="shared" si="68"/>
        <v>4.2972013325070588E-3</v>
      </c>
      <c r="N86" s="52">
        <f t="shared" si="69"/>
        <v>1.780002000844249E-5</v>
      </c>
      <c r="O86" s="52">
        <f t="shared" si="70"/>
        <v>6.8530618249880593E-8</v>
      </c>
      <c r="P86" s="52">
        <f t="shared" si="71"/>
        <v>1.7800020008442496E-5</v>
      </c>
      <c r="Q86" s="52">
        <f t="shared" si="72"/>
        <v>4.297201332507051E-3</v>
      </c>
      <c r="R86" s="52">
        <f t="shared" si="73"/>
        <v>1.2712908761947606</v>
      </c>
      <c r="S86" s="52">
        <f t="shared" si="74"/>
        <v>4.3447697615510532E-3</v>
      </c>
      <c r="T86" s="52">
        <f t="shared" si="75"/>
        <v>7.5089649193315871E-6</v>
      </c>
      <c r="U86" s="52">
        <f t="shared" si="76"/>
        <v>9.3726315367913002E-9</v>
      </c>
      <c r="V86" s="52">
        <f t="shared" si="77"/>
        <v>9.3241358166495361E-12</v>
      </c>
      <c r="W86" s="52">
        <f t="shared" si="78"/>
        <v>7.7343560326965842E-15</v>
      </c>
      <c r="X86" s="52">
        <f t="shared" si="79"/>
        <v>5.4908443422658321E-18</v>
      </c>
      <c r="Y86" s="52">
        <f t="shared" si="80"/>
        <v>3.3942884409981074E-21</v>
      </c>
      <c r="Z86" s="52">
        <f t="shared" si="81"/>
        <v>1.8498135735902001E-24</v>
      </c>
      <c r="AA86" s="52">
        <f t="shared" si="82"/>
        <v>8.9708293356773176E-28</v>
      </c>
      <c r="AB86" s="52">
        <f t="shared" si="83"/>
        <v>3.8996752426969948E-31</v>
      </c>
      <c r="AC86" s="37">
        <v>0</v>
      </c>
      <c r="AD86" s="37">
        <f t="shared" si="57"/>
        <v>2.5599163998420367</v>
      </c>
      <c r="AE86" s="35"/>
      <c r="AF86" s="36">
        <f t="shared" si="55"/>
        <v>240</v>
      </c>
      <c r="AG86" s="37">
        <v>0</v>
      </c>
      <c r="AH86" s="52">
        <f t="shared" si="84"/>
        <v>1.7073148331850057E-25</v>
      </c>
      <c r="AI86" s="52">
        <f t="shared" si="85"/>
        <v>3.3068190793460259E-22</v>
      </c>
      <c r="AJ86" s="52">
        <f t="shared" si="86"/>
        <v>5.65070672348456E-19</v>
      </c>
      <c r="AK86" s="52">
        <f t="shared" si="87"/>
        <v>8.4186300460517599E-16</v>
      </c>
      <c r="AL86" s="52">
        <f t="shared" si="88"/>
        <v>1.0757962259693549E-12</v>
      </c>
      <c r="AM86" s="52">
        <f t="shared" si="89"/>
        <v>1.150969931149071E-9</v>
      </c>
      <c r="AN86" s="52">
        <f t="shared" si="90"/>
        <v>9.9017661489406206E-7</v>
      </c>
      <c r="AO86" s="52">
        <f t="shared" si="91"/>
        <v>6.3013217930863526E-4</v>
      </c>
      <c r="AP86" s="52">
        <f t="shared" si="92"/>
        <v>0.22777418195736224</v>
      </c>
      <c r="AQ86" s="52">
        <f t="shared" si="93"/>
        <v>2.6939091126482122</v>
      </c>
      <c r="AR86" s="52">
        <f t="shared" si="94"/>
        <v>2.6953054857327263</v>
      </c>
      <c r="AS86" s="52">
        <f t="shared" si="95"/>
        <v>2.6955090944105078</v>
      </c>
      <c r="AT86" s="52">
        <f t="shared" si="96"/>
        <v>2.6953054857327259</v>
      </c>
      <c r="AU86" s="52">
        <f t="shared" si="97"/>
        <v>2.6939091126482126</v>
      </c>
      <c r="AV86" s="52">
        <f t="shared" si="98"/>
        <v>0.22777418195736238</v>
      </c>
      <c r="AW86" s="52">
        <f t="shared" si="99"/>
        <v>6.3013217930863526E-4</v>
      </c>
      <c r="AX86" s="52">
        <f t="shared" si="100"/>
        <v>9.9017661489406185E-7</v>
      </c>
      <c r="AY86" s="52">
        <f t="shared" si="101"/>
        <v>1.1509699311490708E-9</v>
      </c>
      <c r="AZ86" s="52">
        <f t="shared" si="102"/>
        <v>1.0757962259693549E-12</v>
      </c>
      <c r="BA86" s="52">
        <f t="shared" si="103"/>
        <v>8.4186300460517599E-16</v>
      </c>
      <c r="BB86" s="52">
        <f t="shared" si="104"/>
        <v>5.65070672348456E-19</v>
      </c>
      <c r="BC86" s="52">
        <f t="shared" si="105"/>
        <v>3.3068190793461463E-22</v>
      </c>
      <c r="BD86" s="52">
        <f t="shared" si="106"/>
        <v>1.7073151565611008E-25</v>
      </c>
      <c r="BE86" s="52">
        <f t="shared" si="107"/>
        <v>7.8473769475751837E-29</v>
      </c>
      <c r="BF86" s="52">
        <f t="shared" si="108"/>
        <v>3.2337605436849371E-32</v>
      </c>
      <c r="BG86" s="52">
        <v>0</v>
      </c>
      <c r="BH86" s="37">
        <f t="shared" si="56"/>
        <v>13.93074890210305</v>
      </c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</row>
    <row r="87" spans="2:74" s="18" customFormat="1" ht="12.45">
      <c r="B87" s="36">
        <f t="shared" si="58"/>
        <v>245</v>
      </c>
      <c r="C87" s="37">
        <v>0</v>
      </c>
      <c r="D87" s="52">
        <f t="shared" si="59"/>
        <v>3.8068858441579659E-24</v>
      </c>
      <c r="E87" s="52">
        <f t="shared" si="60"/>
        <v>6.8010273372857316E-21</v>
      </c>
      <c r="F87" s="52">
        <f t="shared" si="61"/>
        <v>1.0714822671114891E-17</v>
      </c>
      <c r="G87" s="52">
        <f t="shared" si="62"/>
        <v>1.4700204212163482E-14</v>
      </c>
      <c r="H87" s="52">
        <f t="shared" si="63"/>
        <v>1.7254784022558589E-11</v>
      </c>
      <c r="I87" s="52">
        <f t="shared" si="64"/>
        <v>1.6866424540686528E-8</v>
      </c>
      <c r="J87" s="52">
        <f t="shared" si="65"/>
        <v>1.3094903213185957E-5</v>
      </c>
      <c r="K87" s="52">
        <f t="shared" si="66"/>
        <v>7.2648287478312198E-3</v>
      </c>
      <c r="L87" s="52">
        <f t="shared" si="67"/>
        <v>1.8883304745696832</v>
      </c>
      <c r="M87" s="52">
        <f t="shared" si="68"/>
        <v>1.401991485803203E-3</v>
      </c>
      <c r="N87" s="52">
        <f t="shared" si="69"/>
        <v>5.5527536768293152E-6</v>
      </c>
      <c r="O87" s="52">
        <f t="shared" si="70"/>
        <v>2.6135148871278858E-8</v>
      </c>
      <c r="P87" s="52">
        <f t="shared" si="71"/>
        <v>5.5527536768293178E-6</v>
      </c>
      <c r="Q87" s="52">
        <f t="shared" si="72"/>
        <v>1.4019914858032002E-3</v>
      </c>
      <c r="R87" s="52">
        <f t="shared" si="73"/>
        <v>1.8883304745696843</v>
      </c>
      <c r="S87" s="52">
        <f t="shared" si="74"/>
        <v>7.2648287478312215E-3</v>
      </c>
      <c r="T87" s="52">
        <f t="shared" si="75"/>
        <v>1.3094903213185957E-5</v>
      </c>
      <c r="U87" s="52">
        <f t="shared" si="76"/>
        <v>1.6866424540686528E-8</v>
      </c>
      <c r="V87" s="52">
        <f t="shared" si="77"/>
        <v>1.7254784022558589E-11</v>
      </c>
      <c r="W87" s="52">
        <f t="shared" si="78"/>
        <v>1.4700204212163479E-14</v>
      </c>
      <c r="X87" s="52">
        <f t="shared" si="79"/>
        <v>1.0714822671114888E-17</v>
      </c>
      <c r="Y87" s="52">
        <f t="shared" si="80"/>
        <v>6.8010273372860746E-21</v>
      </c>
      <c r="Z87" s="52">
        <f t="shared" si="81"/>
        <v>3.8068866920843876E-24</v>
      </c>
      <c r="AA87" s="52">
        <f t="shared" si="82"/>
        <v>1.8971133723976262E-27</v>
      </c>
      <c r="AB87" s="52">
        <f t="shared" si="83"/>
        <v>8.4792629658024982E-31</v>
      </c>
      <c r="AC87" s="37">
        <v>0</v>
      </c>
      <c r="AD87" s="37">
        <f t="shared" si="57"/>
        <v>3.794031944822954</v>
      </c>
      <c r="AE87" s="35"/>
      <c r="AF87" s="36">
        <f t="shared" si="55"/>
        <v>245</v>
      </c>
      <c r="AG87" s="37">
        <v>0</v>
      </c>
      <c r="AH87" s="52">
        <f t="shared" si="84"/>
        <v>3.5571280168076271E-25</v>
      </c>
      <c r="AI87" s="52">
        <f t="shared" si="85"/>
        <v>6.7011075203439803E-22</v>
      </c>
      <c r="AJ87" s="52">
        <f t="shared" si="86"/>
        <v>1.1141551065750394E-18</v>
      </c>
      <c r="AK87" s="52">
        <f t="shared" si="87"/>
        <v>1.6152986078748345E-15</v>
      </c>
      <c r="AL87" s="52">
        <f t="shared" si="88"/>
        <v>2.0082098076343086E-12</v>
      </c>
      <c r="AM87" s="52">
        <f t="shared" si="89"/>
        <v>2.0882330848282011E-9</v>
      </c>
      <c r="AN87" s="52">
        <f t="shared" si="90"/>
        <v>1.7410731068272208E-6</v>
      </c>
      <c r="AO87" s="52">
        <f t="shared" si="91"/>
        <v>1.0646091554637406E-3</v>
      </c>
      <c r="AP87" s="52">
        <f t="shared" si="92"/>
        <v>0.35490326957683821</v>
      </c>
      <c r="AQ87" s="52">
        <f t="shared" si="93"/>
        <v>2.694338832781463</v>
      </c>
      <c r="AR87" s="52">
        <f t="shared" si="94"/>
        <v>2.6953072657347272</v>
      </c>
      <c r="AS87" s="52">
        <f t="shared" si="95"/>
        <v>2.6955091012635695</v>
      </c>
      <c r="AT87" s="52">
        <f t="shared" si="96"/>
        <v>2.6953072657347268</v>
      </c>
      <c r="AU87" s="52">
        <f t="shared" si="97"/>
        <v>2.6943388327814635</v>
      </c>
      <c r="AV87" s="52">
        <f t="shared" si="98"/>
        <v>0.35490326957683843</v>
      </c>
      <c r="AW87" s="52">
        <f t="shared" si="99"/>
        <v>1.0646091554637406E-3</v>
      </c>
      <c r="AX87" s="52">
        <f t="shared" si="100"/>
        <v>1.7410731068272206E-6</v>
      </c>
      <c r="AY87" s="52">
        <f t="shared" si="101"/>
        <v>2.0882330848282007E-9</v>
      </c>
      <c r="AZ87" s="52">
        <f t="shared" si="102"/>
        <v>2.0082098076343086E-12</v>
      </c>
      <c r="BA87" s="52">
        <f t="shared" si="103"/>
        <v>1.6152986078748345E-15</v>
      </c>
      <c r="BB87" s="52">
        <f t="shared" si="104"/>
        <v>1.1141551065750392E-18</v>
      </c>
      <c r="BC87" s="52">
        <f t="shared" si="105"/>
        <v>6.7011075203442539E-22</v>
      </c>
      <c r="BD87" s="52">
        <f t="shared" si="106"/>
        <v>3.5571287301513009E-25</v>
      </c>
      <c r="BE87" s="52">
        <f t="shared" si="107"/>
        <v>1.6818206283252502E-28</v>
      </c>
      <c r="BF87" s="52">
        <f t="shared" si="108"/>
        <v>7.1334357863819324E-32</v>
      </c>
      <c r="BG87" s="52">
        <v>0</v>
      </c>
      <c r="BH87" s="37">
        <f t="shared" si="56"/>
        <v>14.186740542087255</v>
      </c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</row>
    <row r="88" spans="2:74" s="18" customFormat="1" ht="12.45">
      <c r="B88" s="36">
        <f t="shared" si="58"/>
        <v>250</v>
      </c>
      <c r="C88" s="37">
        <v>0</v>
      </c>
      <c r="D88" s="52">
        <f t="shared" si="59"/>
        <v>7.7884190205910592E-24</v>
      </c>
      <c r="E88" s="52">
        <f t="shared" si="60"/>
        <v>1.3555249588654393E-20</v>
      </c>
      <c r="F88" s="52">
        <f t="shared" si="61"/>
        <v>2.0810732910078196E-17</v>
      </c>
      <c r="G88" s="52">
        <f t="shared" si="62"/>
        <v>2.7823000270647752E-14</v>
      </c>
      <c r="H88" s="52">
        <f t="shared" si="63"/>
        <v>3.1811323158282185E-11</v>
      </c>
      <c r="I88" s="52">
        <f t="shared" si="64"/>
        <v>3.0247359546074913E-8</v>
      </c>
      <c r="J88" s="52">
        <f t="shared" si="65"/>
        <v>2.2758223967659673E-5</v>
      </c>
      <c r="K88" s="52">
        <f t="shared" si="66"/>
        <v>1.2086496165738392E-2</v>
      </c>
      <c r="L88" s="52">
        <f t="shared" si="67"/>
        <v>2.6848273484274428</v>
      </c>
      <c r="M88" s="52">
        <f t="shared" si="68"/>
        <v>8.2549883878733682E-4</v>
      </c>
      <c r="N88" s="52">
        <f t="shared" si="69"/>
        <v>1.7475570579106631E-6</v>
      </c>
      <c r="O88" s="52">
        <f t="shared" si="70"/>
        <v>9.349247848102137E-9</v>
      </c>
      <c r="P88" s="52">
        <f t="shared" si="71"/>
        <v>1.747557057910665E-6</v>
      </c>
      <c r="Q88" s="52">
        <f t="shared" si="72"/>
        <v>8.2549883878733649E-4</v>
      </c>
      <c r="R88" s="52">
        <f t="shared" si="73"/>
        <v>2.6848273484274441</v>
      </c>
      <c r="S88" s="52">
        <f t="shared" si="74"/>
        <v>1.2086496165738397E-2</v>
      </c>
      <c r="T88" s="52">
        <f t="shared" si="75"/>
        <v>2.2758223967659673E-5</v>
      </c>
      <c r="U88" s="52">
        <f t="shared" si="76"/>
        <v>3.0247359546074913E-8</v>
      </c>
      <c r="V88" s="52">
        <f t="shared" si="77"/>
        <v>3.1811323158282185E-11</v>
      </c>
      <c r="W88" s="52">
        <f t="shared" si="78"/>
        <v>2.7823000270647749E-14</v>
      </c>
      <c r="X88" s="52">
        <f t="shared" si="79"/>
        <v>2.081073291007819E-17</v>
      </c>
      <c r="Y88" s="52">
        <f t="shared" si="80"/>
        <v>1.3555249588655148E-20</v>
      </c>
      <c r="Z88" s="52">
        <f t="shared" si="81"/>
        <v>7.7884208509158176E-24</v>
      </c>
      <c r="AA88" s="52">
        <f t="shared" si="82"/>
        <v>3.9856804458095753E-27</v>
      </c>
      <c r="AB88" s="52">
        <f t="shared" si="83"/>
        <v>1.830324472905371E-30</v>
      </c>
      <c r="AC88" s="37">
        <v>0</v>
      </c>
      <c r="AD88" s="37">
        <f t="shared" si="57"/>
        <v>5.3955277683336345</v>
      </c>
      <c r="AE88" s="35"/>
      <c r="AF88" s="36">
        <f t="shared" si="55"/>
        <v>250</v>
      </c>
      <c r="AG88" s="37">
        <v>0</v>
      </c>
      <c r="AH88" s="52">
        <f t="shared" si="84"/>
        <v>7.364013860965593E-25</v>
      </c>
      <c r="AI88" s="52">
        <f t="shared" si="85"/>
        <v>1.3502134857629712E-21</v>
      </c>
      <c r="AJ88" s="52">
        <f t="shared" si="86"/>
        <v>2.1856373736865283E-18</v>
      </c>
      <c r="AK88" s="52">
        <f t="shared" si="87"/>
        <v>3.0853190290911829E-15</v>
      </c>
      <c r="AL88" s="52">
        <f t="shared" si="88"/>
        <v>3.7336882098901674E-12</v>
      </c>
      <c r="AM88" s="52">
        <f t="shared" si="89"/>
        <v>3.7748755388968538E-9</v>
      </c>
      <c r="AN88" s="52">
        <f t="shared" si="90"/>
        <v>3.0505634281458167E-6</v>
      </c>
      <c r="AO88" s="52">
        <f t="shared" si="91"/>
        <v>1.7910920302468625E-3</v>
      </c>
      <c r="AP88" s="52">
        <f t="shared" si="92"/>
        <v>0.54373631703380654</v>
      </c>
      <c r="AQ88" s="52">
        <f t="shared" si="93"/>
        <v>2.6944790319300433</v>
      </c>
      <c r="AR88" s="52">
        <f t="shared" si="94"/>
        <v>2.6953078210100947</v>
      </c>
      <c r="AS88" s="52">
        <f t="shared" si="95"/>
        <v>2.6955091038770842</v>
      </c>
      <c r="AT88" s="52">
        <f t="shared" si="96"/>
        <v>2.6953078210100943</v>
      </c>
      <c r="AU88" s="52">
        <f t="shared" si="97"/>
        <v>2.6944790319300438</v>
      </c>
      <c r="AV88" s="52">
        <f t="shared" si="98"/>
        <v>0.54373631703380687</v>
      </c>
      <c r="AW88" s="52">
        <f t="shared" si="99"/>
        <v>1.7910920302468629E-3</v>
      </c>
      <c r="AX88" s="52">
        <f t="shared" si="100"/>
        <v>3.0505634281458167E-6</v>
      </c>
      <c r="AY88" s="52">
        <f t="shared" si="101"/>
        <v>3.7748755388968538E-9</v>
      </c>
      <c r="AZ88" s="52">
        <f t="shared" si="102"/>
        <v>3.7336882098901674E-12</v>
      </c>
      <c r="BA88" s="52">
        <f t="shared" si="103"/>
        <v>3.0853190290911821E-15</v>
      </c>
      <c r="BB88" s="52">
        <f t="shared" si="104"/>
        <v>2.1856373736865283E-18</v>
      </c>
      <c r="BC88" s="52">
        <f t="shared" si="105"/>
        <v>1.3502134857630329E-21</v>
      </c>
      <c r="BD88" s="52">
        <f t="shared" si="106"/>
        <v>7.3640154222356892E-25</v>
      </c>
      <c r="BE88" s="52">
        <f t="shared" si="107"/>
        <v>3.5789340007228764E-28</v>
      </c>
      <c r="BF88" s="52">
        <f t="shared" si="108"/>
        <v>1.5612698752184432E-31</v>
      </c>
      <c r="BG88" s="52">
        <v>0</v>
      </c>
      <c r="BH88" s="37">
        <f t="shared" si="56"/>
        <v>14.566143736569551</v>
      </c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</row>
    <row r="89" spans="2:74" s="18" customFormat="1" ht="12.45">
      <c r="B89" s="36">
        <f t="shared" si="58"/>
        <v>255</v>
      </c>
      <c r="C89" s="37">
        <v>0</v>
      </c>
      <c r="D89" s="52">
        <f t="shared" si="59"/>
        <v>1.5844441515843852E-23</v>
      </c>
      <c r="E89" s="52">
        <f t="shared" si="60"/>
        <v>2.6880918079279843E-20</v>
      </c>
      <c r="F89" s="52">
        <f t="shared" si="61"/>
        <v>4.0237318062916891E-17</v>
      </c>
      <c r="G89" s="52">
        <f t="shared" si="62"/>
        <v>5.2448769175087148E-14</v>
      </c>
      <c r="H89" s="52">
        <f t="shared" si="63"/>
        <v>5.8436105403092209E-11</v>
      </c>
      <c r="I89" s="52">
        <f t="shared" si="64"/>
        <v>5.406265364171601E-8</v>
      </c>
      <c r="J89" s="52">
        <f t="shared" si="65"/>
        <v>3.9417686570851358E-5</v>
      </c>
      <c r="K89" s="52">
        <f t="shared" si="66"/>
        <v>1.9989717506241945E-2</v>
      </c>
      <c r="L89" s="52">
        <f t="shared" si="67"/>
        <v>3.5637942978185499</v>
      </c>
      <c r="M89" s="52">
        <f t="shared" si="68"/>
        <v>8.7924163592923463E-4</v>
      </c>
      <c r="N89" s="52">
        <f t="shared" si="69"/>
        <v>6.4605556894842366E-7</v>
      </c>
      <c r="O89" s="52">
        <f t="shared" si="70"/>
        <v>3.2250718055514011E-9</v>
      </c>
      <c r="P89" s="52">
        <f t="shared" si="71"/>
        <v>6.4605556894842461E-7</v>
      </c>
      <c r="Q89" s="52">
        <f t="shared" si="72"/>
        <v>8.7924163592923463E-4</v>
      </c>
      <c r="R89" s="52">
        <f t="shared" si="73"/>
        <v>3.5637942978185513</v>
      </c>
      <c r="S89" s="52">
        <f t="shared" si="74"/>
        <v>1.9989717506241952E-2</v>
      </c>
      <c r="T89" s="52">
        <f t="shared" si="75"/>
        <v>3.9417686570851358E-5</v>
      </c>
      <c r="U89" s="52">
        <f t="shared" si="76"/>
        <v>5.4062653641716003E-8</v>
      </c>
      <c r="V89" s="52">
        <f t="shared" si="77"/>
        <v>5.8436105403092196E-11</v>
      </c>
      <c r="W89" s="52">
        <f t="shared" si="78"/>
        <v>5.2448769175087148E-14</v>
      </c>
      <c r="X89" s="52">
        <f t="shared" si="79"/>
        <v>4.0237318062916879E-17</v>
      </c>
      <c r="Y89" s="52">
        <f t="shared" si="80"/>
        <v>2.688091807928151E-20</v>
      </c>
      <c r="Z89" s="52">
        <f t="shared" si="81"/>
        <v>1.5844445439411021E-23</v>
      </c>
      <c r="AA89" s="52">
        <f t="shared" si="82"/>
        <v>8.3212051232710359E-27</v>
      </c>
      <c r="AB89" s="52">
        <f t="shared" si="83"/>
        <v>3.9235665247463083E-30</v>
      </c>
      <c r="AC89" s="37">
        <v>0</v>
      </c>
      <c r="AD89" s="37">
        <f t="shared" si="57"/>
        <v>7.1694067528730789</v>
      </c>
      <c r="AE89" s="35"/>
      <c r="AF89" s="36">
        <f t="shared" si="55"/>
        <v>255</v>
      </c>
      <c r="AG89" s="37">
        <v>0</v>
      </c>
      <c r="AH89" s="52">
        <f t="shared" si="84"/>
        <v>1.5152432881556653E-24</v>
      </c>
      <c r="AI89" s="52">
        <f t="shared" si="85"/>
        <v>2.7057384446284108E-21</v>
      </c>
      <c r="AJ89" s="52">
        <f t="shared" si="86"/>
        <v>4.2667106646943485E-18</v>
      </c>
      <c r="AK89" s="52">
        <f t="shared" si="87"/>
        <v>5.8676190561559588E-15</v>
      </c>
      <c r="AL89" s="52">
        <f t="shared" si="88"/>
        <v>6.9148205257183863E-12</v>
      </c>
      <c r="AM89" s="52">
        <f t="shared" si="89"/>
        <v>6.7996114935043458E-9</v>
      </c>
      <c r="AN89" s="52">
        <f t="shared" si="90"/>
        <v>5.3263858249117841E-6</v>
      </c>
      <c r="AO89" s="52">
        <f t="shared" si="91"/>
        <v>2.9997416468207018E-3</v>
      </c>
      <c r="AP89" s="52">
        <f t="shared" si="92"/>
        <v>0.81221905187655086</v>
      </c>
      <c r="AQ89" s="52">
        <f t="shared" si="93"/>
        <v>2.6945615818139221</v>
      </c>
      <c r="AR89" s="52">
        <f t="shared" si="94"/>
        <v>2.6953079957658006</v>
      </c>
      <c r="AS89" s="52">
        <f t="shared" si="95"/>
        <v>2.6955091048120088</v>
      </c>
      <c r="AT89" s="52">
        <f t="shared" si="96"/>
        <v>2.6953079957658002</v>
      </c>
      <c r="AU89" s="52">
        <f t="shared" si="97"/>
        <v>2.6945615818139226</v>
      </c>
      <c r="AV89" s="52">
        <f t="shared" si="98"/>
        <v>0.8122190518765513</v>
      </c>
      <c r="AW89" s="52">
        <f t="shared" si="99"/>
        <v>2.9997416468207027E-3</v>
      </c>
      <c r="AX89" s="52">
        <f t="shared" si="100"/>
        <v>5.3263858249117841E-6</v>
      </c>
      <c r="AY89" s="52">
        <f t="shared" si="101"/>
        <v>6.7996114935043458E-9</v>
      </c>
      <c r="AZ89" s="52">
        <f t="shared" si="102"/>
        <v>6.9148205257183863E-12</v>
      </c>
      <c r="BA89" s="52">
        <f t="shared" si="103"/>
        <v>5.8676190561559572E-15</v>
      </c>
      <c r="BB89" s="52">
        <f t="shared" si="104"/>
        <v>4.266710664694347E-18</v>
      </c>
      <c r="BC89" s="52">
        <f t="shared" si="105"/>
        <v>2.7057384446285477E-21</v>
      </c>
      <c r="BD89" s="52">
        <f t="shared" si="106"/>
        <v>1.5152436273151508E-24</v>
      </c>
      <c r="BE89" s="52">
        <f t="shared" si="107"/>
        <v>7.5646144465324517E-28</v>
      </c>
      <c r="BF89" s="52">
        <f t="shared" si="108"/>
        <v>3.3915943481238144E-31</v>
      </c>
      <c r="BG89" s="52">
        <v>0</v>
      </c>
      <c r="BH89" s="37">
        <f t="shared" si="56"/>
        <v>15.105696513402915</v>
      </c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</row>
    <row r="90" spans="2:74" s="18" customFormat="1" ht="12.45">
      <c r="B90" s="36">
        <f t="shared" si="58"/>
        <v>260</v>
      </c>
      <c r="C90" s="37">
        <v>0</v>
      </c>
      <c r="D90" s="52">
        <f t="shared" si="59"/>
        <v>3.2059452614033244E-23</v>
      </c>
      <c r="E90" s="52">
        <f t="shared" si="60"/>
        <v>5.3048641715127891E-20</v>
      </c>
      <c r="F90" s="52">
        <f t="shared" si="61"/>
        <v>7.7461729926121144E-17</v>
      </c>
      <c r="G90" s="52">
        <f t="shared" si="62"/>
        <v>9.8487730513360546E-14</v>
      </c>
      <c r="H90" s="52">
        <f t="shared" si="63"/>
        <v>1.0696961808831447E-10</v>
      </c>
      <c r="I90" s="52">
        <f t="shared" si="64"/>
        <v>9.6314134904450989E-8</v>
      </c>
      <c r="J90" s="52">
        <f t="shared" si="65"/>
        <v>6.8036073163754444E-5</v>
      </c>
      <c r="K90" s="52">
        <f t="shared" si="66"/>
        <v>3.2829532156677881E-2</v>
      </c>
      <c r="L90" s="52">
        <f t="shared" si="67"/>
        <v>4.2521124351974819</v>
      </c>
      <c r="M90" s="52">
        <f t="shared" si="68"/>
        <v>1.1124905555752887E-3</v>
      </c>
      <c r="N90" s="52">
        <f t="shared" si="69"/>
        <v>3.823562135431717E-7</v>
      </c>
      <c r="O90" s="52">
        <f t="shared" si="70"/>
        <v>1.1341186617341372E-9</v>
      </c>
      <c r="P90" s="52">
        <f t="shared" si="71"/>
        <v>3.8235621354317218E-7</v>
      </c>
      <c r="Q90" s="52">
        <f t="shared" si="72"/>
        <v>1.1124905555752889E-3</v>
      </c>
      <c r="R90" s="52">
        <f t="shared" si="73"/>
        <v>4.2521124351974819</v>
      </c>
      <c r="S90" s="52">
        <f t="shared" si="74"/>
        <v>3.2829532156677901E-2</v>
      </c>
      <c r="T90" s="52">
        <f t="shared" si="75"/>
        <v>6.8036073163754444E-5</v>
      </c>
      <c r="U90" s="52">
        <f t="shared" si="76"/>
        <v>9.6314134904450989E-8</v>
      </c>
      <c r="V90" s="52">
        <f t="shared" si="77"/>
        <v>1.0696961808831446E-10</v>
      </c>
      <c r="W90" s="52">
        <f t="shared" si="78"/>
        <v>9.8487730513360533E-14</v>
      </c>
      <c r="X90" s="52">
        <f t="shared" si="79"/>
        <v>7.746172992612112E-17</v>
      </c>
      <c r="Y90" s="52">
        <f t="shared" si="80"/>
        <v>5.3048641715131532E-20</v>
      </c>
      <c r="Z90" s="52">
        <f t="shared" si="81"/>
        <v>3.2059460969099731E-23</v>
      </c>
      <c r="AA90" s="52">
        <f t="shared" si="82"/>
        <v>1.7268799634135593E-26</v>
      </c>
      <c r="AB90" s="52">
        <f t="shared" si="83"/>
        <v>8.3550650455182935E-30</v>
      </c>
      <c r="AC90" s="37">
        <v>0</v>
      </c>
      <c r="AD90" s="37">
        <f t="shared" si="57"/>
        <v>8.5722459466547498</v>
      </c>
      <c r="AE90" s="35"/>
      <c r="AF90" s="36">
        <f t="shared" si="55"/>
        <v>260</v>
      </c>
      <c r="AG90" s="37">
        <v>0</v>
      </c>
      <c r="AH90" s="52">
        <f t="shared" si="84"/>
        <v>3.0996874397400507E-24</v>
      </c>
      <c r="AI90" s="52">
        <f t="shared" si="85"/>
        <v>5.3938302525563954E-21</v>
      </c>
      <c r="AJ90" s="52">
        <f t="shared" si="86"/>
        <v>8.2904424709860367E-18</v>
      </c>
      <c r="AK90" s="52">
        <f t="shared" si="87"/>
        <v>1.1112495973664674E-14</v>
      </c>
      <c r="AL90" s="52">
        <f t="shared" si="88"/>
        <v>1.2758431066027607E-11</v>
      </c>
      <c r="AM90" s="52">
        <f t="shared" si="89"/>
        <v>1.2205876857675946E-8</v>
      </c>
      <c r="AN90" s="52">
        <f t="shared" si="90"/>
        <v>9.2681544819969205E-6</v>
      </c>
      <c r="AO90" s="52">
        <f t="shared" si="91"/>
        <v>4.9987133974448966E-3</v>
      </c>
      <c r="AP90" s="52">
        <f t="shared" si="92"/>
        <v>1.1685984816584059</v>
      </c>
      <c r="AQ90" s="52">
        <f t="shared" si="93"/>
        <v>2.6946495059775151</v>
      </c>
      <c r="AR90" s="52">
        <f t="shared" si="94"/>
        <v>2.6953080603713575</v>
      </c>
      <c r="AS90" s="52">
        <f t="shared" si="95"/>
        <v>2.6955091051345161</v>
      </c>
      <c r="AT90" s="52">
        <f t="shared" si="96"/>
        <v>2.6953080603713571</v>
      </c>
      <c r="AU90" s="52">
        <f t="shared" si="97"/>
        <v>2.6946495059775155</v>
      </c>
      <c r="AV90" s="52">
        <f t="shared" si="98"/>
        <v>1.1685984816584065</v>
      </c>
      <c r="AW90" s="52">
        <f t="shared" si="99"/>
        <v>4.9987133974448983E-3</v>
      </c>
      <c r="AX90" s="52">
        <f t="shared" si="100"/>
        <v>9.2681544819969205E-6</v>
      </c>
      <c r="AY90" s="52">
        <f t="shared" si="101"/>
        <v>1.2205876857675946E-8</v>
      </c>
      <c r="AZ90" s="52">
        <f t="shared" si="102"/>
        <v>1.2758431066027607E-11</v>
      </c>
      <c r="BA90" s="52">
        <f t="shared" si="103"/>
        <v>1.1112495973664672E-14</v>
      </c>
      <c r="BB90" s="52">
        <f t="shared" si="104"/>
        <v>8.2904424709860351E-18</v>
      </c>
      <c r="BC90" s="52">
        <f t="shared" si="105"/>
        <v>5.3938302525566993E-21</v>
      </c>
      <c r="BD90" s="52">
        <f t="shared" si="106"/>
        <v>3.0996881712562529E-24</v>
      </c>
      <c r="BE90" s="52">
        <f t="shared" si="107"/>
        <v>1.5885819569803489E-27</v>
      </c>
      <c r="BF90" s="52">
        <f t="shared" si="108"/>
        <v>7.3151608728701223E-31</v>
      </c>
      <c r="BG90" s="52">
        <v>0</v>
      </c>
      <c r="BH90" s="37">
        <f t="shared" si="56"/>
        <v>15.822637188690219</v>
      </c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</row>
    <row r="91" spans="2:74" s="18" customFormat="1" ht="12.45">
      <c r="B91" s="36">
        <f t="shared" si="58"/>
        <v>265</v>
      </c>
      <c r="C91" s="37">
        <v>0</v>
      </c>
      <c r="D91" s="52">
        <f t="shared" si="59"/>
        <v>6.4533240021774649E-23</v>
      </c>
      <c r="E91" s="52">
        <f t="shared" si="60"/>
        <v>1.0420348075931173E-19</v>
      </c>
      <c r="F91" s="52">
        <f t="shared" si="61"/>
        <v>1.485026174748498E-16</v>
      </c>
      <c r="G91" s="52">
        <f t="shared" si="62"/>
        <v>1.8424892691100242E-13</v>
      </c>
      <c r="H91" s="52">
        <f t="shared" si="63"/>
        <v>1.9514972007509995E-10</v>
      </c>
      <c r="I91" s="52">
        <f t="shared" si="64"/>
        <v>1.7103942469148713E-7</v>
      </c>
      <c r="J91" s="52">
        <f t="shared" si="65"/>
        <v>1.1701378184041928E-4</v>
      </c>
      <c r="K91" s="52">
        <f t="shared" si="66"/>
        <v>5.3483621708273046E-2</v>
      </c>
      <c r="L91" s="52">
        <f t="shared" si="67"/>
        <v>4.3156932296889492</v>
      </c>
      <c r="M91" s="52">
        <f t="shared" si="68"/>
        <v>1.343292662399403E-3</v>
      </c>
      <c r="N91" s="52">
        <f t="shared" si="69"/>
        <v>3.7432220478441369E-7</v>
      </c>
      <c r="O91" s="52">
        <f t="shared" si="70"/>
        <v>4.7640378704623529E-10</v>
      </c>
      <c r="P91" s="52">
        <f t="shared" si="71"/>
        <v>3.7432220478441395E-7</v>
      </c>
      <c r="Q91" s="52">
        <f t="shared" si="72"/>
        <v>1.3432926623994027E-3</v>
      </c>
      <c r="R91" s="52">
        <f t="shared" si="73"/>
        <v>4.3156932296889483</v>
      </c>
      <c r="S91" s="52">
        <f t="shared" si="74"/>
        <v>5.3483621708273081E-2</v>
      </c>
      <c r="T91" s="52">
        <f t="shared" si="75"/>
        <v>1.1701378184041928E-4</v>
      </c>
      <c r="U91" s="52">
        <f t="shared" si="76"/>
        <v>1.7103942469148716E-7</v>
      </c>
      <c r="V91" s="52">
        <f t="shared" si="77"/>
        <v>1.951497200750999E-10</v>
      </c>
      <c r="W91" s="52">
        <f t="shared" si="78"/>
        <v>1.842489269110024E-13</v>
      </c>
      <c r="X91" s="52">
        <f t="shared" si="79"/>
        <v>1.4850261747484978E-16</v>
      </c>
      <c r="Y91" s="52">
        <f t="shared" si="80"/>
        <v>1.0420348075931963E-19</v>
      </c>
      <c r="Z91" s="52">
        <f t="shared" si="81"/>
        <v>6.4533257700815542E-23</v>
      </c>
      <c r="AA91" s="52">
        <f t="shared" si="82"/>
        <v>3.5631995145932545E-26</v>
      </c>
      <c r="AB91" s="52">
        <f t="shared" si="83"/>
        <v>1.767903768257903E-29</v>
      </c>
      <c r="AC91" s="37">
        <v>0</v>
      </c>
      <c r="AD91" s="37">
        <f t="shared" si="57"/>
        <v>8.7412754072732533</v>
      </c>
      <c r="AE91" s="35"/>
      <c r="AF91" s="36">
        <f t="shared" si="55"/>
        <v>265</v>
      </c>
      <c r="AG91" s="37">
        <v>0</v>
      </c>
      <c r="AH91" s="52">
        <f t="shared" si="84"/>
        <v>6.305632701143375E-24</v>
      </c>
      <c r="AI91" s="52">
        <f t="shared" si="85"/>
        <v>1.0698694424069184E-20</v>
      </c>
      <c r="AJ91" s="52">
        <f t="shared" si="86"/>
        <v>1.603661546359815E-17</v>
      </c>
      <c r="AK91" s="52">
        <f t="shared" si="87"/>
        <v>2.096126902500073E-14</v>
      </c>
      <c r="AL91" s="52">
        <f t="shared" si="88"/>
        <v>2.3455392874859056E-11</v>
      </c>
      <c r="AM91" s="52">
        <f t="shared" si="89"/>
        <v>2.1837290348121044E-8</v>
      </c>
      <c r="AN91" s="52">
        <f t="shared" si="90"/>
        <v>1.6071761798372366E-5</v>
      </c>
      <c r="AO91" s="52">
        <f t="shared" si="91"/>
        <v>8.2816666131126856E-3</v>
      </c>
      <c r="AP91" s="52">
        <f t="shared" si="92"/>
        <v>1.593809725178154</v>
      </c>
      <c r="AQ91" s="52">
        <f t="shared" si="93"/>
        <v>2.6947607550330726</v>
      </c>
      <c r="AR91" s="52">
        <f t="shared" si="94"/>
        <v>2.6953080986069788</v>
      </c>
      <c r="AS91" s="52">
        <f t="shared" si="95"/>
        <v>2.6955091052479281</v>
      </c>
      <c r="AT91" s="52">
        <f t="shared" si="96"/>
        <v>2.6953080986069784</v>
      </c>
      <c r="AU91" s="52">
        <f t="shared" si="97"/>
        <v>2.694760755033073</v>
      </c>
      <c r="AV91" s="52">
        <f t="shared" si="98"/>
        <v>1.5938097251781547</v>
      </c>
      <c r="AW91" s="52">
        <f t="shared" si="99"/>
        <v>8.2816666131126891E-3</v>
      </c>
      <c r="AX91" s="52">
        <f t="shared" si="100"/>
        <v>1.6071761798372366E-5</v>
      </c>
      <c r="AY91" s="52">
        <f t="shared" si="101"/>
        <v>2.1837290348121044E-8</v>
      </c>
      <c r="AZ91" s="52">
        <f t="shared" si="102"/>
        <v>2.3455392874859056E-11</v>
      </c>
      <c r="BA91" s="52">
        <f t="shared" si="103"/>
        <v>2.0961269025000727E-14</v>
      </c>
      <c r="BB91" s="52">
        <f t="shared" si="104"/>
        <v>1.6036615463598147E-17</v>
      </c>
      <c r="BC91" s="52">
        <f t="shared" si="105"/>
        <v>1.0698694424069852E-20</v>
      </c>
      <c r="BD91" s="52">
        <f t="shared" si="106"/>
        <v>6.305634268166226E-24</v>
      </c>
      <c r="BE91" s="52">
        <f t="shared" si="107"/>
        <v>3.3154619203939082E-27</v>
      </c>
      <c r="BF91" s="52">
        <f t="shared" si="108"/>
        <v>1.5670225918388416E-30</v>
      </c>
      <c r="BG91" s="52">
        <v>0</v>
      </c>
      <c r="BH91" s="37">
        <f t="shared" si="56"/>
        <v>16.679861783355694</v>
      </c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</row>
    <row r="92" spans="2:74" s="18" customFormat="1" ht="12.45">
      <c r="B92" s="36">
        <f t="shared" si="58"/>
        <v>270</v>
      </c>
      <c r="C92" s="37">
        <v>0</v>
      </c>
      <c r="D92" s="52">
        <f t="shared" si="59"/>
        <v>1.2925565429465103E-22</v>
      </c>
      <c r="E92" s="52">
        <f t="shared" si="60"/>
        <v>2.0377308710635173E-19</v>
      </c>
      <c r="F92" s="52">
        <f t="shared" si="61"/>
        <v>2.8355506877527433E-16</v>
      </c>
      <c r="G92" s="52">
        <f t="shared" si="62"/>
        <v>3.4344756350684801E-13</v>
      </c>
      <c r="H92" s="52">
        <f t="shared" si="63"/>
        <v>3.5485309206291848E-10</v>
      </c>
      <c r="I92" s="52">
        <f t="shared" si="64"/>
        <v>3.0278829231787688E-7</v>
      </c>
      <c r="J92" s="52">
        <f t="shared" si="65"/>
        <v>2.0050429848640056E-4</v>
      </c>
      <c r="K92" s="52">
        <f t="shared" si="66"/>
        <v>8.6391167815698486E-2</v>
      </c>
      <c r="L92" s="52">
        <f t="shared" si="67"/>
        <v>3.4626891841267624</v>
      </c>
      <c r="M92" s="52">
        <f t="shared" si="68"/>
        <v>1.4172580167661332E-3</v>
      </c>
      <c r="N92" s="52">
        <f t="shared" si="69"/>
        <v>4.3000123568034596E-7</v>
      </c>
      <c r="O92" s="52">
        <f t="shared" si="70"/>
        <v>3.0697448594703769E-10</v>
      </c>
      <c r="P92" s="52">
        <f t="shared" si="71"/>
        <v>4.3000123568034612E-7</v>
      </c>
      <c r="Q92" s="52">
        <f t="shared" si="72"/>
        <v>1.4172580167661328E-3</v>
      </c>
      <c r="R92" s="52">
        <f t="shared" si="73"/>
        <v>3.4626891841267611</v>
      </c>
      <c r="S92" s="52">
        <f t="shared" si="74"/>
        <v>8.6391167815698555E-2</v>
      </c>
      <c r="T92" s="52">
        <f t="shared" si="75"/>
        <v>2.0050429848640056E-4</v>
      </c>
      <c r="U92" s="52">
        <f t="shared" si="76"/>
        <v>3.0278829231787693E-7</v>
      </c>
      <c r="V92" s="52">
        <f t="shared" si="77"/>
        <v>3.5485309206291838E-10</v>
      </c>
      <c r="W92" s="52">
        <f t="shared" si="78"/>
        <v>3.4344756350684796E-13</v>
      </c>
      <c r="X92" s="52">
        <f t="shared" si="79"/>
        <v>2.8355506877527433E-16</v>
      </c>
      <c r="Y92" s="52">
        <f t="shared" si="80"/>
        <v>2.037730871063688E-19</v>
      </c>
      <c r="Z92" s="52">
        <f t="shared" si="81"/>
        <v>1.2925569147585795E-22</v>
      </c>
      <c r="AA92" s="52">
        <f t="shared" si="82"/>
        <v>7.3117787082095937E-26</v>
      </c>
      <c r="AB92" s="52">
        <f t="shared" si="83"/>
        <v>3.718119980034765E-29</v>
      </c>
      <c r="AC92" s="37">
        <v>0</v>
      </c>
      <c r="AD92" s="37">
        <f t="shared" si="57"/>
        <v>7.1013976951118485</v>
      </c>
      <c r="AE92" s="35"/>
      <c r="AF92" s="36">
        <f t="shared" si="55"/>
        <v>270</v>
      </c>
      <c r="AG92" s="37">
        <v>0</v>
      </c>
      <c r="AH92" s="52">
        <f t="shared" si="84"/>
        <v>1.275895670332084E-23</v>
      </c>
      <c r="AI92" s="52">
        <f t="shared" si="85"/>
        <v>2.1119042500000359E-20</v>
      </c>
      <c r="AJ92" s="52">
        <f t="shared" si="86"/>
        <v>3.0886877211083135E-17</v>
      </c>
      <c r="AK92" s="52">
        <f t="shared" si="87"/>
        <v>3.938616171610097E-14</v>
      </c>
      <c r="AL92" s="52">
        <f t="shared" si="88"/>
        <v>4.2970364882369054E-11</v>
      </c>
      <c r="AM92" s="52">
        <f t="shared" si="89"/>
        <v>3.8941232817269757E-8</v>
      </c>
      <c r="AN92" s="52">
        <f t="shared" si="90"/>
        <v>2.7773139982414294E-5</v>
      </c>
      <c r="AO92" s="52">
        <f t="shared" si="91"/>
        <v>1.3630028783939992E-2</v>
      </c>
      <c r="AP92" s="52">
        <f t="shared" si="92"/>
        <v>2.0253790481470491</v>
      </c>
      <c r="AQ92" s="52">
        <f t="shared" si="93"/>
        <v>2.6948950842993127</v>
      </c>
      <c r="AR92" s="52">
        <f t="shared" si="94"/>
        <v>2.6953081360391993</v>
      </c>
      <c r="AS92" s="52">
        <f t="shared" si="95"/>
        <v>2.6955091052955686</v>
      </c>
      <c r="AT92" s="52">
        <f t="shared" si="96"/>
        <v>2.6953081360391988</v>
      </c>
      <c r="AU92" s="52">
        <f t="shared" si="97"/>
        <v>2.6948950842993131</v>
      </c>
      <c r="AV92" s="52">
        <f t="shared" si="98"/>
        <v>2.0253790481470495</v>
      </c>
      <c r="AW92" s="52">
        <f t="shared" si="99"/>
        <v>1.3630028783939999E-2</v>
      </c>
      <c r="AX92" s="52">
        <f t="shared" si="100"/>
        <v>2.7773139982414294E-5</v>
      </c>
      <c r="AY92" s="52">
        <f t="shared" si="101"/>
        <v>3.8941232817269757E-8</v>
      </c>
      <c r="AZ92" s="52">
        <f t="shared" si="102"/>
        <v>4.2970364882369048E-11</v>
      </c>
      <c r="BA92" s="52">
        <f t="shared" si="103"/>
        <v>3.938616171610097E-14</v>
      </c>
      <c r="BB92" s="52">
        <f t="shared" si="104"/>
        <v>3.0886877211083123E-17</v>
      </c>
      <c r="BC92" s="52">
        <f t="shared" si="105"/>
        <v>2.1119042500001815E-20</v>
      </c>
      <c r="BD92" s="52">
        <f t="shared" si="106"/>
        <v>1.275896003824778E-23</v>
      </c>
      <c r="BE92" s="52">
        <f t="shared" si="107"/>
        <v>6.8786614349871631E-27</v>
      </c>
      <c r="BF92" s="52">
        <f t="shared" si="108"/>
        <v>3.3349263600967447E-30</v>
      </c>
      <c r="BG92" s="52">
        <v>0</v>
      </c>
      <c r="BH92" s="37">
        <f t="shared" si="56"/>
        <v>17.553989324083023</v>
      </c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</row>
    <row r="93" spans="2:74" s="18" customFormat="1" ht="12.45">
      <c r="B93" s="36">
        <f t="shared" si="58"/>
        <v>275</v>
      </c>
      <c r="C93" s="37">
        <v>0</v>
      </c>
      <c r="D93" s="52">
        <f t="shared" si="59"/>
        <v>2.5765537690730858E-22</v>
      </c>
      <c r="E93" s="52">
        <f t="shared" si="60"/>
        <v>3.9677290906256518E-19</v>
      </c>
      <c r="F93" s="52">
        <f t="shared" si="61"/>
        <v>5.3933738555884118E-16</v>
      </c>
      <c r="G93" s="52">
        <f t="shared" si="62"/>
        <v>6.379718598428168E-13</v>
      </c>
      <c r="H93" s="52">
        <f t="shared" si="63"/>
        <v>6.4319596641535838E-10</v>
      </c>
      <c r="I93" s="52">
        <f t="shared" si="64"/>
        <v>5.3436033392876307E-7</v>
      </c>
      <c r="J93" s="52">
        <f t="shared" si="65"/>
        <v>3.4225158268839933E-4</v>
      </c>
      <c r="K93" s="52">
        <f t="shared" si="66"/>
        <v>0.13843804049935904</v>
      </c>
      <c r="L93" s="52">
        <f t="shared" si="67"/>
        <v>2.0310985679333111</v>
      </c>
      <c r="M93" s="52">
        <f t="shared" si="68"/>
        <v>1.2225414555618154E-3</v>
      </c>
      <c r="N93" s="52">
        <f t="shared" si="69"/>
        <v>4.6250114257887532E-7</v>
      </c>
      <c r="O93" s="52">
        <f t="shared" si="70"/>
        <v>2.9220330350913973E-10</v>
      </c>
      <c r="P93" s="52">
        <f t="shared" si="71"/>
        <v>4.6250114257887537E-7</v>
      </c>
      <c r="Q93" s="52">
        <f t="shared" si="72"/>
        <v>1.222541455561815E-3</v>
      </c>
      <c r="R93" s="52">
        <f t="shared" si="73"/>
        <v>2.0310985679333098</v>
      </c>
      <c r="S93" s="52">
        <f t="shared" si="74"/>
        <v>0.13843804049935915</v>
      </c>
      <c r="T93" s="52">
        <f t="shared" si="75"/>
        <v>3.4225158268839933E-4</v>
      </c>
      <c r="U93" s="52">
        <f t="shared" si="76"/>
        <v>5.3436033392876307E-7</v>
      </c>
      <c r="V93" s="52">
        <f t="shared" si="77"/>
        <v>6.4319596641535838E-10</v>
      </c>
      <c r="W93" s="52">
        <f t="shared" si="78"/>
        <v>6.379718598428167E-13</v>
      </c>
      <c r="X93" s="52">
        <f t="shared" si="79"/>
        <v>5.3933738555884118E-16</v>
      </c>
      <c r="Y93" s="52">
        <f t="shared" si="80"/>
        <v>3.9677290906260177E-19</v>
      </c>
      <c r="Z93" s="52">
        <f t="shared" si="81"/>
        <v>2.5765545464880478E-22</v>
      </c>
      <c r="AA93" s="52">
        <f t="shared" si="82"/>
        <v>1.4924755315530638E-25</v>
      </c>
      <c r="AB93" s="52">
        <f t="shared" si="83"/>
        <v>7.7741480551229967E-29</v>
      </c>
      <c r="AC93" s="37">
        <v>0</v>
      </c>
      <c r="AD93" s="37">
        <f t="shared" si="57"/>
        <v>4.3422047982446648</v>
      </c>
      <c r="AE93" s="35"/>
      <c r="AF93" s="36">
        <f t="shared" si="55"/>
        <v>275</v>
      </c>
      <c r="AG93" s="37">
        <v>0</v>
      </c>
      <c r="AH93" s="52">
        <f t="shared" si="84"/>
        <v>2.5684522132785945E-23</v>
      </c>
      <c r="AI93" s="52">
        <f t="shared" si="85"/>
        <v>4.1496351210635529E-20</v>
      </c>
      <c r="AJ93" s="52">
        <f t="shared" si="86"/>
        <v>5.9242384088610573E-17</v>
      </c>
      <c r="AK93" s="52">
        <f t="shared" si="87"/>
        <v>7.3730918066785776E-14</v>
      </c>
      <c r="AL93" s="52">
        <f t="shared" si="88"/>
        <v>7.8455674088660905E-11</v>
      </c>
      <c r="AM93" s="52">
        <f t="shared" si="89"/>
        <v>6.9220062049057442E-8</v>
      </c>
      <c r="AN93" s="52">
        <f t="shared" si="90"/>
        <v>4.7823569831054351E-5</v>
      </c>
      <c r="AO93" s="52">
        <f t="shared" si="91"/>
        <v>2.2269145565509841E-2</v>
      </c>
      <c r="AP93" s="52">
        <f t="shared" si="92"/>
        <v>2.3716479665597254</v>
      </c>
      <c r="AQ93" s="52">
        <f t="shared" si="93"/>
        <v>2.6950368101009894</v>
      </c>
      <c r="AR93" s="52">
        <f t="shared" si="94"/>
        <v>2.6953081790393227</v>
      </c>
      <c r="AS93" s="52">
        <f t="shared" si="95"/>
        <v>2.6955091053262663</v>
      </c>
      <c r="AT93" s="52">
        <f t="shared" si="96"/>
        <v>2.6953081790393223</v>
      </c>
      <c r="AU93" s="52">
        <f t="shared" si="97"/>
        <v>2.6950368101009898</v>
      </c>
      <c r="AV93" s="52">
        <f t="shared" si="98"/>
        <v>2.3716479665597259</v>
      </c>
      <c r="AW93" s="52">
        <f t="shared" si="99"/>
        <v>2.2269145565509855E-2</v>
      </c>
      <c r="AX93" s="52">
        <f t="shared" si="100"/>
        <v>4.7823569831054351E-5</v>
      </c>
      <c r="AY93" s="52">
        <f t="shared" si="101"/>
        <v>6.9220062049057442E-8</v>
      </c>
      <c r="AZ93" s="52">
        <f t="shared" si="102"/>
        <v>7.8455674088660892E-11</v>
      </c>
      <c r="BA93" s="52">
        <f t="shared" si="103"/>
        <v>7.3730918066785776E-14</v>
      </c>
      <c r="BB93" s="52">
        <f t="shared" si="104"/>
        <v>5.9242384088610548E-17</v>
      </c>
      <c r="BC93" s="52">
        <f t="shared" si="105"/>
        <v>4.1496351210638695E-20</v>
      </c>
      <c r="BD93" s="52">
        <f t="shared" si="106"/>
        <v>2.5684529185833577E-23</v>
      </c>
      <c r="BE93" s="52">
        <f t="shared" si="107"/>
        <v>1.4190440143196757E-26</v>
      </c>
      <c r="BF93" s="52">
        <f t="shared" si="108"/>
        <v>7.0530463401315097E-30</v>
      </c>
      <c r="BG93" s="52">
        <v>0</v>
      </c>
      <c r="BH93" s="37">
        <f t="shared" si="56"/>
        <v>18.264129093594203</v>
      </c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</row>
    <row r="94" spans="2:74" s="18" customFormat="1" ht="12.45">
      <c r="B94" s="36">
        <f t="shared" si="58"/>
        <v>280</v>
      </c>
      <c r="C94" s="37">
        <v>0</v>
      </c>
      <c r="D94" s="52">
        <f t="shared" si="59"/>
        <v>5.1124858878465456E-22</v>
      </c>
      <c r="E94" s="52">
        <f t="shared" si="60"/>
        <v>7.6937348562186192E-19</v>
      </c>
      <c r="F94" s="52">
        <f t="shared" si="61"/>
        <v>1.0220283780089082E-15</v>
      </c>
      <c r="G94" s="52">
        <f t="shared" si="62"/>
        <v>1.1810756232917872E-12</v>
      </c>
      <c r="H94" s="52">
        <f t="shared" si="63"/>
        <v>1.1622213922396866E-9</v>
      </c>
      <c r="I94" s="52">
        <f t="shared" si="64"/>
        <v>9.4013880201243809E-7</v>
      </c>
      <c r="J94" s="52">
        <f t="shared" si="65"/>
        <v>5.8194730348311362E-4</v>
      </c>
      <c r="K94" s="52">
        <f t="shared" si="66"/>
        <v>0.22036344803563687</v>
      </c>
      <c r="L94" s="52">
        <f t="shared" si="67"/>
        <v>0.83974390565213308</v>
      </c>
      <c r="M94" s="52">
        <f t="shared" si="68"/>
        <v>8.1552706810907906E-4</v>
      </c>
      <c r="N94" s="52">
        <f t="shared" si="69"/>
        <v>4.2199883300660886E-7</v>
      </c>
      <c r="O94" s="52">
        <f t="shared" si="70"/>
        <v>3.0473837181877909E-10</v>
      </c>
      <c r="P94" s="52">
        <f t="shared" si="71"/>
        <v>4.2199883300660886E-7</v>
      </c>
      <c r="Q94" s="52">
        <f t="shared" si="72"/>
        <v>8.155270681090783E-4</v>
      </c>
      <c r="R94" s="52">
        <f t="shared" si="73"/>
        <v>0.83974390565213186</v>
      </c>
      <c r="S94" s="52">
        <f t="shared" si="74"/>
        <v>0.22036344803563704</v>
      </c>
      <c r="T94" s="52">
        <f t="shared" si="75"/>
        <v>5.8194730348311372E-4</v>
      </c>
      <c r="U94" s="52">
        <f t="shared" si="76"/>
        <v>9.4013880201243809E-7</v>
      </c>
      <c r="V94" s="52">
        <f t="shared" si="77"/>
        <v>1.1622213922396864E-9</v>
      </c>
      <c r="W94" s="52">
        <f t="shared" si="78"/>
        <v>1.1810756232917872E-12</v>
      </c>
      <c r="X94" s="52">
        <f t="shared" si="79"/>
        <v>1.0220283780089084E-15</v>
      </c>
      <c r="Y94" s="52">
        <f t="shared" si="80"/>
        <v>7.6937348562193982E-19</v>
      </c>
      <c r="Z94" s="52">
        <f t="shared" si="81"/>
        <v>5.112487504246398E-22</v>
      </c>
      <c r="AA94" s="52">
        <f t="shared" si="82"/>
        <v>3.0309803248119507E-25</v>
      </c>
      <c r="AB94" s="52">
        <f t="shared" si="83"/>
        <v>1.6163995106038111E-28</v>
      </c>
      <c r="AC94" s="37">
        <v>0</v>
      </c>
      <c r="AD94" s="37">
        <f t="shared" si="57"/>
        <v>2.123012383025539</v>
      </c>
      <c r="AE94" s="35"/>
      <c r="AF94" s="36">
        <f t="shared" si="55"/>
        <v>280</v>
      </c>
      <c r="AG94" s="37">
        <v>0</v>
      </c>
      <c r="AH94" s="52">
        <f t="shared" si="84"/>
        <v>5.1450059823516805E-23</v>
      </c>
      <c r="AI94" s="52">
        <f t="shared" si="85"/>
        <v>8.1173642116892056E-20</v>
      </c>
      <c r="AJ94" s="52">
        <f t="shared" si="86"/>
        <v>1.131761226444947E-16</v>
      </c>
      <c r="AK94" s="52">
        <f t="shared" si="87"/>
        <v>1.3752810405106746E-13</v>
      </c>
      <c r="AL94" s="52">
        <f t="shared" si="88"/>
        <v>1.4277527073019676E-10</v>
      </c>
      <c r="AM94" s="52">
        <f t="shared" si="89"/>
        <v>1.2265609544193376E-7</v>
      </c>
      <c r="AN94" s="52">
        <f t="shared" si="90"/>
        <v>8.2048728099894284E-5</v>
      </c>
      <c r="AO94" s="52">
        <f t="shared" si="91"/>
        <v>3.6112949615445741E-2</v>
      </c>
      <c r="AP94" s="52">
        <f t="shared" si="92"/>
        <v>2.5747578233530564</v>
      </c>
      <c r="AQ94" s="52">
        <f t="shared" si="93"/>
        <v>2.6951590642465457</v>
      </c>
      <c r="AR94" s="52">
        <f t="shared" si="94"/>
        <v>2.6953082252894371</v>
      </c>
      <c r="AS94" s="52">
        <f t="shared" si="95"/>
        <v>2.6955091053554865</v>
      </c>
      <c r="AT94" s="52">
        <f t="shared" si="96"/>
        <v>2.6953082252894367</v>
      </c>
      <c r="AU94" s="52">
        <f t="shared" si="97"/>
        <v>2.6951590642465462</v>
      </c>
      <c r="AV94" s="52">
        <f t="shared" si="98"/>
        <v>2.5747578233530568</v>
      </c>
      <c r="AW94" s="52">
        <f t="shared" si="99"/>
        <v>3.6112949615445769E-2</v>
      </c>
      <c r="AX94" s="52">
        <f t="shared" si="100"/>
        <v>8.2048728099894284E-5</v>
      </c>
      <c r="AY94" s="52">
        <f t="shared" si="101"/>
        <v>1.2265609544193376E-7</v>
      </c>
      <c r="AZ94" s="52">
        <f t="shared" si="102"/>
        <v>1.4277527073019673E-10</v>
      </c>
      <c r="BA94" s="52">
        <f t="shared" si="103"/>
        <v>1.3752810405106746E-13</v>
      </c>
      <c r="BB94" s="52">
        <f t="shared" si="104"/>
        <v>1.1317612264449467E-16</v>
      </c>
      <c r="BC94" s="52">
        <f t="shared" si="105"/>
        <v>8.1173642116898869E-20</v>
      </c>
      <c r="BD94" s="52">
        <f t="shared" si="106"/>
        <v>5.1450074650714058E-23</v>
      </c>
      <c r="BE94" s="52">
        <f t="shared" si="107"/>
        <v>2.9115195458727398E-26</v>
      </c>
      <c r="BF94" s="52">
        <f t="shared" si="108"/>
        <v>1.4827194395254508E-29</v>
      </c>
      <c r="BG94" s="52">
        <v>0</v>
      </c>
      <c r="BH94" s="37">
        <f t="shared" si="56"/>
        <v>18.698349573418678</v>
      </c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</row>
    <row r="95" spans="2:74" s="18" customFormat="1" ht="12.45">
      <c r="B95" s="36">
        <f t="shared" si="58"/>
        <v>285</v>
      </c>
      <c r="C95" s="37">
        <v>0</v>
      </c>
      <c r="D95" s="52">
        <f t="shared" si="59"/>
        <v>1.0099576770193244E-21</v>
      </c>
      <c r="E95" s="52">
        <f t="shared" si="60"/>
        <v>1.485927769195137E-18</v>
      </c>
      <c r="F95" s="52">
        <f t="shared" si="61"/>
        <v>1.9297479816970645E-15</v>
      </c>
      <c r="G95" s="52">
        <f t="shared" si="62"/>
        <v>2.1793907941163258E-12</v>
      </c>
      <c r="H95" s="52">
        <f t="shared" si="63"/>
        <v>2.0937175572283659E-9</v>
      </c>
      <c r="I95" s="52">
        <f t="shared" si="64"/>
        <v>1.6490040378876407E-6</v>
      </c>
      <c r="J95" s="52">
        <f t="shared" si="65"/>
        <v>9.8574644812094315E-4</v>
      </c>
      <c r="K95" s="52">
        <f t="shared" si="66"/>
        <v>0.34864733868623271</v>
      </c>
      <c r="L95" s="52">
        <f t="shared" si="67"/>
        <v>0.26194714051250961</v>
      </c>
      <c r="M95" s="52">
        <f t="shared" si="68"/>
        <v>4.151801607098891E-4</v>
      </c>
      <c r="N95" s="52">
        <f t="shared" si="69"/>
        <v>3.100550140650537E-7</v>
      </c>
      <c r="O95" s="52">
        <f t="shared" si="70"/>
        <v>2.8763972964012452E-10</v>
      </c>
      <c r="P95" s="52">
        <f t="shared" si="71"/>
        <v>3.1005501406505364E-7</v>
      </c>
      <c r="Q95" s="52">
        <f t="shared" si="72"/>
        <v>4.1518016070988845E-4</v>
      </c>
      <c r="R95" s="52">
        <f t="shared" si="73"/>
        <v>0.261947140512509</v>
      </c>
      <c r="S95" s="52">
        <f t="shared" si="74"/>
        <v>0.34864733868623304</v>
      </c>
      <c r="T95" s="52">
        <f t="shared" si="75"/>
        <v>9.8574644812094337E-4</v>
      </c>
      <c r="U95" s="52">
        <f t="shared" si="76"/>
        <v>1.6490040378876409E-6</v>
      </c>
      <c r="V95" s="52">
        <f t="shared" si="77"/>
        <v>2.0937175572283655E-9</v>
      </c>
      <c r="W95" s="52">
        <f t="shared" si="78"/>
        <v>2.1793907941163254E-12</v>
      </c>
      <c r="X95" s="52">
        <f t="shared" si="79"/>
        <v>1.9297479816970652E-15</v>
      </c>
      <c r="Y95" s="52">
        <f t="shared" si="80"/>
        <v>1.485927769195302E-18</v>
      </c>
      <c r="Z95" s="52">
        <f t="shared" si="81"/>
        <v>1.0099580112965983E-21</v>
      </c>
      <c r="AA95" s="52">
        <f t="shared" si="82"/>
        <v>6.1254175646169894E-25</v>
      </c>
      <c r="AB95" s="52">
        <f t="shared" si="83"/>
        <v>3.3427719985361329E-28</v>
      </c>
      <c r="AC95" s="37">
        <v>0</v>
      </c>
      <c r="AD95" s="37">
        <f t="shared" si="57"/>
        <v>1.2239947342126876</v>
      </c>
      <c r="AE95" s="35"/>
      <c r="AF95" s="36">
        <f t="shared" si="55"/>
        <v>285</v>
      </c>
      <c r="AG95" s="37">
        <v>0</v>
      </c>
      <c r="AH95" s="52">
        <f t="shared" si="84"/>
        <v>1.0257491870198226E-22</v>
      </c>
      <c r="AI95" s="52">
        <f t="shared" si="85"/>
        <v>1.5811099067907827E-19</v>
      </c>
      <c r="AJ95" s="52">
        <f t="shared" si="86"/>
        <v>2.1537896044538552E-16</v>
      </c>
      <c r="AK95" s="52">
        <f t="shared" si="87"/>
        <v>2.5563566638024617E-13</v>
      </c>
      <c r="AL95" s="52">
        <f t="shared" si="88"/>
        <v>2.5899740995416543E-10</v>
      </c>
      <c r="AM95" s="52">
        <f t="shared" si="89"/>
        <v>2.1666997564317759E-7</v>
      </c>
      <c r="AN95" s="52">
        <f t="shared" si="90"/>
        <v>1.4024345844820563E-4</v>
      </c>
      <c r="AO95" s="52">
        <f t="shared" si="91"/>
        <v>5.8149294419009429E-2</v>
      </c>
      <c r="AP95" s="52">
        <f t="shared" si="92"/>
        <v>2.6587322139182699</v>
      </c>
      <c r="AQ95" s="52">
        <f t="shared" si="93"/>
        <v>2.6952406169533565</v>
      </c>
      <c r="AR95" s="52">
        <f t="shared" si="94"/>
        <v>2.6953082674893203</v>
      </c>
      <c r="AS95" s="52">
        <f t="shared" si="95"/>
        <v>2.6955091053859603</v>
      </c>
      <c r="AT95" s="52">
        <f t="shared" si="96"/>
        <v>2.6953082674893198</v>
      </c>
      <c r="AU95" s="52">
        <f t="shared" si="97"/>
        <v>2.6952406169533569</v>
      </c>
      <c r="AV95" s="52">
        <f t="shared" si="98"/>
        <v>2.6587322139182699</v>
      </c>
      <c r="AW95" s="52">
        <f t="shared" si="99"/>
        <v>5.814929441900947E-2</v>
      </c>
      <c r="AX95" s="52">
        <f t="shared" si="100"/>
        <v>1.4024345844820566E-4</v>
      </c>
      <c r="AY95" s="52">
        <f t="shared" si="101"/>
        <v>2.1666997564317759E-7</v>
      </c>
      <c r="AZ95" s="52">
        <f t="shared" si="102"/>
        <v>2.5899740995416538E-10</v>
      </c>
      <c r="BA95" s="52">
        <f t="shared" si="103"/>
        <v>2.5563566638024617E-13</v>
      </c>
      <c r="BB95" s="52">
        <f t="shared" si="104"/>
        <v>2.1537896044538552E-16</v>
      </c>
      <c r="BC95" s="52">
        <f t="shared" si="105"/>
        <v>1.5811099067909286E-19</v>
      </c>
      <c r="BD95" s="52">
        <f t="shared" si="106"/>
        <v>1.0257494969317805E-22</v>
      </c>
      <c r="BE95" s="52">
        <f t="shared" si="107"/>
        <v>5.9424998706846899E-26</v>
      </c>
      <c r="BF95" s="52">
        <f t="shared" si="108"/>
        <v>3.0991189501292618E-29</v>
      </c>
      <c r="BG95" s="52">
        <v>0</v>
      </c>
      <c r="BH95" s="37">
        <f t="shared" si="56"/>
        <v>18.910650811721229</v>
      </c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</row>
    <row r="96" spans="2:74" s="18" customFormat="1" ht="12.45">
      <c r="B96" s="36">
        <f t="shared" si="58"/>
        <v>290</v>
      </c>
      <c r="C96" s="37">
        <v>0</v>
      </c>
      <c r="D96" s="52">
        <f t="shared" si="59"/>
        <v>1.9866567572719389E-21</v>
      </c>
      <c r="E96" s="52">
        <f t="shared" si="60"/>
        <v>2.8588072327990082E-18</v>
      </c>
      <c r="F96" s="52">
        <f t="shared" si="61"/>
        <v>3.6309975297400542E-15</v>
      </c>
      <c r="G96" s="52">
        <f t="shared" si="62"/>
        <v>4.0088205992343428E-12</v>
      </c>
      <c r="H96" s="52">
        <f t="shared" si="63"/>
        <v>3.7606293574459398E-9</v>
      </c>
      <c r="I96" s="52">
        <f t="shared" si="64"/>
        <v>2.8836066644066023E-6</v>
      </c>
      <c r="J96" s="52">
        <f t="shared" si="65"/>
        <v>1.6635481318344673E-3</v>
      </c>
      <c r="K96" s="52">
        <f t="shared" si="66"/>
        <v>0.54750319124286284</v>
      </c>
      <c r="L96" s="52">
        <f t="shared" si="67"/>
        <v>7.0782579682150321E-2</v>
      </c>
      <c r="M96" s="52">
        <f t="shared" si="68"/>
        <v>1.6995851840791344E-4</v>
      </c>
      <c r="N96" s="52">
        <f t="shared" si="69"/>
        <v>1.8180367193791344E-7</v>
      </c>
      <c r="O96" s="52">
        <f t="shared" si="70"/>
        <v>2.273675895016402E-10</v>
      </c>
      <c r="P96" s="52">
        <f t="shared" si="71"/>
        <v>1.8180367193791336E-7</v>
      </c>
      <c r="Q96" s="52">
        <f t="shared" si="72"/>
        <v>1.6995851840791303E-4</v>
      </c>
      <c r="R96" s="52">
        <f t="shared" si="73"/>
        <v>7.0782579682150126E-2</v>
      </c>
      <c r="S96" s="52">
        <f t="shared" si="74"/>
        <v>0.5475031912428634</v>
      </c>
      <c r="T96" s="52">
        <f t="shared" si="75"/>
        <v>1.6635481318344678E-3</v>
      </c>
      <c r="U96" s="52">
        <f t="shared" si="76"/>
        <v>2.8836066644066023E-6</v>
      </c>
      <c r="V96" s="52">
        <f t="shared" si="77"/>
        <v>3.7606293574459381E-9</v>
      </c>
      <c r="W96" s="52">
        <f t="shared" si="78"/>
        <v>4.008820599234342E-12</v>
      </c>
      <c r="X96" s="52">
        <f t="shared" si="79"/>
        <v>3.630997529740055E-15</v>
      </c>
      <c r="Y96" s="52">
        <f t="shared" si="80"/>
        <v>2.858807232799356E-18</v>
      </c>
      <c r="Z96" s="52">
        <f t="shared" si="81"/>
        <v>1.9866574450003496E-21</v>
      </c>
      <c r="AA96" s="52">
        <f t="shared" si="82"/>
        <v>1.2320969904148217E-24</v>
      </c>
      <c r="AB96" s="52">
        <f t="shared" si="83"/>
        <v>6.8772825098131591E-28</v>
      </c>
      <c r="AC96" s="37">
        <v>0</v>
      </c>
      <c r="AD96" s="37">
        <f t="shared" si="57"/>
        <v>1.2402446937278353</v>
      </c>
      <c r="AE96" s="35"/>
      <c r="AF96" s="36">
        <f t="shared" si="55"/>
        <v>290</v>
      </c>
      <c r="AG96" s="37">
        <v>0</v>
      </c>
      <c r="AH96" s="52">
        <f t="shared" si="84"/>
        <v>2.0357068640391472E-22</v>
      </c>
      <c r="AI96" s="52">
        <f t="shared" si="85"/>
        <v>3.0670376759859198E-19</v>
      </c>
      <c r="AJ96" s="52">
        <f t="shared" si="86"/>
        <v>4.08353758615092E-16</v>
      </c>
      <c r="AK96" s="52">
        <f t="shared" si="87"/>
        <v>4.7357474579187876E-13</v>
      </c>
      <c r="AL96" s="52">
        <f t="shared" si="88"/>
        <v>4.6836916567700205E-10</v>
      </c>
      <c r="AM96" s="52">
        <f t="shared" si="89"/>
        <v>3.8157037943194169E-7</v>
      </c>
      <c r="AN96" s="52">
        <f t="shared" si="90"/>
        <v>2.3881810326029996E-4</v>
      </c>
      <c r="AO96" s="52">
        <f t="shared" si="91"/>
        <v>9.3014028287632694E-2</v>
      </c>
      <c r="AP96" s="52">
        <f t="shared" si="92"/>
        <v>2.6849269279695207</v>
      </c>
      <c r="AQ96" s="52">
        <f t="shared" si="93"/>
        <v>2.6952821349694274</v>
      </c>
      <c r="AR96" s="52">
        <f t="shared" si="94"/>
        <v>2.6953082984948216</v>
      </c>
      <c r="AS96" s="52">
        <f t="shared" si="95"/>
        <v>2.6955091054147244</v>
      </c>
      <c r="AT96" s="52">
        <f t="shared" si="96"/>
        <v>2.6953082984948211</v>
      </c>
      <c r="AU96" s="52">
        <f t="shared" si="97"/>
        <v>2.6952821349694278</v>
      </c>
      <c r="AV96" s="52">
        <f t="shared" si="98"/>
        <v>2.6849269279695207</v>
      </c>
      <c r="AW96" s="52">
        <f t="shared" si="99"/>
        <v>9.3014028287632777E-2</v>
      </c>
      <c r="AX96" s="52">
        <f t="shared" si="100"/>
        <v>2.3881810326030001E-4</v>
      </c>
      <c r="AY96" s="52">
        <f t="shared" si="101"/>
        <v>3.8157037943194169E-7</v>
      </c>
      <c r="AZ96" s="52">
        <f t="shared" si="102"/>
        <v>4.6836916567700195E-10</v>
      </c>
      <c r="BA96" s="52">
        <f t="shared" si="103"/>
        <v>4.7357474579187866E-13</v>
      </c>
      <c r="BB96" s="52">
        <f t="shared" si="104"/>
        <v>4.0835375861509205E-16</v>
      </c>
      <c r="BC96" s="52">
        <f t="shared" si="105"/>
        <v>3.0670376759862309E-19</v>
      </c>
      <c r="BD96" s="52">
        <f t="shared" si="106"/>
        <v>2.0357075082283788E-22</v>
      </c>
      <c r="BE96" s="52">
        <f t="shared" si="107"/>
        <v>1.2067917435301681E-25</v>
      </c>
      <c r="BF96" s="52">
        <f t="shared" si="108"/>
        <v>6.4418909486653955E-29</v>
      </c>
      <c r="BG96" s="52">
        <v>0</v>
      </c>
      <c r="BH96" s="37">
        <f t="shared" si="56"/>
        <v>19.033050285142494</v>
      </c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</row>
    <row r="97" spans="2:74" s="18" customFormat="1" ht="12.45">
      <c r="B97" s="36">
        <f t="shared" si="58"/>
        <v>295</v>
      </c>
      <c r="C97" s="37">
        <v>0</v>
      </c>
      <c r="D97" s="52">
        <f t="shared" si="59"/>
        <v>3.8918626272669003E-21</v>
      </c>
      <c r="E97" s="52">
        <f t="shared" si="60"/>
        <v>5.4796973461530166E-18</v>
      </c>
      <c r="F97" s="52">
        <f t="shared" si="61"/>
        <v>6.8090786639471752E-15</v>
      </c>
      <c r="G97" s="52">
        <f t="shared" si="62"/>
        <v>7.3512645904354404E-12</v>
      </c>
      <c r="H97" s="52">
        <f t="shared" si="63"/>
        <v>6.7350891673215383E-9</v>
      </c>
      <c r="I97" s="52">
        <f t="shared" si="64"/>
        <v>5.0274953810187701E-6</v>
      </c>
      <c r="J97" s="52">
        <f t="shared" si="65"/>
        <v>2.7971072258438901E-3</v>
      </c>
      <c r="K97" s="52">
        <f t="shared" si="66"/>
        <v>0.85014985146818545</v>
      </c>
      <c r="L97" s="52">
        <f t="shared" si="67"/>
        <v>1.8312931734242373E-2</v>
      </c>
      <c r="M97" s="52">
        <f t="shared" si="68"/>
        <v>6.0458771759950329E-5</v>
      </c>
      <c r="N97" s="52">
        <f t="shared" si="69"/>
        <v>8.8230735955039689E-8</v>
      </c>
      <c r="O97" s="52">
        <f t="shared" si="70"/>
        <v>1.4808374959052055E-10</v>
      </c>
      <c r="P97" s="52">
        <f t="shared" si="71"/>
        <v>8.823073595503961E-8</v>
      </c>
      <c r="Q97" s="52">
        <f t="shared" si="72"/>
        <v>6.0458771759950146E-5</v>
      </c>
      <c r="R97" s="52">
        <f t="shared" si="73"/>
        <v>1.8312931734242328E-2</v>
      </c>
      <c r="S97" s="52">
        <f t="shared" si="74"/>
        <v>0.85014985146818633</v>
      </c>
      <c r="T97" s="52">
        <f t="shared" si="75"/>
        <v>2.797107225843891E-3</v>
      </c>
      <c r="U97" s="52">
        <f t="shared" si="76"/>
        <v>5.0274953810187709E-6</v>
      </c>
      <c r="V97" s="52">
        <f t="shared" si="77"/>
        <v>6.7350891673215358E-9</v>
      </c>
      <c r="W97" s="52">
        <f t="shared" si="78"/>
        <v>7.3512645904354388E-12</v>
      </c>
      <c r="X97" s="52">
        <f t="shared" si="79"/>
        <v>6.809078663947176E-15</v>
      </c>
      <c r="Y97" s="52">
        <f t="shared" si="80"/>
        <v>5.4796973461537454E-18</v>
      </c>
      <c r="Z97" s="52">
        <f t="shared" si="81"/>
        <v>3.8918640351408956E-21</v>
      </c>
      <c r="AA97" s="52">
        <f t="shared" si="82"/>
        <v>2.4670956451030538E-24</v>
      </c>
      <c r="AB97" s="52">
        <f t="shared" si="83"/>
        <v>1.4078736529855751E-27</v>
      </c>
      <c r="AC97" s="37">
        <v>0</v>
      </c>
      <c r="AD97" s="37">
        <f t="shared" si="57"/>
        <v>1.7426509434852766</v>
      </c>
      <c r="AE97" s="35"/>
      <c r="AF97" s="36">
        <f t="shared" si="55"/>
        <v>295</v>
      </c>
      <c r="AG97" s="37">
        <v>0</v>
      </c>
      <c r="AH97" s="52">
        <f t="shared" si="84"/>
        <v>4.0223636213110861E-22</v>
      </c>
      <c r="AI97" s="52">
        <f t="shared" si="85"/>
        <v>5.9258449087849282E-19</v>
      </c>
      <c r="AJ97" s="52">
        <f t="shared" si="86"/>
        <v>7.7145351158909748E-16</v>
      </c>
      <c r="AK97" s="52">
        <f t="shared" si="87"/>
        <v>8.7445680571531302E-13</v>
      </c>
      <c r="AL97" s="52">
        <f t="shared" si="88"/>
        <v>8.4443210142159611E-10</v>
      </c>
      <c r="AM97" s="52">
        <f t="shared" si="89"/>
        <v>6.699310458726019E-7</v>
      </c>
      <c r="AN97" s="52">
        <f t="shared" si="90"/>
        <v>4.0517291644374671E-4</v>
      </c>
      <c r="AO97" s="52">
        <f t="shared" si="91"/>
        <v>0.14776434741191899</v>
      </c>
      <c r="AP97" s="52">
        <f t="shared" si="92"/>
        <v>2.6920051859377359</v>
      </c>
      <c r="AQ97" s="52">
        <f t="shared" si="93"/>
        <v>2.6952991308212684</v>
      </c>
      <c r="AR97" s="52">
        <f t="shared" si="94"/>
        <v>2.6953083166751886</v>
      </c>
      <c r="AS97" s="52">
        <f t="shared" si="95"/>
        <v>2.6955091054374614</v>
      </c>
      <c r="AT97" s="52">
        <f t="shared" si="96"/>
        <v>2.6953083166751881</v>
      </c>
      <c r="AU97" s="52">
        <f t="shared" si="97"/>
        <v>2.6952991308212688</v>
      </c>
      <c r="AV97" s="52">
        <f t="shared" si="98"/>
        <v>2.6920051859377359</v>
      </c>
      <c r="AW97" s="52">
        <f t="shared" si="99"/>
        <v>0.14776434741191913</v>
      </c>
      <c r="AX97" s="52">
        <f t="shared" si="100"/>
        <v>4.0517291644374682E-4</v>
      </c>
      <c r="AY97" s="52">
        <f t="shared" si="101"/>
        <v>6.699310458726019E-7</v>
      </c>
      <c r="AZ97" s="52">
        <f t="shared" si="102"/>
        <v>8.444321014215958E-10</v>
      </c>
      <c r="BA97" s="52">
        <f t="shared" si="103"/>
        <v>8.7445680571531282E-13</v>
      </c>
      <c r="BB97" s="52">
        <f t="shared" si="104"/>
        <v>7.7145351158909758E-16</v>
      </c>
      <c r="BC97" s="52">
        <f t="shared" si="105"/>
        <v>5.9258449087855869E-19</v>
      </c>
      <c r="BD97" s="52">
        <f t="shared" si="106"/>
        <v>4.0223649532287288E-22</v>
      </c>
      <c r="BE97" s="52">
        <f t="shared" si="107"/>
        <v>2.4388887339449901E-25</v>
      </c>
      <c r="BF97" s="52">
        <f t="shared" si="108"/>
        <v>1.3319173458478555E-28</v>
      </c>
      <c r="BG97" s="52">
        <v>0</v>
      </c>
      <c r="BH97" s="37">
        <f t="shared" si="56"/>
        <v>19.157074754515278</v>
      </c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</row>
    <row r="98" spans="2:74" s="18" customFormat="1" ht="12.45">
      <c r="B98" s="36">
        <f t="shared" si="58"/>
        <v>300</v>
      </c>
      <c r="C98" s="37">
        <v>0</v>
      </c>
      <c r="D98" s="52">
        <f t="shared" si="59"/>
        <v>7.5939856431948442E-21</v>
      </c>
      <c r="E98" s="52">
        <f t="shared" si="60"/>
        <v>1.0465676619787662E-17</v>
      </c>
      <c r="F98" s="52">
        <f t="shared" si="61"/>
        <v>1.2727236570850716E-14</v>
      </c>
      <c r="G98" s="52">
        <f t="shared" si="62"/>
        <v>1.3440283890350715E-11</v>
      </c>
      <c r="H98" s="52">
        <f t="shared" si="63"/>
        <v>1.2027967031066147E-8</v>
      </c>
      <c r="I98" s="52">
        <f t="shared" si="64"/>
        <v>8.7394987942899127E-6</v>
      </c>
      <c r="J98" s="52">
        <f t="shared" si="65"/>
        <v>4.6852457946255826E-3</v>
      </c>
      <c r="K98" s="52">
        <f t="shared" si="66"/>
        <v>1.2967965084679673</v>
      </c>
      <c r="L98" s="52">
        <f t="shared" si="67"/>
        <v>4.850255054395001E-3</v>
      </c>
      <c r="M98" s="52">
        <f t="shared" si="68"/>
        <v>1.9789708240787364E-5</v>
      </c>
      <c r="N98" s="52">
        <f t="shared" si="69"/>
        <v>3.7313216234026681E-8</v>
      </c>
      <c r="O98" s="52">
        <f t="shared" si="70"/>
        <v>8.1357756815875278E-11</v>
      </c>
      <c r="P98" s="52">
        <f t="shared" si="71"/>
        <v>3.7313216234026621E-8</v>
      </c>
      <c r="Q98" s="52">
        <f t="shared" si="72"/>
        <v>1.9789708240787296E-5</v>
      </c>
      <c r="R98" s="52">
        <f t="shared" si="73"/>
        <v>4.8502550543949915E-3</v>
      </c>
      <c r="S98" s="52">
        <f t="shared" si="74"/>
        <v>1.2967965084679689</v>
      </c>
      <c r="T98" s="52">
        <f t="shared" si="75"/>
        <v>4.6852457946255843E-3</v>
      </c>
      <c r="U98" s="52">
        <f t="shared" si="76"/>
        <v>8.7394987942899144E-6</v>
      </c>
      <c r="V98" s="52">
        <f t="shared" si="77"/>
        <v>1.2027967031066144E-8</v>
      </c>
      <c r="W98" s="52">
        <f t="shared" si="78"/>
        <v>1.3440283890350712E-11</v>
      </c>
      <c r="X98" s="52">
        <f t="shared" si="79"/>
        <v>1.2727236570850716E-14</v>
      </c>
      <c r="Y98" s="52">
        <f t="shared" si="80"/>
        <v>1.046567661978918E-17</v>
      </c>
      <c r="Z98" s="52">
        <f t="shared" si="81"/>
        <v>7.593988511511425E-21</v>
      </c>
      <c r="AA98" s="52">
        <f t="shared" si="82"/>
        <v>4.9184690711846956E-24</v>
      </c>
      <c r="AB98" s="52">
        <f t="shared" si="83"/>
        <v>2.8683158508129444E-27</v>
      </c>
      <c r="AC98" s="37">
        <v>0</v>
      </c>
      <c r="AD98" s="37">
        <f t="shared" si="57"/>
        <v>2.6127211758386784</v>
      </c>
      <c r="AE98" s="35"/>
      <c r="AF98" s="36">
        <f t="shared" si="55"/>
        <v>300</v>
      </c>
      <c r="AG98" s="37">
        <v>0</v>
      </c>
      <c r="AH98" s="52">
        <f t="shared" si="84"/>
        <v>7.9142262485779862E-22</v>
      </c>
      <c r="AI98" s="52">
        <f t="shared" si="85"/>
        <v>1.1405542254937944E-18</v>
      </c>
      <c r="AJ98" s="52">
        <f t="shared" si="86"/>
        <v>1.452361377983815E-15</v>
      </c>
      <c r="AK98" s="52">
        <f t="shared" si="87"/>
        <v>1.6095832647588571E-12</v>
      </c>
      <c r="AL98" s="52">
        <f t="shared" si="88"/>
        <v>1.5179410181537501E-9</v>
      </c>
      <c r="AM98" s="52">
        <f t="shared" si="89"/>
        <v>1.172680583974479E-6</v>
      </c>
      <c r="AN98" s="52">
        <f t="shared" si="90"/>
        <v>6.8488363902813581E-4</v>
      </c>
      <c r="AO98" s="52">
        <f t="shared" si="91"/>
        <v>0.23277933255873753</v>
      </c>
      <c r="AP98" s="52">
        <f t="shared" si="92"/>
        <v>2.6938364791111602</v>
      </c>
      <c r="AQ98" s="52">
        <f t="shared" si="93"/>
        <v>2.6953051766984442</v>
      </c>
      <c r="AR98" s="52">
        <f t="shared" si="94"/>
        <v>2.6953083254982619</v>
      </c>
      <c r="AS98" s="52">
        <f t="shared" si="95"/>
        <v>2.6955091054522695</v>
      </c>
      <c r="AT98" s="52">
        <f t="shared" si="96"/>
        <v>2.6953083254982615</v>
      </c>
      <c r="AU98" s="52">
        <f t="shared" si="97"/>
        <v>2.6953051766984446</v>
      </c>
      <c r="AV98" s="52">
        <f t="shared" si="98"/>
        <v>2.6938364791111602</v>
      </c>
      <c r="AW98" s="52">
        <f t="shared" si="99"/>
        <v>0.23277933255873778</v>
      </c>
      <c r="AX98" s="52">
        <f t="shared" si="100"/>
        <v>6.8488363902813592E-4</v>
      </c>
      <c r="AY98" s="52">
        <f t="shared" si="101"/>
        <v>1.172680583974479E-6</v>
      </c>
      <c r="AZ98" s="52">
        <f t="shared" si="102"/>
        <v>1.5179410181537494E-9</v>
      </c>
      <c r="BA98" s="52">
        <f t="shared" si="103"/>
        <v>1.6095832647588567E-12</v>
      </c>
      <c r="BB98" s="52">
        <f t="shared" si="104"/>
        <v>1.4523613779838152E-15</v>
      </c>
      <c r="BC98" s="52">
        <f t="shared" si="105"/>
        <v>1.1405542254939332E-18</v>
      </c>
      <c r="BD98" s="52">
        <f t="shared" si="106"/>
        <v>7.9142289883696239E-22</v>
      </c>
      <c r="BE98" s="52">
        <f t="shared" si="107"/>
        <v>4.9059843790480434E-25</v>
      </c>
      <c r="BF98" s="52">
        <f t="shared" si="108"/>
        <v>2.7397909988334307E-28</v>
      </c>
      <c r="BG98" s="52">
        <v>0</v>
      </c>
      <c r="BH98" s="37">
        <f t="shared" si="56"/>
        <v>19.331339848863802</v>
      </c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</row>
    <row r="99" spans="2:74" s="18" customFormat="1" ht="12.45">
      <c r="B99" s="36">
        <f t="shared" si="58"/>
        <v>305</v>
      </c>
      <c r="C99" s="37">
        <v>0</v>
      </c>
      <c r="D99" s="52">
        <f t="shared" si="59"/>
        <v>1.476110069482627E-20</v>
      </c>
      <c r="E99" s="52">
        <f t="shared" si="60"/>
        <v>1.9919044375404508E-17</v>
      </c>
      <c r="F99" s="52">
        <f t="shared" si="61"/>
        <v>2.3714106674939832E-14</v>
      </c>
      <c r="G99" s="52">
        <f t="shared" si="62"/>
        <v>2.4501368951208249E-11</v>
      </c>
      <c r="H99" s="52">
        <f t="shared" si="63"/>
        <v>2.1420604323947115E-8</v>
      </c>
      <c r="I99" s="52">
        <f t="shared" si="64"/>
        <v>1.5147952778096022E-5</v>
      </c>
      <c r="J99" s="52">
        <f t="shared" si="65"/>
        <v>7.8154762249518714E-3</v>
      </c>
      <c r="K99" s="52">
        <f t="shared" si="66"/>
        <v>1.9229704871897719</v>
      </c>
      <c r="L99" s="52">
        <f t="shared" si="67"/>
        <v>1.5480774710239884E-3</v>
      </c>
      <c r="M99" s="52">
        <f t="shared" si="68"/>
        <v>6.1916124626089801E-6</v>
      </c>
      <c r="N99" s="52">
        <f t="shared" si="69"/>
        <v>1.4335297278558707E-8</v>
      </c>
      <c r="O99" s="52">
        <f t="shared" si="70"/>
        <v>3.9117713556620246E-11</v>
      </c>
      <c r="P99" s="52">
        <f t="shared" si="71"/>
        <v>1.4335297278558686E-8</v>
      </c>
      <c r="Q99" s="52">
        <f t="shared" si="72"/>
        <v>6.1916124626089589E-6</v>
      </c>
      <c r="R99" s="52">
        <f t="shared" si="73"/>
        <v>1.5480774710239867E-3</v>
      </c>
      <c r="S99" s="52">
        <f t="shared" si="74"/>
        <v>1.9229704871897737</v>
      </c>
      <c r="T99" s="52">
        <f t="shared" si="75"/>
        <v>7.8154762249518749E-3</v>
      </c>
      <c r="U99" s="52">
        <f t="shared" si="76"/>
        <v>1.5147952778096026E-5</v>
      </c>
      <c r="V99" s="52">
        <f t="shared" si="77"/>
        <v>2.1420604323947112E-8</v>
      </c>
      <c r="W99" s="52">
        <f t="shared" si="78"/>
        <v>2.4501368951208242E-11</v>
      </c>
      <c r="X99" s="52">
        <f t="shared" si="79"/>
        <v>2.3714106674939832E-14</v>
      </c>
      <c r="Y99" s="52">
        <f t="shared" si="80"/>
        <v>1.9919044375407651E-17</v>
      </c>
      <c r="Z99" s="52">
        <f t="shared" si="81"/>
        <v>1.4761106511599209E-20</v>
      </c>
      <c r="AA99" s="52">
        <f t="shared" si="82"/>
        <v>9.7643595070489438E-24</v>
      </c>
      <c r="AB99" s="52">
        <f t="shared" si="83"/>
        <v>5.8167713922087758E-27</v>
      </c>
      <c r="AC99" s="37">
        <v>0</v>
      </c>
      <c r="AD99" s="37">
        <f t="shared" si="57"/>
        <v>3.8647108325019492</v>
      </c>
      <c r="AE99" s="35"/>
      <c r="AF99" s="36">
        <f t="shared" si="55"/>
        <v>305</v>
      </c>
      <c r="AG99" s="37">
        <v>0</v>
      </c>
      <c r="AH99" s="52">
        <f t="shared" si="84"/>
        <v>1.5508211891772832E-21</v>
      </c>
      <c r="AI99" s="52">
        <f t="shared" si="85"/>
        <v>2.1871218874725608E-18</v>
      </c>
      <c r="AJ99" s="52">
        <f t="shared" si="86"/>
        <v>2.7250850350688869E-15</v>
      </c>
      <c r="AK99" s="52">
        <f t="shared" si="87"/>
        <v>2.9536116537939286E-12</v>
      </c>
      <c r="AL99" s="52">
        <f t="shared" si="88"/>
        <v>2.7207377212603648E-9</v>
      </c>
      <c r="AM99" s="52">
        <f t="shared" si="89"/>
        <v>2.0466304634034703E-6</v>
      </c>
      <c r="AN99" s="52">
        <f t="shared" si="90"/>
        <v>1.1534082184906942E-3</v>
      </c>
      <c r="AO99" s="52">
        <f t="shared" si="91"/>
        <v>0.36245898340553429</v>
      </c>
      <c r="AP99" s="52">
        <f t="shared" si="92"/>
        <v>2.6943215046165996</v>
      </c>
      <c r="AQ99" s="52">
        <f t="shared" si="93"/>
        <v>2.6953071556692683</v>
      </c>
      <c r="AR99" s="52">
        <f t="shared" si="94"/>
        <v>2.6953083292295834</v>
      </c>
      <c r="AS99" s="52">
        <f t="shared" si="95"/>
        <v>2.6955091054604052</v>
      </c>
      <c r="AT99" s="52">
        <f t="shared" si="96"/>
        <v>2.695308329229583</v>
      </c>
      <c r="AU99" s="52">
        <f t="shared" si="97"/>
        <v>2.6953071556692687</v>
      </c>
      <c r="AV99" s="52">
        <f t="shared" si="98"/>
        <v>2.6943215046165996</v>
      </c>
      <c r="AW99" s="52">
        <f t="shared" si="99"/>
        <v>0.36245898340553467</v>
      </c>
      <c r="AX99" s="52">
        <f t="shared" si="100"/>
        <v>1.1534082184906944E-3</v>
      </c>
      <c r="AY99" s="52">
        <f t="shared" si="101"/>
        <v>2.0466304634034707E-6</v>
      </c>
      <c r="AZ99" s="52">
        <f t="shared" si="102"/>
        <v>2.720737721260364E-9</v>
      </c>
      <c r="BA99" s="52">
        <f t="shared" si="103"/>
        <v>2.9536116537939278E-12</v>
      </c>
      <c r="BB99" s="52">
        <f t="shared" si="104"/>
        <v>2.7250850350688869E-15</v>
      </c>
      <c r="BC99" s="52">
        <f t="shared" si="105"/>
        <v>2.1871218874728512E-18</v>
      </c>
      <c r="BD99" s="52">
        <f t="shared" si="106"/>
        <v>1.5508217499881049E-21</v>
      </c>
      <c r="BE99" s="52">
        <f t="shared" si="107"/>
        <v>9.8244534502327394E-25</v>
      </c>
      <c r="BF99" s="52">
        <f t="shared" si="108"/>
        <v>5.6081068496463752E-28</v>
      </c>
      <c r="BG99" s="52">
        <v>0</v>
      </c>
      <c r="BH99" s="37">
        <f t="shared" si="56"/>
        <v>19.592611966447677</v>
      </c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</row>
    <row r="100" spans="2:74" s="18" customFormat="1" ht="12.45">
      <c r="B100" s="36">
        <f t="shared" si="58"/>
        <v>310</v>
      </c>
      <c r="C100" s="37">
        <v>0</v>
      </c>
      <c r="D100" s="52">
        <f t="shared" si="59"/>
        <v>2.8586451380052043E-20</v>
      </c>
      <c r="E100" s="52">
        <f t="shared" si="60"/>
        <v>3.7784062076375793E-17</v>
      </c>
      <c r="F100" s="52">
        <f t="shared" si="61"/>
        <v>4.4050132317460651E-14</v>
      </c>
      <c r="G100" s="52">
        <f t="shared" si="62"/>
        <v>4.4538971304697054E-11</v>
      </c>
      <c r="H100" s="52">
        <f t="shared" si="63"/>
        <v>3.8043895755798747E-8</v>
      </c>
      <c r="I100" s="52">
        <f t="shared" si="64"/>
        <v>2.6179222390628304E-5</v>
      </c>
      <c r="J100" s="52">
        <f t="shared" si="65"/>
        <v>1.297513954428528E-2</v>
      </c>
      <c r="K100" s="52">
        <f t="shared" si="66"/>
        <v>2.7268139285738422</v>
      </c>
      <c r="L100" s="52">
        <f t="shared" si="67"/>
        <v>8.7099785473946582E-4</v>
      </c>
      <c r="M100" s="52">
        <f t="shared" si="68"/>
        <v>1.9448104946072271E-6</v>
      </c>
      <c r="N100" s="52">
        <f t="shared" si="69"/>
        <v>5.1546139893749162E-9</v>
      </c>
      <c r="O100" s="52">
        <f t="shared" si="70"/>
        <v>1.7005575506373384E-11</v>
      </c>
      <c r="P100" s="52">
        <f t="shared" si="71"/>
        <v>5.1546139893749071E-9</v>
      </c>
      <c r="Q100" s="52">
        <f t="shared" si="72"/>
        <v>1.944810494607219E-6</v>
      </c>
      <c r="R100" s="52">
        <f t="shared" si="73"/>
        <v>8.7099785473946593E-4</v>
      </c>
      <c r="S100" s="52">
        <f t="shared" si="74"/>
        <v>2.726813928573844</v>
      </c>
      <c r="T100" s="52">
        <f t="shared" si="75"/>
        <v>1.2975139544285284E-2</v>
      </c>
      <c r="U100" s="52">
        <f t="shared" si="76"/>
        <v>2.6179222390628314E-5</v>
      </c>
      <c r="V100" s="52">
        <f t="shared" si="77"/>
        <v>3.804389575579874E-8</v>
      </c>
      <c r="W100" s="52">
        <f t="shared" si="78"/>
        <v>4.4538971304697048E-11</v>
      </c>
      <c r="X100" s="52">
        <f t="shared" si="79"/>
        <v>4.4050132317460651E-14</v>
      </c>
      <c r="Y100" s="52">
        <f t="shared" si="80"/>
        <v>3.7784062076382276E-17</v>
      </c>
      <c r="Z100" s="52">
        <f t="shared" si="81"/>
        <v>2.8586463123616826E-20</v>
      </c>
      <c r="AA100" s="52">
        <f t="shared" si="82"/>
        <v>1.9305930023740673E-23</v>
      </c>
      <c r="AB100" s="52">
        <f t="shared" si="83"/>
        <v>1.1743561525752119E-26</v>
      </c>
      <c r="AC100" s="37">
        <v>0</v>
      </c>
      <c r="AD100" s="37">
        <f t="shared" si="57"/>
        <v>5.481376466514698</v>
      </c>
      <c r="AE100" s="35"/>
      <c r="AF100" s="36">
        <f t="shared" si="55"/>
        <v>310</v>
      </c>
      <c r="AG100" s="37">
        <v>0</v>
      </c>
      <c r="AH100" s="52">
        <f t="shared" si="84"/>
        <v>3.02693125865991E-21</v>
      </c>
      <c r="AI100" s="52">
        <f t="shared" si="85"/>
        <v>4.179026325013012E-18</v>
      </c>
      <c r="AJ100" s="52">
        <f t="shared" si="86"/>
        <v>5.0964957025628701E-15</v>
      </c>
      <c r="AK100" s="52">
        <f t="shared" si="87"/>
        <v>5.4037485489147538E-12</v>
      </c>
      <c r="AL100" s="52">
        <f t="shared" si="88"/>
        <v>4.8627981536550758E-9</v>
      </c>
      <c r="AM100" s="52">
        <f t="shared" si="89"/>
        <v>3.5614257412130724E-6</v>
      </c>
      <c r="AN100" s="52">
        <f t="shared" si="90"/>
        <v>1.9349558409858813E-3</v>
      </c>
      <c r="AO100" s="52">
        <f t="shared" si="91"/>
        <v>0.55475603212451152</v>
      </c>
      <c r="AP100" s="52">
        <f t="shared" si="92"/>
        <v>2.6944763123637019</v>
      </c>
      <c r="AQ100" s="52">
        <f t="shared" si="93"/>
        <v>2.6953077748305145</v>
      </c>
      <c r="AR100" s="52">
        <f t="shared" si="94"/>
        <v>2.6953083306631131</v>
      </c>
      <c r="AS100" s="52">
        <f t="shared" si="95"/>
        <v>2.6955091054643172</v>
      </c>
      <c r="AT100" s="52">
        <f t="shared" si="96"/>
        <v>2.6953083306631127</v>
      </c>
      <c r="AU100" s="52">
        <f t="shared" si="97"/>
        <v>2.695307774830515</v>
      </c>
      <c r="AV100" s="52">
        <f t="shared" si="98"/>
        <v>2.6944763123637019</v>
      </c>
      <c r="AW100" s="52">
        <f t="shared" si="99"/>
        <v>0.55475603212451208</v>
      </c>
      <c r="AX100" s="52">
        <f t="shared" si="100"/>
        <v>1.934955840985882E-3</v>
      </c>
      <c r="AY100" s="52">
        <f t="shared" si="101"/>
        <v>3.5614257412130733E-6</v>
      </c>
      <c r="AZ100" s="52">
        <f t="shared" si="102"/>
        <v>4.8627981536550758E-9</v>
      </c>
      <c r="BA100" s="52">
        <f t="shared" si="103"/>
        <v>5.4037485489147522E-12</v>
      </c>
      <c r="BB100" s="52">
        <f t="shared" si="104"/>
        <v>5.0964957025628701E-15</v>
      </c>
      <c r="BC100" s="52">
        <f t="shared" si="105"/>
        <v>4.179026325013616E-18</v>
      </c>
      <c r="BD100" s="52">
        <f t="shared" si="106"/>
        <v>3.0269324011480259E-21</v>
      </c>
      <c r="BE100" s="52">
        <f t="shared" si="107"/>
        <v>1.9588812957281685E-24</v>
      </c>
      <c r="BF100" s="52">
        <f t="shared" si="108"/>
        <v>1.1424878241855151E-27</v>
      </c>
      <c r="BG100" s="52">
        <v>0</v>
      </c>
      <c r="BH100" s="37">
        <f t="shared" si="56"/>
        <v>19.97908304969787</v>
      </c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</row>
    <row r="101" spans="2:74" s="18" customFormat="1" ht="12.45">
      <c r="B101" s="36">
        <f t="shared" si="58"/>
        <v>315</v>
      </c>
      <c r="C101" s="37">
        <v>0</v>
      </c>
      <c r="D101" s="52">
        <f t="shared" si="59"/>
        <v>5.5162897888642177E-20</v>
      </c>
      <c r="E101" s="52">
        <f t="shared" si="60"/>
        <v>7.1438701501621997E-17</v>
      </c>
      <c r="F101" s="52">
        <f t="shared" si="61"/>
        <v>8.1581926380888625E-14</v>
      </c>
      <c r="G101" s="52">
        <f t="shared" si="62"/>
        <v>8.0739934810399197E-11</v>
      </c>
      <c r="H101" s="52">
        <f t="shared" si="63"/>
        <v>6.7386516927361156E-8</v>
      </c>
      <c r="I101" s="52">
        <f t="shared" si="64"/>
        <v>4.5110869187579319E-5</v>
      </c>
      <c r="J101" s="52">
        <f t="shared" si="65"/>
        <v>2.1419648782122883E-2</v>
      </c>
      <c r="K101" s="52">
        <f t="shared" si="66"/>
        <v>3.6045023991273291</v>
      </c>
      <c r="L101" s="52">
        <f t="shared" si="67"/>
        <v>9.0120574368062942E-4</v>
      </c>
      <c r="M101" s="52">
        <f t="shared" si="68"/>
        <v>7.0705751249555314E-7</v>
      </c>
      <c r="N101" s="52">
        <f t="shared" si="69"/>
        <v>1.7830862840961002E-9</v>
      </c>
      <c r="O101" s="52">
        <f t="shared" si="70"/>
        <v>6.8541318127098779E-12</v>
      </c>
      <c r="P101" s="52">
        <f t="shared" si="71"/>
        <v>1.7830862840960971E-9</v>
      </c>
      <c r="Q101" s="52">
        <f t="shared" si="72"/>
        <v>7.070575124955507E-7</v>
      </c>
      <c r="R101" s="52">
        <f t="shared" si="73"/>
        <v>9.0120574368062986E-4</v>
      </c>
      <c r="S101" s="52">
        <f t="shared" si="74"/>
        <v>3.6045023991273308</v>
      </c>
      <c r="T101" s="52">
        <f t="shared" si="75"/>
        <v>2.1419648782122887E-2</v>
      </c>
      <c r="U101" s="52">
        <f t="shared" si="76"/>
        <v>4.511086918757934E-5</v>
      </c>
      <c r="V101" s="52">
        <f t="shared" si="77"/>
        <v>6.7386516927361156E-8</v>
      </c>
      <c r="W101" s="52">
        <f t="shared" si="78"/>
        <v>8.0739934810399184E-11</v>
      </c>
      <c r="X101" s="52">
        <f t="shared" si="79"/>
        <v>8.1581926380888612E-14</v>
      </c>
      <c r="Y101" s="52">
        <f t="shared" si="80"/>
        <v>7.1438701501635297E-17</v>
      </c>
      <c r="Z101" s="52">
        <f t="shared" si="81"/>
        <v>5.5162921496022295E-20</v>
      </c>
      <c r="AA101" s="52">
        <f t="shared" si="82"/>
        <v>3.8021627307261861E-23</v>
      </c>
      <c r="AB101" s="52">
        <f t="shared" si="83"/>
        <v>2.3607373275994248E-26</v>
      </c>
      <c r="AC101" s="37">
        <v>0</v>
      </c>
      <c r="AD101" s="37">
        <f t="shared" si="57"/>
        <v>7.2537382816673706</v>
      </c>
      <c r="AE101" s="35"/>
      <c r="AF101" s="36">
        <f t="shared" si="55"/>
        <v>315</v>
      </c>
      <c r="AG101" s="37">
        <v>0</v>
      </c>
      <c r="AH101" s="52">
        <f t="shared" si="84"/>
        <v>5.8855763966651144E-21</v>
      </c>
      <c r="AI101" s="52">
        <f t="shared" si="85"/>
        <v>7.9574325326505916E-18</v>
      </c>
      <c r="AJ101" s="52">
        <f t="shared" si="86"/>
        <v>9.5015089343089352E-15</v>
      </c>
      <c r="AK101" s="52">
        <f t="shared" si="87"/>
        <v>9.8576456793844588E-12</v>
      </c>
      <c r="AL101" s="52">
        <f t="shared" si="88"/>
        <v>8.6671877292349511E-9</v>
      </c>
      <c r="AM101" s="52">
        <f t="shared" si="89"/>
        <v>6.1793479802759026E-6</v>
      </c>
      <c r="AN101" s="52">
        <f t="shared" si="90"/>
        <v>3.2324697954144097E-3</v>
      </c>
      <c r="AO101" s="52">
        <f t="shared" si="91"/>
        <v>0.82743742498189576</v>
      </c>
      <c r="AP101" s="52">
        <f t="shared" si="92"/>
        <v>2.6945634121491757</v>
      </c>
      <c r="AQ101" s="52">
        <f t="shared" si="93"/>
        <v>2.695307969311564</v>
      </c>
      <c r="AR101" s="52">
        <f t="shared" si="94"/>
        <v>2.6953083311785746</v>
      </c>
      <c r="AS101" s="52">
        <f t="shared" si="95"/>
        <v>2.6955091054660176</v>
      </c>
      <c r="AT101" s="52">
        <f t="shared" si="96"/>
        <v>2.6953083311785742</v>
      </c>
      <c r="AU101" s="52">
        <f t="shared" si="97"/>
        <v>2.6953079693115645</v>
      </c>
      <c r="AV101" s="52">
        <f t="shared" si="98"/>
        <v>2.6945634121491757</v>
      </c>
      <c r="AW101" s="52">
        <f t="shared" si="99"/>
        <v>0.82743742498189654</v>
      </c>
      <c r="AX101" s="52">
        <f t="shared" si="100"/>
        <v>3.2324697954144105E-3</v>
      </c>
      <c r="AY101" s="52">
        <f t="shared" si="101"/>
        <v>6.1793479802759043E-6</v>
      </c>
      <c r="AZ101" s="52">
        <f t="shared" si="102"/>
        <v>8.6671877292349511E-9</v>
      </c>
      <c r="BA101" s="52">
        <f t="shared" si="103"/>
        <v>9.8576456793844571E-12</v>
      </c>
      <c r="BB101" s="52">
        <f t="shared" si="104"/>
        <v>9.5015089343089352E-15</v>
      </c>
      <c r="BC101" s="52">
        <f t="shared" si="105"/>
        <v>7.9574325326518442E-18</v>
      </c>
      <c r="BD101" s="52">
        <f t="shared" si="106"/>
        <v>5.885578713509709E-21</v>
      </c>
      <c r="BE101" s="52">
        <f t="shared" si="107"/>
        <v>3.8894742981022355E-24</v>
      </c>
      <c r="BF101" s="52">
        <f t="shared" si="108"/>
        <v>2.3168439767607269E-27</v>
      </c>
      <c r="BG101" s="52">
        <v>0</v>
      </c>
      <c r="BH101" s="37">
        <f t="shared" si="56"/>
        <v>20.527220696349335</v>
      </c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</row>
    <row r="102" spans="2:74" s="18" customFormat="1" ht="12.45">
      <c r="B102" s="36">
        <f t="shared" si="58"/>
        <v>320</v>
      </c>
      <c r="C102" s="37">
        <v>0</v>
      </c>
      <c r="D102" s="52">
        <f t="shared" si="59"/>
        <v>1.060789398238165E-19</v>
      </c>
      <c r="E102" s="52">
        <f t="shared" si="60"/>
        <v>1.3464383876241561E-16</v>
      </c>
      <c r="F102" s="52">
        <f t="shared" si="61"/>
        <v>1.5065489732691094E-13</v>
      </c>
      <c r="G102" s="52">
        <f t="shared" si="62"/>
        <v>1.4596999037245484E-10</v>
      </c>
      <c r="H102" s="52">
        <f t="shared" si="63"/>
        <v>1.1904562438593506E-7</v>
      </c>
      <c r="I102" s="52">
        <f t="shared" si="64"/>
        <v>7.7498347212516994E-5</v>
      </c>
      <c r="J102" s="52">
        <f t="shared" si="65"/>
        <v>3.5121891008450853E-2</v>
      </c>
      <c r="K102" s="52">
        <f t="shared" si="66"/>
        <v>4.2732559502805216</v>
      </c>
      <c r="L102" s="52">
        <f t="shared" si="67"/>
        <v>1.1282010502572009E-3</v>
      </c>
      <c r="M102" s="52">
        <f t="shared" si="68"/>
        <v>4.0319473445480409E-7</v>
      </c>
      <c r="N102" s="52">
        <f t="shared" si="69"/>
        <v>6.2538317313029703E-10</v>
      </c>
      <c r="O102" s="52">
        <f t="shared" si="70"/>
        <v>2.6153260879124328E-12</v>
      </c>
      <c r="P102" s="52">
        <f t="shared" si="71"/>
        <v>6.25383173130296E-10</v>
      </c>
      <c r="Q102" s="52">
        <f t="shared" si="72"/>
        <v>4.0319473445480345E-7</v>
      </c>
      <c r="R102" s="52">
        <f t="shared" si="73"/>
        <v>1.1282010502572015E-3</v>
      </c>
      <c r="S102" s="52">
        <f t="shared" si="74"/>
        <v>4.2732559502805225</v>
      </c>
      <c r="T102" s="52">
        <f t="shared" si="75"/>
        <v>3.512189100845086E-2</v>
      </c>
      <c r="U102" s="52">
        <f t="shared" si="76"/>
        <v>7.7498347212517007E-5</v>
      </c>
      <c r="V102" s="52">
        <f t="shared" si="77"/>
        <v>1.1904562438593507E-7</v>
      </c>
      <c r="W102" s="52">
        <f t="shared" si="78"/>
        <v>1.4596999037245482E-10</v>
      </c>
      <c r="X102" s="52">
        <f t="shared" si="79"/>
        <v>1.5065489732691092E-13</v>
      </c>
      <c r="Y102" s="52">
        <f t="shared" si="80"/>
        <v>1.3464383876244278E-16</v>
      </c>
      <c r="Z102" s="52">
        <f t="shared" si="81"/>
        <v>1.0607898708332931E-19</v>
      </c>
      <c r="AA102" s="52">
        <f t="shared" si="82"/>
        <v>7.4596823746987429E-23</v>
      </c>
      <c r="AB102" s="52">
        <f t="shared" si="83"/>
        <v>4.7259498538449261E-26</v>
      </c>
      <c r="AC102" s="37">
        <v>0</v>
      </c>
      <c r="AD102" s="37">
        <f t="shared" ref="AD102:AD138" si="109">SUM(C102:AC102)</f>
        <v>8.6191681273992273</v>
      </c>
      <c r="AE102" s="35"/>
      <c r="AF102" s="36">
        <f t="shared" si="55"/>
        <v>320</v>
      </c>
      <c r="AG102" s="37">
        <v>0</v>
      </c>
      <c r="AH102" s="52">
        <f t="shared" si="84"/>
        <v>1.1401866185529332E-20</v>
      </c>
      <c r="AI102" s="52">
        <f t="shared" si="85"/>
        <v>1.510130268281279E-17</v>
      </c>
      <c r="AJ102" s="52">
        <f t="shared" si="86"/>
        <v>1.7659701572397799E-14</v>
      </c>
      <c r="AK102" s="52">
        <f t="shared" si="87"/>
        <v>1.7931639160424376E-11</v>
      </c>
      <c r="AL102" s="52">
        <f t="shared" si="88"/>
        <v>1.5405839421971066E-8</v>
      </c>
      <c r="AM102" s="52">
        <f t="shared" si="89"/>
        <v>1.0690434899033835E-5</v>
      </c>
      <c r="AN102" s="52">
        <f t="shared" si="90"/>
        <v>5.3744346736266987E-3</v>
      </c>
      <c r="AO102" s="52">
        <f t="shared" si="91"/>
        <v>1.1878876648946286</v>
      </c>
      <c r="AP102" s="52">
        <f t="shared" si="92"/>
        <v>2.6946535327235437</v>
      </c>
      <c r="AQ102" s="52">
        <f t="shared" si="93"/>
        <v>2.6953080400173151</v>
      </c>
      <c r="AR102" s="52">
        <f t="shared" si="94"/>
        <v>2.6953083313568831</v>
      </c>
      <c r="AS102" s="52">
        <f t="shared" si="95"/>
        <v>2.6955091054667029</v>
      </c>
      <c r="AT102" s="52">
        <f t="shared" si="96"/>
        <v>2.6953083313568826</v>
      </c>
      <c r="AU102" s="52">
        <f t="shared" si="97"/>
        <v>2.6953080400173155</v>
      </c>
      <c r="AV102" s="52">
        <f t="shared" si="98"/>
        <v>2.6946535327235437</v>
      </c>
      <c r="AW102" s="52">
        <f t="shared" si="99"/>
        <v>1.1878876648946297</v>
      </c>
      <c r="AX102" s="52">
        <f t="shared" si="100"/>
        <v>5.3744346736266987E-3</v>
      </c>
      <c r="AY102" s="52">
        <f t="shared" si="101"/>
        <v>1.069043489903384E-5</v>
      </c>
      <c r="AZ102" s="52">
        <f t="shared" si="102"/>
        <v>1.5405839421971066E-8</v>
      </c>
      <c r="BA102" s="52">
        <f t="shared" si="103"/>
        <v>1.7931639160424376E-11</v>
      </c>
      <c r="BB102" s="52">
        <f t="shared" si="104"/>
        <v>1.7659701572397795E-14</v>
      </c>
      <c r="BC102" s="52">
        <f t="shared" si="105"/>
        <v>1.5101302682815373E-17</v>
      </c>
      <c r="BD102" s="52">
        <f t="shared" si="106"/>
        <v>1.1401870863111939E-20</v>
      </c>
      <c r="BE102" s="52">
        <f t="shared" si="107"/>
        <v>7.6916370288284219E-24</v>
      </c>
      <c r="BF102" s="52">
        <f t="shared" si="108"/>
        <v>4.6775813043601521E-27</v>
      </c>
      <c r="BG102" s="52">
        <v>0</v>
      </c>
      <c r="BH102" s="37">
        <f t="shared" si="56"/>
        <v>21.25259452451607</v>
      </c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</row>
    <row r="103" spans="2:74" s="18" customFormat="1" ht="12.45">
      <c r="B103" s="36">
        <f t="shared" ref="B103:B138" si="110">B102+$C$26</f>
        <v>325</v>
      </c>
      <c r="C103" s="37">
        <v>0</v>
      </c>
      <c r="D103" s="52">
        <f t="shared" ref="D103:D134" si="111">$H$25*D102-$H$26*D102*AH102+$H$27*E102-$H$28*D102+$H$27*C102</f>
        <v>2.0330770420384245E-19</v>
      </c>
      <c r="E103" s="52">
        <f t="shared" ref="E103:E134" si="112">$H$25*E102-$H$26*E102*AI102+$H$27*F102-$H$28*E102+$H$27*D102</f>
        <v>2.5299290999225586E-16</v>
      </c>
      <c r="F103" s="52">
        <f t="shared" ref="F103:F134" si="113">$H$25*F102-$H$26*F102*AJ102+$H$27*G102-$H$28*F102+$H$27*E102</f>
        <v>2.7742737580413442E-13</v>
      </c>
      <c r="G103" s="52">
        <f t="shared" ref="G103:G134" si="114">$H$25*G102-$H$26*G102*AK102+$H$27*H102-$H$28*G102+$H$27*F102</f>
        <v>2.6320395086204777E-10</v>
      </c>
      <c r="H103" s="52">
        <f t="shared" ref="H103:H134" si="115">$H$25*H102-$H$26*H102*AL102+$H$27*I102-$H$28*H102+$H$27*G102</f>
        <v>2.0975833717783462E-7</v>
      </c>
      <c r="I103" s="52">
        <f t="shared" ref="I103:I134" si="116">$H$25*I102-$H$26*I102*AM102+$H$27*J102-$H$28*I102+$H$27*H102</f>
        <v>1.3271932004761878E-4</v>
      </c>
      <c r="J103" s="52">
        <f t="shared" ref="J103:J134" si="117">$H$25*J102-$H$26*J102*AN102+$H$27*K102-$H$28*J102+$H$27*I102</f>
        <v>5.7142637403002385E-2</v>
      </c>
      <c r="K103" s="52">
        <f t="shared" ref="K103:K134" si="118">$H$25*K102-$H$26*K102*AO102+$H$27*L102-$H$28*K102+$H$27*J102</f>
        <v>4.2959396248712372</v>
      </c>
      <c r="L103" s="52">
        <f t="shared" ref="L103:L134" si="119">$H$25*L102-$H$26*L102*AP102+$H$27*M102-$H$28*L102+$H$27*K102</f>
        <v>1.3525341451436535E-3</v>
      </c>
      <c r="M103" s="52">
        <f t="shared" ref="M103:M134" si="120">$H$25*M102-$H$26*M102*AQ102+$H$27*N102-$H$28*M102+$H$27*L102</f>
        <v>3.8349259325259913E-7</v>
      </c>
      <c r="N103" s="52">
        <f t="shared" ref="N103:N134" si="121">$H$25*N102-$H$26*N102*AR102+$H$27*O102-$H$28*N102+$H$27*M102</f>
        <v>2.5814313865960374E-10</v>
      </c>
      <c r="O103" s="52">
        <f t="shared" ref="O103:O134" si="122">$H$25*O102-$H$26*O102*AS102+$H$27*P102-$H$28*O102+$H$27*N102</f>
        <v>9.7043419079281975E-13</v>
      </c>
      <c r="P103" s="52">
        <f t="shared" ref="P103:P134" si="123">$H$25*P102-$H$26*P102*AT102+$H$27*Q102-$H$28*P102+$H$27*O102</f>
        <v>2.5814313865960337E-10</v>
      </c>
      <c r="Q103" s="52">
        <f t="shared" ref="Q103:Q134" si="124">$H$25*Q102-$H$26*Q102*AU102+$H$27*R102-$H$28*Q102+$H$27*P102</f>
        <v>3.8349259325259903E-7</v>
      </c>
      <c r="R103" s="52">
        <f t="shared" ref="R103:R134" si="125">$H$25*R102-$H$26*R102*AV102+$H$27*S102-$H$28*R102+$H$27*Q102</f>
        <v>1.3525341451436537E-3</v>
      </c>
      <c r="S103" s="52">
        <f t="shared" ref="S103:S134" si="126">$H$25*S102-$H$26*S102*AW102+$H$27*T102-$H$28*S102+$H$27*R102</f>
        <v>4.2959396248712345</v>
      </c>
      <c r="T103" s="52">
        <f t="shared" ref="T103:T134" si="127">$H$25*T102-$H$26*T102*AX102+$H$27*U102-$H$28*T102+$H$27*S102</f>
        <v>5.7142637403002398E-2</v>
      </c>
      <c r="U103" s="52">
        <f t="shared" ref="U103:U134" si="128">$H$25*U102-$H$26*U102*AY102+$H$27*V102-$H$28*U102+$H$27*T102</f>
        <v>1.3271932004761881E-4</v>
      </c>
      <c r="V103" s="52">
        <f t="shared" ref="V103:V134" si="129">$H$25*V102-$H$26*V102*AZ102+$H$27*W102-$H$28*V102+$H$27*U102</f>
        <v>2.0975833717783462E-7</v>
      </c>
      <c r="W103" s="52">
        <f t="shared" ref="W103:W134" si="130">$H$25*W102-$H$26*W102*BA102+$H$27*X102-$H$28*W102+$H$27*V102</f>
        <v>2.6320395086204772E-10</v>
      </c>
      <c r="X103" s="52">
        <f t="shared" ref="X103:X134" si="131">$H$25*X102-$H$26*X102*BB102+$H$27*Y102-$H$28*X102+$H$27*W102</f>
        <v>2.7742737580413437E-13</v>
      </c>
      <c r="Y103" s="52">
        <f t="shared" ref="Y103:Y134" si="132">$H$25*Y102-$H$26*Y102*BC102+$H$27*Z102-$H$28*Y102+$H$27*X102</f>
        <v>2.5299290999231113E-16</v>
      </c>
      <c r="Z103" s="52">
        <f t="shared" ref="Z103:Z134" si="133">$H$25*Z102-$H$26*Z102*BD102+$H$27*AA102-$H$28*Z102+$H$27*Y102</f>
        <v>2.0330779843283103E-19</v>
      </c>
      <c r="AA103" s="52">
        <f t="shared" ref="AA103:AA134" si="134">$H$25*AA102-$H$26*AA102*BE102+$H$27*AB102-$H$28*AA102+$H$27*Z102</f>
        <v>1.4581872896307661E-22</v>
      </c>
      <c r="AB103" s="52">
        <f t="shared" ref="AB103:AB134" si="135">$H$25*AB102-$H$26*AB102*BF102+$H$27*AC102-$H$28*AB102+$H$27*AA102</f>
        <v>9.4228958974361847E-26</v>
      </c>
      <c r="AC103" s="37">
        <v>0</v>
      </c>
      <c r="AD103" s="37">
        <f t="shared" si="109"/>
        <v>8.7091362190249395</v>
      </c>
      <c r="AE103" s="35"/>
      <c r="AF103" s="36">
        <f t="shared" si="55"/>
        <v>325</v>
      </c>
      <c r="AG103" s="37">
        <v>0</v>
      </c>
      <c r="AH103" s="52">
        <f t="shared" ref="AH103:AH134" si="136">$H$29*D102+AH102</f>
        <v>2.2009760167910985E-20</v>
      </c>
      <c r="AI103" s="52">
        <f t="shared" ref="AI103:AI134" si="137">$H$29*E102+AI102</f>
        <v>2.8565686559054356E-17</v>
      </c>
      <c r="AJ103" s="52">
        <f t="shared" ref="AJ103:AJ134" si="138">$H$29*F102+AJ102</f>
        <v>3.2725191305088892E-14</v>
      </c>
      <c r="AK103" s="52">
        <f t="shared" ref="AK103:AK134" si="139">$H$29*G102+AK102</f>
        <v>3.2528638197669857E-11</v>
      </c>
      <c r="AL103" s="52">
        <f t="shared" ref="AL103:AL134" si="140">$H$29*H102+AL102</f>
        <v>2.7310401860564573E-8</v>
      </c>
      <c r="AM103" s="52">
        <f t="shared" ref="AM103:AM134" si="141">$H$29*I102+AM102</f>
        <v>1.8440269620285536E-5</v>
      </c>
      <c r="AN103" s="52">
        <f t="shared" ref="AN103:AN134" si="142">$H$29*J102+AN102</f>
        <v>8.8866237744717851E-3</v>
      </c>
      <c r="AO103" s="52">
        <f t="shared" ref="AO103:AO134" si="143">$H$29*K102+AO102</f>
        <v>1.6152132599226807</v>
      </c>
      <c r="AP103" s="52">
        <f t="shared" ref="AP103:AP134" si="144">$H$29*L102+AP102</f>
        <v>2.6947663528285695</v>
      </c>
      <c r="AQ103" s="52">
        <f t="shared" ref="AQ103:AQ134" si="145">$H$29*M102+AQ102</f>
        <v>2.6953080803367886</v>
      </c>
      <c r="AR103" s="52">
        <f t="shared" ref="AR103:AR134" si="146">$H$29*N102+AR102</f>
        <v>2.6953083314194215</v>
      </c>
      <c r="AS103" s="52">
        <f t="shared" ref="AS103:AS134" si="147">$H$29*O102+AS102</f>
        <v>2.6955091054669644</v>
      </c>
      <c r="AT103" s="52">
        <f t="shared" ref="AT103:AT134" si="148">$H$29*P102+AT102</f>
        <v>2.6953083314194211</v>
      </c>
      <c r="AU103" s="52">
        <f t="shared" ref="AU103:AU134" si="149">$H$29*Q102+AU102</f>
        <v>2.695308080336789</v>
      </c>
      <c r="AV103" s="52">
        <f t="shared" ref="AV103:AV134" si="150">$H$29*R102+AV102</f>
        <v>2.6947663528285695</v>
      </c>
      <c r="AW103" s="52">
        <f t="shared" ref="AW103:AW134" si="151">$H$29*S102+AW102</f>
        <v>1.6152132599226821</v>
      </c>
      <c r="AX103" s="52">
        <f t="shared" ref="AX103:AX134" si="152">$H$29*T102+AX102</f>
        <v>8.8866237744717851E-3</v>
      </c>
      <c r="AY103" s="52">
        <f t="shared" ref="AY103:AY134" si="153">$H$29*U102+AY102</f>
        <v>1.8440269620285543E-5</v>
      </c>
      <c r="AZ103" s="52">
        <f t="shared" ref="AZ103:AZ134" si="154">$H$29*V102+AZ102</f>
        <v>2.7310401860564573E-8</v>
      </c>
      <c r="BA103" s="52">
        <f t="shared" ref="BA103:BA134" si="155">$H$29*W102+BA102</f>
        <v>3.2528638197669857E-11</v>
      </c>
      <c r="BB103" s="52">
        <f t="shared" ref="BB103:BB134" si="156">$H$29*X102+BB102</f>
        <v>3.2725191305088892E-14</v>
      </c>
      <c r="BC103" s="52">
        <f t="shared" ref="BC103:BC134" si="157">$H$29*Y102+BC102</f>
        <v>2.856568655905965E-17</v>
      </c>
      <c r="BD103" s="52">
        <f t="shared" ref="BD103:BD134" si="158">$H$29*Z102+BD102</f>
        <v>2.2009769571444871E-20</v>
      </c>
      <c r="BE103" s="52">
        <f t="shared" ref="BE103:BE134" si="159">$H$29*AA102+BE102</f>
        <v>1.5151319403527167E-23</v>
      </c>
      <c r="BF103" s="52">
        <f t="shared" ref="BF103:BF134" si="160">$H$29*AB102+BF102</f>
        <v>9.4035311582050782E-27</v>
      </c>
      <c r="BG103" s="52">
        <v>0</v>
      </c>
      <c r="BH103" s="37">
        <f t="shared" si="56"/>
        <v>22.114511337255998</v>
      </c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</row>
    <row r="104" spans="2:74" s="18" customFormat="1" ht="12.45">
      <c r="B104" s="36">
        <f t="shared" si="110"/>
        <v>330</v>
      </c>
      <c r="C104" s="37">
        <v>0</v>
      </c>
      <c r="D104" s="52">
        <f t="shared" si="111"/>
        <v>3.8838807344605899E-19</v>
      </c>
      <c r="E104" s="52">
        <f t="shared" si="112"/>
        <v>4.7395580608307484E-16</v>
      </c>
      <c r="F104" s="52">
        <f t="shared" si="113"/>
        <v>5.0947678171849697E-13</v>
      </c>
      <c r="G104" s="52">
        <f t="shared" si="114"/>
        <v>4.7336857206315164E-10</v>
      </c>
      <c r="H104" s="52">
        <f t="shared" si="115"/>
        <v>3.6863591368025221E-7</v>
      </c>
      <c r="I104" s="52">
        <f t="shared" si="116"/>
        <v>2.2653586068646647E-4</v>
      </c>
      <c r="J104" s="52">
        <f t="shared" si="117"/>
        <v>9.2205478392758611E-2</v>
      </c>
      <c r="K104" s="52">
        <f t="shared" si="118"/>
        <v>3.4008667459085684</v>
      </c>
      <c r="L104" s="52">
        <f t="shared" si="119"/>
        <v>1.4146434810195106E-3</v>
      </c>
      <c r="M104" s="52">
        <f t="shared" si="120"/>
        <v>4.3461878790939734E-7</v>
      </c>
      <c r="N104" s="52">
        <f t="shared" si="121"/>
        <v>1.6082112925907433E-10</v>
      </c>
      <c r="O104" s="52">
        <f t="shared" si="122"/>
        <v>3.7313135018596324E-13</v>
      </c>
      <c r="P104" s="52">
        <f t="shared" si="123"/>
        <v>1.608211292590743E-10</v>
      </c>
      <c r="Q104" s="52">
        <f t="shared" si="124"/>
        <v>4.3461878790939718E-7</v>
      </c>
      <c r="R104" s="52">
        <f t="shared" si="125"/>
        <v>1.41464348101951E-3</v>
      </c>
      <c r="S104" s="52">
        <f t="shared" si="126"/>
        <v>3.400866745908564</v>
      </c>
      <c r="T104" s="52">
        <f t="shared" si="127"/>
        <v>9.2205478392758625E-2</v>
      </c>
      <c r="U104" s="52">
        <f t="shared" si="128"/>
        <v>2.2653586068646653E-4</v>
      </c>
      <c r="V104" s="52">
        <f t="shared" si="129"/>
        <v>3.6863591368025215E-7</v>
      </c>
      <c r="W104" s="52">
        <f t="shared" si="130"/>
        <v>4.7336857206315164E-10</v>
      </c>
      <c r="X104" s="52">
        <f t="shared" si="131"/>
        <v>5.0947678171849677E-13</v>
      </c>
      <c r="Y104" s="52">
        <f t="shared" si="132"/>
        <v>4.7395580608318676E-16</v>
      </c>
      <c r="Z104" s="52">
        <f t="shared" si="133"/>
        <v>3.8838826059646506E-19</v>
      </c>
      <c r="AA104" s="52">
        <f t="shared" si="134"/>
        <v>2.8402757545964777E-22</v>
      </c>
      <c r="AB104" s="52">
        <f t="shared" si="135"/>
        <v>1.8715034488051733E-25</v>
      </c>
      <c r="AC104" s="37">
        <v>0</v>
      </c>
      <c r="AD104" s="37">
        <f t="shared" si="109"/>
        <v>6.9894284150652393</v>
      </c>
      <c r="AE104" s="35"/>
      <c r="AF104" s="36">
        <f t="shared" si="55"/>
        <v>330</v>
      </c>
      <c r="AG104" s="37">
        <v>0</v>
      </c>
      <c r="AH104" s="52">
        <f t="shared" si="136"/>
        <v>4.2340530588295235E-20</v>
      </c>
      <c r="AI104" s="52">
        <f t="shared" si="137"/>
        <v>5.386497755827994E-17</v>
      </c>
      <c r="AJ104" s="52">
        <f t="shared" si="138"/>
        <v>6.0467928885502337E-14</v>
      </c>
      <c r="AK104" s="52">
        <f t="shared" si="139"/>
        <v>5.8849033283874634E-11</v>
      </c>
      <c r="AL104" s="52">
        <f t="shared" si="140"/>
        <v>4.828623557834804E-8</v>
      </c>
      <c r="AM104" s="52">
        <f t="shared" si="141"/>
        <v>3.1712201625047411E-5</v>
      </c>
      <c r="AN104" s="52">
        <f t="shared" si="142"/>
        <v>1.4600887514772024E-2</v>
      </c>
      <c r="AO104" s="52">
        <f t="shared" si="143"/>
        <v>2.0448072224098044</v>
      </c>
      <c r="AP104" s="52">
        <f t="shared" si="144"/>
        <v>2.6949016062430839</v>
      </c>
      <c r="AQ104" s="52">
        <f t="shared" si="145"/>
        <v>2.6953081186860479</v>
      </c>
      <c r="AR104" s="52">
        <f t="shared" si="146"/>
        <v>2.695308331445236</v>
      </c>
      <c r="AS104" s="52">
        <f t="shared" si="147"/>
        <v>2.6955091054670617</v>
      </c>
      <c r="AT104" s="52">
        <f t="shared" si="148"/>
        <v>2.6953083314452355</v>
      </c>
      <c r="AU104" s="52">
        <f t="shared" si="149"/>
        <v>2.6953081186860484</v>
      </c>
      <c r="AV104" s="52">
        <f t="shared" si="150"/>
        <v>2.6949016062430839</v>
      </c>
      <c r="AW104" s="52">
        <f t="shared" si="151"/>
        <v>2.0448072224098057</v>
      </c>
      <c r="AX104" s="52">
        <f t="shared" si="152"/>
        <v>1.4600887514772025E-2</v>
      </c>
      <c r="AY104" s="52">
        <f t="shared" si="153"/>
        <v>3.1712201625047425E-5</v>
      </c>
      <c r="AZ104" s="52">
        <f t="shared" si="154"/>
        <v>4.828623557834804E-8</v>
      </c>
      <c r="BA104" s="52">
        <f t="shared" si="155"/>
        <v>5.8849033283874634E-11</v>
      </c>
      <c r="BB104" s="52">
        <f t="shared" si="156"/>
        <v>6.0467928885502337E-14</v>
      </c>
      <c r="BC104" s="52">
        <f t="shared" si="157"/>
        <v>5.3864977558290762E-17</v>
      </c>
      <c r="BD104" s="52">
        <f t="shared" si="158"/>
        <v>4.2340549414727973E-20</v>
      </c>
      <c r="BE104" s="52">
        <f t="shared" si="159"/>
        <v>2.9733192299834825E-23</v>
      </c>
      <c r="BF104" s="52">
        <f t="shared" si="160"/>
        <v>1.8826427055641264E-26</v>
      </c>
      <c r="BG104" s="52">
        <v>0</v>
      </c>
      <c r="BH104" s="37">
        <f t="shared" si="56"/>
        <v>22.985424959158497</v>
      </c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</row>
    <row r="105" spans="2:74" s="18" customFormat="1" ht="12.45">
      <c r="B105" s="36">
        <f t="shared" si="110"/>
        <v>335</v>
      </c>
      <c r="C105" s="37">
        <v>0</v>
      </c>
      <c r="D105" s="52">
        <f t="shared" si="111"/>
        <v>7.3961857797937861E-19</v>
      </c>
      <c r="E105" s="52">
        <f t="shared" si="112"/>
        <v>8.8534311540500004E-16</v>
      </c>
      <c r="F105" s="52">
        <f t="shared" si="113"/>
        <v>9.3312300466803029E-13</v>
      </c>
      <c r="G105" s="52">
        <f t="shared" si="114"/>
        <v>8.4919379464732513E-10</v>
      </c>
      <c r="H105" s="52">
        <f t="shared" si="115"/>
        <v>6.4617505956688273E-7</v>
      </c>
      <c r="I105" s="52">
        <f t="shared" si="116"/>
        <v>3.8533534498455486E-4</v>
      </c>
      <c r="J105" s="52">
        <f t="shared" si="117"/>
        <v>0.14763674373093233</v>
      </c>
      <c r="K105" s="52">
        <f t="shared" si="118"/>
        <v>1.961801106181162</v>
      </c>
      <c r="L105" s="52">
        <f t="shared" si="119"/>
        <v>1.2064228875218984E-3</v>
      </c>
      <c r="M105" s="52">
        <f t="shared" si="120"/>
        <v>4.630092332314196E-7</v>
      </c>
      <c r="N105" s="52">
        <f t="shared" si="121"/>
        <v>1.4911671644555439E-10</v>
      </c>
      <c r="O105" s="52">
        <f t="shared" si="122"/>
        <v>1.7425140043369754E-13</v>
      </c>
      <c r="P105" s="52">
        <f t="shared" si="123"/>
        <v>1.4911671644555439E-10</v>
      </c>
      <c r="Q105" s="52">
        <f t="shared" si="124"/>
        <v>4.6300923323141929E-7</v>
      </c>
      <c r="R105" s="52">
        <f t="shared" si="125"/>
        <v>1.2064228875218969E-3</v>
      </c>
      <c r="S105" s="52">
        <f t="shared" si="126"/>
        <v>1.9618011061811571</v>
      </c>
      <c r="T105" s="52">
        <f t="shared" si="127"/>
        <v>0.14763674373093233</v>
      </c>
      <c r="U105" s="52">
        <f t="shared" si="128"/>
        <v>3.8533534498455502E-4</v>
      </c>
      <c r="V105" s="52">
        <f t="shared" si="129"/>
        <v>6.4617505956688263E-7</v>
      </c>
      <c r="W105" s="52">
        <f t="shared" si="130"/>
        <v>8.4919379464732513E-10</v>
      </c>
      <c r="X105" s="52">
        <f t="shared" si="131"/>
        <v>9.3312300466803009E-13</v>
      </c>
      <c r="Y105" s="52">
        <f t="shared" si="132"/>
        <v>8.8534311540522575E-16</v>
      </c>
      <c r="Z105" s="52">
        <f t="shared" si="133"/>
        <v>7.3961894828658733E-19</v>
      </c>
      <c r="AA105" s="52">
        <f t="shared" si="134"/>
        <v>5.5132821199054417E-22</v>
      </c>
      <c r="AB105" s="52">
        <f t="shared" si="135"/>
        <v>3.7030708291507933E-25</v>
      </c>
      <c r="AC105" s="37">
        <v>0</v>
      </c>
      <c r="AD105" s="37">
        <f t="shared" si="109"/>
        <v>4.2220614366564444</v>
      </c>
      <c r="AE105" s="35"/>
      <c r="AF105" s="36">
        <f t="shared" ref="AF105:AF168" si="161">AF104+$C$26</f>
        <v>335</v>
      </c>
      <c r="AG105" s="37">
        <v>0</v>
      </c>
      <c r="AH105" s="52">
        <f t="shared" si="136"/>
        <v>8.1179337932901139E-20</v>
      </c>
      <c r="AI105" s="52">
        <f t="shared" si="137"/>
        <v>1.0126055816658743E-16</v>
      </c>
      <c r="AJ105" s="52">
        <f t="shared" si="138"/>
        <v>1.1141560705735204E-13</v>
      </c>
      <c r="AK105" s="52">
        <f t="shared" si="139"/>
        <v>1.0618589049018981E-10</v>
      </c>
      <c r="AL105" s="52">
        <f t="shared" si="140"/>
        <v>8.5149826946373258E-8</v>
      </c>
      <c r="AM105" s="52">
        <f t="shared" si="141"/>
        <v>5.4365787693694056E-5</v>
      </c>
      <c r="AN105" s="52">
        <f t="shared" si="142"/>
        <v>2.3821435354047883E-2</v>
      </c>
      <c r="AO105" s="52">
        <f t="shared" si="143"/>
        <v>2.3848938970006612</v>
      </c>
      <c r="AP105" s="52">
        <f t="shared" si="144"/>
        <v>2.6950430705911859</v>
      </c>
      <c r="AQ105" s="52">
        <f t="shared" si="145"/>
        <v>2.6953081621479269</v>
      </c>
      <c r="AR105" s="52">
        <f t="shared" si="146"/>
        <v>2.6953083314613182</v>
      </c>
      <c r="AS105" s="52">
        <f t="shared" si="147"/>
        <v>2.695509105467099</v>
      </c>
      <c r="AT105" s="52">
        <f t="shared" si="148"/>
        <v>2.6953083314613178</v>
      </c>
      <c r="AU105" s="52">
        <f t="shared" si="149"/>
        <v>2.6953081621479273</v>
      </c>
      <c r="AV105" s="52">
        <f t="shared" si="150"/>
        <v>2.6950430705911859</v>
      </c>
      <c r="AW105" s="52">
        <f t="shared" si="151"/>
        <v>2.3848938970006621</v>
      </c>
      <c r="AX105" s="52">
        <f t="shared" si="152"/>
        <v>2.382143535404789E-2</v>
      </c>
      <c r="AY105" s="52">
        <f t="shared" si="153"/>
        <v>5.4365787693694083E-5</v>
      </c>
      <c r="AZ105" s="52">
        <f t="shared" si="154"/>
        <v>8.5149826946373258E-8</v>
      </c>
      <c r="BA105" s="52">
        <f t="shared" si="155"/>
        <v>1.0618589049018981E-10</v>
      </c>
      <c r="BB105" s="52">
        <f t="shared" si="156"/>
        <v>1.1141560705735201E-13</v>
      </c>
      <c r="BC105" s="52">
        <f t="shared" si="157"/>
        <v>1.0126055816660945E-16</v>
      </c>
      <c r="BD105" s="52">
        <f t="shared" si="158"/>
        <v>8.1179375474374486E-20</v>
      </c>
      <c r="BE105" s="52">
        <f t="shared" si="159"/>
        <v>5.8135949845799602E-23</v>
      </c>
      <c r="BF105" s="52">
        <f t="shared" si="160"/>
        <v>3.7541461543693E-26</v>
      </c>
      <c r="BG105" s="52">
        <v>0</v>
      </c>
      <c r="BH105" s="37">
        <f t="shared" ref="BH105:BH158" si="162">SUM(AG105:BG105)</f>
        <v>23.684367800665019</v>
      </c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</row>
    <row r="106" spans="2:74" s="18" customFormat="1" ht="12.45">
      <c r="B106" s="36">
        <f t="shared" si="110"/>
        <v>340</v>
      </c>
      <c r="C106" s="37">
        <v>0</v>
      </c>
      <c r="D106" s="52">
        <f t="shared" si="111"/>
        <v>1.4041707896847713E-18</v>
      </c>
      <c r="E106" s="52">
        <f t="shared" si="112"/>
        <v>1.6491659133830983E-15</v>
      </c>
      <c r="F106" s="52">
        <f t="shared" si="113"/>
        <v>1.7045956352129057E-12</v>
      </c>
      <c r="G106" s="52">
        <f t="shared" si="114"/>
        <v>1.5196171742171204E-9</v>
      </c>
      <c r="H106" s="52">
        <f t="shared" si="115"/>
        <v>1.1297294850460774E-6</v>
      </c>
      <c r="I106" s="52">
        <f t="shared" si="116"/>
        <v>6.5314642341326914E-4</v>
      </c>
      <c r="J106" s="52">
        <f t="shared" si="117"/>
        <v>0.23484014944874079</v>
      </c>
      <c r="K106" s="52">
        <f t="shared" si="118"/>
        <v>0.79810388722157821</v>
      </c>
      <c r="L106" s="52">
        <f t="shared" si="119"/>
        <v>7.9414137355774404E-4</v>
      </c>
      <c r="M106" s="52">
        <f t="shared" si="120"/>
        <v>4.1809699266575234E-7</v>
      </c>
      <c r="N106" s="52">
        <f t="shared" si="121"/>
        <v>1.53269496548329E-10</v>
      </c>
      <c r="O106" s="52">
        <f t="shared" si="122"/>
        <v>1.1838179211165532E-13</v>
      </c>
      <c r="P106" s="52">
        <f t="shared" si="123"/>
        <v>1.5326949654832895E-10</v>
      </c>
      <c r="Q106" s="52">
        <f t="shared" si="124"/>
        <v>4.1809699266575182E-7</v>
      </c>
      <c r="R106" s="52">
        <f t="shared" si="125"/>
        <v>7.9414137355774241E-4</v>
      </c>
      <c r="S106" s="52">
        <f t="shared" si="126"/>
        <v>0.79810388722157566</v>
      </c>
      <c r="T106" s="52">
        <f t="shared" si="127"/>
        <v>0.23484014944874079</v>
      </c>
      <c r="U106" s="52">
        <f t="shared" si="128"/>
        <v>6.5314642341326946E-4</v>
      </c>
      <c r="V106" s="52">
        <f t="shared" si="129"/>
        <v>1.1297294850460772E-6</v>
      </c>
      <c r="W106" s="52">
        <f t="shared" si="130"/>
        <v>1.5196171742171202E-9</v>
      </c>
      <c r="X106" s="52">
        <f t="shared" si="131"/>
        <v>1.7045956352129053E-12</v>
      </c>
      <c r="Y106" s="52">
        <f t="shared" si="132"/>
        <v>1.6491659133835519E-15</v>
      </c>
      <c r="Z106" s="52">
        <f t="shared" si="133"/>
        <v>1.4041715197306843E-18</v>
      </c>
      <c r="AA106" s="52">
        <f t="shared" si="134"/>
        <v>1.0666164726742955E-21</v>
      </c>
      <c r="AB106" s="52">
        <f t="shared" si="135"/>
        <v>7.3004565534957665E-25</v>
      </c>
      <c r="AC106" s="37">
        <v>0</v>
      </c>
      <c r="AD106" s="37">
        <f t="shared" si="109"/>
        <v>2.0687857479368366</v>
      </c>
      <c r="AE106" s="35"/>
      <c r="AF106" s="36">
        <f t="shared" si="161"/>
        <v>340</v>
      </c>
      <c r="AG106" s="37">
        <v>0</v>
      </c>
      <c r="AH106" s="52">
        <f t="shared" si="136"/>
        <v>1.5514119573083902E-19</v>
      </c>
      <c r="AI106" s="52">
        <f t="shared" si="137"/>
        <v>1.8979486970708745E-16</v>
      </c>
      <c r="AJ106" s="52">
        <f t="shared" si="138"/>
        <v>2.0472790752415509E-13</v>
      </c>
      <c r="AK106" s="52">
        <f t="shared" si="139"/>
        <v>1.9110526995492232E-10</v>
      </c>
      <c r="AL106" s="52">
        <f t="shared" si="140"/>
        <v>1.4976733290306154E-7</v>
      </c>
      <c r="AM106" s="52">
        <f t="shared" si="141"/>
        <v>9.2899322192149553E-5</v>
      </c>
      <c r="AN106" s="52">
        <f t="shared" si="142"/>
        <v>3.8585109727141118E-2</v>
      </c>
      <c r="AO106" s="52">
        <f t="shared" si="143"/>
        <v>2.5810740076187773</v>
      </c>
      <c r="AP106" s="52">
        <f t="shared" si="144"/>
        <v>2.6951637128799382</v>
      </c>
      <c r="AQ106" s="52">
        <f t="shared" si="145"/>
        <v>2.6953082084488504</v>
      </c>
      <c r="AR106" s="52">
        <f t="shared" si="146"/>
        <v>2.6953083314762298</v>
      </c>
      <c r="AS106" s="52">
        <f t="shared" si="147"/>
        <v>2.6955091054671163</v>
      </c>
      <c r="AT106" s="52">
        <f t="shared" si="148"/>
        <v>2.6953083314762294</v>
      </c>
      <c r="AU106" s="52">
        <f t="shared" si="149"/>
        <v>2.6953082084488509</v>
      </c>
      <c r="AV106" s="52">
        <f t="shared" si="150"/>
        <v>2.6951637128799382</v>
      </c>
      <c r="AW106" s="52">
        <f t="shared" si="151"/>
        <v>2.5810740076187777</v>
      </c>
      <c r="AX106" s="52">
        <f t="shared" si="152"/>
        <v>3.8585109727141124E-2</v>
      </c>
      <c r="AY106" s="52">
        <f t="shared" si="153"/>
        <v>9.289932219214958E-5</v>
      </c>
      <c r="AZ106" s="52">
        <f t="shared" si="154"/>
        <v>1.4976733290306154E-7</v>
      </c>
      <c r="BA106" s="52">
        <f t="shared" si="155"/>
        <v>1.9110526995492232E-10</v>
      </c>
      <c r="BB106" s="52">
        <f t="shared" si="156"/>
        <v>2.0472790752415504E-13</v>
      </c>
      <c r="BC106" s="52">
        <f t="shared" si="157"/>
        <v>1.8979486970713202E-16</v>
      </c>
      <c r="BD106" s="52">
        <f t="shared" si="158"/>
        <v>1.5514127030303323E-19</v>
      </c>
      <c r="BE106" s="52">
        <f t="shared" si="159"/>
        <v>1.1326877104485401E-22</v>
      </c>
      <c r="BF106" s="52">
        <f t="shared" si="160"/>
        <v>7.4572169835200932E-26</v>
      </c>
      <c r="BG106" s="52">
        <v>0</v>
      </c>
      <c r="BH106" s="37">
        <f t="shared" si="162"/>
        <v>24.106573944330663</v>
      </c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</row>
    <row r="107" spans="2:74" s="18" customFormat="1" ht="12.45">
      <c r="B107" s="36">
        <f t="shared" si="110"/>
        <v>345</v>
      </c>
      <c r="C107" s="37">
        <v>0</v>
      </c>
      <c r="D107" s="52">
        <f t="shared" si="111"/>
        <v>2.657911613749145E-18</v>
      </c>
      <c r="E107" s="52">
        <f t="shared" si="112"/>
        <v>3.0635778468238436E-15</v>
      </c>
      <c r="F107" s="52">
        <f t="shared" si="113"/>
        <v>3.1059792754598236E-12</v>
      </c>
      <c r="G107" s="52">
        <f t="shared" si="114"/>
        <v>2.7126805631319546E-9</v>
      </c>
      <c r="H107" s="52">
        <f t="shared" si="115"/>
        <v>1.9700067801192642E-6</v>
      </c>
      <c r="I107" s="52">
        <f t="shared" si="116"/>
        <v>1.1032243990082135E-3</v>
      </c>
      <c r="J107" s="52">
        <f t="shared" si="117"/>
        <v>0.37123713179690104</v>
      </c>
      <c r="K107" s="52">
        <f t="shared" si="118"/>
        <v>0.24644395086825271</v>
      </c>
      <c r="L107" s="52">
        <f t="shared" si="119"/>
        <v>3.9938616153713317E-4</v>
      </c>
      <c r="M107" s="52">
        <f t="shared" si="120"/>
        <v>3.037268690976241E-7</v>
      </c>
      <c r="N107" s="52">
        <f t="shared" si="121"/>
        <v>1.4308624461286209E-10</v>
      </c>
      <c r="O107" s="52">
        <f t="shared" si="122"/>
        <v>1.0640723002948819E-13</v>
      </c>
      <c r="P107" s="52">
        <f t="shared" si="123"/>
        <v>1.4308624461286196E-10</v>
      </c>
      <c r="Q107" s="52">
        <f t="shared" si="124"/>
        <v>3.0372686909762336E-7</v>
      </c>
      <c r="R107" s="52">
        <f t="shared" si="125"/>
        <v>3.9938616153713209E-4</v>
      </c>
      <c r="S107" s="52">
        <f t="shared" si="126"/>
        <v>0.24644395086825166</v>
      </c>
      <c r="T107" s="52">
        <f t="shared" si="127"/>
        <v>0.37123713179690104</v>
      </c>
      <c r="U107" s="52">
        <f t="shared" si="128"/>
        <v>1.1032243990082141E-3</v>
      </c>
      <c r="V107" s="52">
        <f t="shared" si="129"/>
        <v>1.9700067801192642E-6</v>
      </c>
      <c r="W107" s="52">
        <f t="shared" si="130"/>
        <v>2.7126805631319542E-9</v>
      </c>
      <c r="X107" s="52">
        <f t="shared" si="131"/>
        <v>3.1059792754598228E-12</v>
      </c>
      <c r="Y107" s="52">
        <f t="shared" si="132"/>
        <v>3.0635778468247516E-15</v>
      </c>
      <c r="Z107" s="52">
        <f t="shared" si="133"/>
        <v>2.6579130479293032E-18</v>
      </c>
      <c r="AA107" s="52">
        <f t="shared" si="134"/>
        <v>2.0568294563684516E-21</v>
      </c>
      <c r="AB107" s="52">
        <f t="shared" si="135"/>
        <v>1.4341796324863845E-24</v>
      </c>
      <c r="AC107" s="37">
        <v>0</v>
      </c>
      <c r="AD107" s="37">
        <f t="shared" si="109"/>
        <v>1.2383719396365533</v>
      </c>
      <c r="AE107" s="35"/>
      <c r="AF107" s="36">
        <f t="shared" si="161"/>
        <v>345</v>
      </c>
      <c r="AG107" s="37">
        <v>0</v>
      </c>
      <c r="AH107" s="52">
        <f t="shared" si="136"/>
        <v>2.9555827469931617E-19</v>
      </c>
      <c r="AI107" s="52">
        <f t="shared" si="137"/>
        <v>3.5471146104539732E-16</v>
      </c>
      <c r="AJ107" s="52">
        <f t="shared" si="138"/>
        <v>3.7518747104544568E-13</v>
      </c>
      <c r="AK107" s="52">
        <f t="shared" si="139"/>
        <v>3.4306698737663439E-10</v>
      </c>
      <c r="AL107" s="52">
        <f t="shared" si="140"/>
        <v>2.6274028140766928E-7</v>
      </c>
      <c r="AM107" s="52">
        <f t="shared" si="141"/>
        <v>1.5821396453347646E-4</v>
      </c>
      <c r="AN107" s="52">
        <f t="shared" si="142"/>
        <v>6.2069124672015197E-2</v>
      </c>
      <c r="AO107" s="52">
        <f t="shared" si="143"/>
        <v>2.660884396340935</v>
      </c>
      <c r="AP107" s="52">
        <f t="shared" si="144"/>
        <v>2.6952431270172941</v>
      </c>
      <c r="AQ107" s="52">
        <f t="shared" si="145"/>
        <v>2.6953082502585497</v>
      </c>
      <c r="AR107" s="52">
        <f t="shared" si="146"/>
        <v>2.6953083314915567</v>
      </c>
      <c r="AS107" s="52">
        <f t="shared" si="147"/>
        <v>2.6955091054671283</v>
      </c>
      <c r="AT107" s="52">
        <f t="shared" si="148"/>
        <v>2.6953083314915562</v>
      </c>
      <c r="AU107" s="52">
        <f t="shared" si="149"/>
        <v>2.6953082502585501</v>
      </c>
      <c r="AV107" s="52">
        <f t="shared" si="150"/>
        <v>2.6952431270172941</v>
      </c>
      <c r="AW107" s="52">
        <f t="shared" si="151"/>
        <v>2.6608843963409354</v>
      </c>
      <c r="AX107" s="52">
        <f t="shared" si="152"/>
        <v>6.2069124672015204E-2</v>
      </c>
      <c r="AY107" s="52">
        <f t="shared" si="153"/>
        <v>1.5821396453347651E-4</v>
      </c>
      <c r="AZ107" s="52">
        <f t="shared" si="154"/>
        <v>2.6274028140766928E-7</v>
      </c>
      <c r="BA107" s="52">
        <f t="shared" si="155"/>
        <v>3.4306698737663434E-10</v>
      </c>
      <c r="BB107" s="52">
        <f t="shared" si="156"/>
        <v>3.7518747104544558E-13</v>
      </c>
      <c r="BC107" s="52">
        <f t="shared" si="157"/>
        <v>3.5471146104548725E-16</v>
      </c>
      <c r="BD107" s="52">
        <f t="shared" si="158"/>
        <v>2.9555842227610168E-19</v>
      </c>
      <c r="BE107" s="52">
        <f t="shared" si="159"/>
        <v>2.1993041831228359E-22</v>
      </c>
      <c r="BF107" s="52">
        <f t="shared" si="160"/>
        <v>1.475767353701586E-25</v>
      </c>
      <c r="BG107" s="52">
        <v>0</v>
      </c>
      <c r="BH107" s="37">
        <f t="shared" si="162"/>
        <v>24.313452519124343</v>
      </c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</row>
    <row r="108" spans="2:74" s="18" customFormat="1" ht="12.45">
      <c r="B108" s="36">
        <f t="shared" si="110"/>
        <v>350</v>
      </c>
      <c r="C108" s="37">
        <v>0</v>
      </c>
      <c r="D108" s="52">
        <f t="shared" si="111"/>
        <v>5.0165596099942815E-18</v>
      </c>
      <c r="E108" s="52">
        <f t="shared" si="112"/>
        <v>5.6759223548758906E-15</v>
      </c>
      <c r="F108" s="52">
        <f t="shared" si="113"/>
        <v>5.6454082629559911E-12</v>
      </c>
      <c r="G108" s="52">
        <f t="shared" si="114"/>
        <v>4.8307568616480974E-9</v>
      </c>
      <c r="H108" s="52">
        <f t="shared" si="115"/>
        <v>3.4263398622278596E-6</v>
      </c>
      <c r="I108" s="52">
        <f t="shared" si="116"/>
        <v>1.8570541228118372E-3</v>
      </c>
      <c r="J108" s="52">
        <f t="shared" si="117"/>
        <v>0.58224168791181918</v>
      </c>
      <c r="K108" s="52">
        <f t="shared" si="118"/>
        <v>6.633896583656998E-2</v>
      </c>
      <c r="L108" s="52">
        <f t="shared" si="119"/>
        <v>1.6210797903265224E-4</v>
      </c>
      <c r="M108" s="52">
        <f t="shared" si="120"/>
        <v>1.7626300350820741E-7</v>
      </c>
      <c r="N108" s="52">
        <f t="shared" si="121"/>
        <v>1.119316469598902E-10</v>
      </c>
      <c r="O108" s="52">
        <f t="shared" si="122"/>
        <v>9.8304056215079679E-14</v>
      </c>
      <c r="P108" s="52">
        <f t="shared" si="123"/>
        <v>1.1193164695989001E-10</v>
      </c>
      <c r="Q108" s="52">
        <f t="shared" si="124"/>
        <v>1.7626300350820686E-7</v>
      </c>
      <c r="R108" s="52">
        <f t="shared" si="125"/>
        <v>1.6210797903265162E-4</v>
      </c>
      <c r="S108" s="52">
        <f t="shared" si="126"/>
        <v>6.6338965836569605E-2</v>
      </c>
      <c r="T108" s="52">
        <f t="shared" si="127"/>
        <v>0.58224168791181918</v>
      </c>
      <c r="U108" s="52">
        <f t="shared" si="128"/>
        <v>1.8570541228118383E-3</v>
      </c>
      <c r="V108" s="52">
        <f t="shared" si="129"/>
        <v>3.42633986222786E-6</v>
      </c>
      <c r="W108" s="52">
        <f t="shared" si="130"/>
        <v>4.8307568616480974E-9</v>
      </c>
      <c r="X108" s="52">
        <f t="shared" si="131"/>
        <v>5.6454082629559895E-12</v>
      </c>
      <c r="Y108" s="52">
        <f t="shared" si="132"/>
        <v>5.675922354877701E-15</v>
      </c>
      <c r="Z108" s="52">
        <f t="shared" si="133"/>
        <v>5.0165624178144908E-18</v>
      </c>
      <c r="AA108" s="52">
        <f t="shared" si="134"/>
        <v>3.9538631286244803E-21</v>
      </c>
      <c r="AB108" s="52">
        <f t="shared" si="135"/>
        <v>2.8078191413459634E-24</v>
      </c>
      <c r="AC108" s="37">
        <v>0</v>
      </c>
      <c r="AD108" s="37">
        <f t="shared" si="109"/>
        <v>1.301206846802976</v>
      </c>
      <c r="AE108" s="35"/>
      <c r="AF108" s="36">
        <f t="shared" si="161"/>
        <v>350</v>
      </c>
      <c r="AG108" s="37">
        <v>0</v>
      </c>
      <c r="AH108" s="52">
        <f t="shared" si="136"/>
        <v>5.6134943607423068E-19</v>
      </c>
      <c r="AI108" s="52">
        <f t="shared" si="137"/>
        <v>6.6106924572778172E-16</v>
      </c>
      <c r="AJ108" s="52">
        <f t="shared" si="138"/>
        <v>6.8578539859142806E-13</v>
      </c>
      <c r="AK108" s="52">
        <f t="shared" si="139"/>
        <v>6.1433504368982979E-10</v>
      </c>
      <c r="AL108" s="52">
        <f t="shared" si="140"/>
        <v>4.5974095941959571E-7</v>
      </c>
      <c r="AM108" s="52">
        <f t="shared" si="141"/>
        <v>2.6853640443429778E-4</v>
      </c>
      <c r="AN108" s="52">
        <f t="shared" si="142"/>
        <v>9.9192837851705296E-2</v>
      </c>
      <c r="AO108" s="52">
        <f t="shared" si="143"/>
        <v>2.6855287914277604</v>
      </c>
      <c r="AP108" s="52">
        <f t="shared" si="144"/>
        <v>2.6952830656334479</v>
      </c>
      <c r="AQ108" s="52">
        <f t="shared" si="145"/>
        <v>2.6953082806312367</v>
      </c>
      <c r="AR108" s="52">
        <f t="shared" si="146"/>
        <v>2.6953083315058652</v>
      </c>
      <c r="AS108" s="52">
        <f t="shared" si="147"/>
        <v>2.695509105467139</v>
      </c>
      <c r="AT108" s="52">
        <f t="shared" si="148"/>
        <v>2.6953083315058648</v>
      </c>
      <c r="AU108" s="52">
        <f t="shared" si="149"/>
        <v>2.6953082806312372</v>
      </c>
      <c r="AV108" s="52">
        <f t="shared" si="150"/>
        <v>2.6952830656334479</v>
      </c>
      <c r="AW108" s="52">
        <f t="shared" si="151"/>
        <v>2.6855287914277608</v>
      </c>
      <c r="AX108" s="52">
        <f t="shared" si="152"/>
        <v>9.9192837851705309E-2</v>
      </c>
      <c r="AY108" s="52">
        <f t="shared" si="153"/>
        <v>2.6853640443429795E-4</v>
      </c>
      <c r="AZ108" s="52">
        <f t="shared" si="154"/>
        <v>4.5974095941959571E-7</v>
      </c>
      <c r="BA108" s="52">
        <f t="shared" si="155"/>
        <v>6.1433504368982979E-10</v>
      </c>
      <c r="BB108" s="52">
        <f t="shared" si="156"/>
        <v>6.8578539859142786E-13</v>
      </c>
      <c r="BC108" s="52">
        <f t="shared" si="157"/>
        <v>6.6106924572796247E-16</v>
      </c>
      <c r="BD108" s="52">
        <f t="shared" si="158"/>
        <v>5.6134972706903205E-19</v>
      </c>
      <c r="BE108" s="52">
        <f t="shared" si="159"/>
        <v>4.2561336394912875E-22</v>
      </c>
      <c r="BF108" s="52">
        <f t="shared" si="160"/>
        <v>2.9099469861879706E-25</v>
      </c>
      <c r="BG108" s="52">
        <v>0</v>
      </c>
      <c r="BH108" s="37">
        <f t="shared" si="162"/>
        <v>24.437289713087999</v>
      </c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</row>
    <row r="109" spans="2:74" s="18" customFormat="1" ht="12.45">
      <c r="B109" s="36">
        <f t="shared" si="110"/>
        <v>355</v>
      </c>
      <c r="C109" s="37">
        <v>0</v>
      </c>
      <c r="D109" s="52">
        <f t="shared" si="111"/>
        <v>9.4417135450023267E-18</v>
      </c>
      <c r="E109" s="52">
        <f t="shared" si="112"/>
        <v>1.0488572145914166E-14</v>
      </c>
      <c r="F109" s="52">
        <f t="shared" si="113"/>
        <v>1.0236109798923046E-11</v>
      </c>
      <c r="G109" s="52">
        <f t="shared" si="114"/>
        <v>8.582174286415899E-9</v>
      </c>
      <c r="H109" s="52">
        <f t="shared" si="115"/>
        <v>5.9438379754456918E-6</v>
      </c>
      <c r="I109" s="52">
        <f t="shared" si="116"/>
        <v>3.1152057411512617E-3</v>
      </c>
      <c r="J109" s="52">
        <f t="shared" si="117"/>
        <v>0.90228996572819664</v>
      </c>
      <c r="K109" s="52">
        <f t="shared" si="118"/>
        <v>1.7160590689281621E-2</v>
      </c>
      <c r="L109" s="52">
        <f t="shared" si="119"/>
        <v>5.7372525647477658E-5</v>
      </c>
      <c r="M109" s="52">
        <f t="shared" si="120"/>
        <v>8.4874064639273411E-8</v>
      </c>
      <c r="N109" s="52">
        <f t="shared" si="121"/>
        <v>7.2227311548587731E-11</v>
      </c>
      <c r="O109" s="52">
        <f t="shared" si="122"/>
        <v>8.0688846065860849E-14</v>
      </c>
      <c r="P109" s="52">
        <f t="shared" si="123"/>
        <v>7.2227311548587563E-11</v>
      </c>
      <c r="Q109" s="52">
        <f t="shared" si="124"/>
        <v>8.4874064639273106E-8</v>
      </c>
      <c r="R109" s="52">
        <f t="shared" si="125"/>
        <v>5.7372525647477421E-5</v>
      </c>
      <c r="S109" s="52">
        <f t="shared" si="126"/>
        <v>1.7160590689281521E-2</v>
      </c>
      <c r="T109" s="52">
        <f t="shared" si="127"/>
        <v>0.90228996572819664</v>
      </c>
      <c r="U109" s="52">
        <f t="shared" si="128"/>
        <v>3.115205741151263E-3</v>
      </c>
      <c r="V109" s="52">
        <f t="shared" si="129"/>
        <v>5.9438379754456926E-6</v>
      </c>
      <c r="W109" s="52">
        <f t="shared" si="130"/>
        <v>8.582174286415899E-9</v>
      </c>
      <c r="X109" s="52">
        <f t="shared" si="131"/>
        <v>1.0236109798923045E-11</v>
      </c>
      <c r="Y109" s="52">
        <f t="shared" si="132"/>
        <v>1.0488572145917764E-14</v>
      </c>
      <c r="Z109" s="52">
        <f t="shared" si="133"/>
        <v>9.441719023875032E-18</v>
      </c>
      <c r="AA109" s="52">
        <f t="shared" si="134"/>
        <v>7.577356914861108E-21</v>
      </c>
      <c r="AB109" s="52">
        <f t="shared" si="135"/>
        <v>5.4788705439536518E-24</v>
      </c>
      <c r="AC109" s="37">
        <v>0</v>
      </c>
      <c r="AD109" s="37">
        <f t="shared" si="109"/>
        <v>1.8452583441220112</v>
      </c>
      <c r="AE109" s="35"/>
      <c r="AF109" s="36">
        <f t="shared" si="161"/>
        <v>355</v>
      </c>
      <c r="AG109" s="37">
        <v>0</v>
      </c>
      <c r="AH109" s="52">
        <f t="shared" si="136"/>
        <v>1.0630053970736589E-18</v>
      </c>
      <c r="AI109" s="52">
        <f t="shared" si="137"/>
        <v>1.2286614812153708E-15</v>
      </c>
      <c r="AJ109" s="52">
        <f t="shared" si="138"/>
        <v>1.2503262248870271E-12</v>
      </c>
      <c r="AK109" s="52">
        <f t="shared" si="139"/>
        <v>1.0974107298546395E-9</v>
      </c>
      <c r="AL109" s="52">
        <f t="shared" si="140"/>
        <v>8.0237494564238174E-7</v>
      </c>
      <c r="AM109" s="52">
        <f t="shared" si="141"/>
        <v>4.5424181671548152E-4</v>
      </c>
      <c r="AN109" s="52">
        <f t="shared" si="142"/>
        <v>0.15741700664288721</v>
      </c>
      <c r="AO109" s="52">
        <f t="shared" si="143"/>
        <v>2.6921626880114173</v>
      </c>
      <c r="AP109" s="52">
        <f t="shared" si="144"/>
        <v>2.695299276431351</v>
      </c>
      <c r="AQ109" s="52">
        <f t="shared" si="145"/>
        <v>2.6953082982575371</v>
      </c>
      <c r="AR109" s="52">
        <f t="shared" si="146"/>
        <v>2.6953083315170585</v>
      </c>
      <c r="AS109" s="52">
        <f t="shared" si="147"/>
        <v>2.6955091054671487</v>
      </c>
      <c r="AT109" s="52">
        <f t="shared" si="148"/>
        <v>2.6953083315170581</v>
      </c>
      <c r="AU109" s="52">
        <f t="shared" si="149"/>
        <v>2.6953082982575376</v>
      </c>
      <c r="AV109" s="52">
        <f t="shared" si="150"/>
        <v>2.695299276431351</v>
      </c>
      <c r="AW109" s="52">
        <f t="shared" si="151"/>
        <v>2.6921626880114178</v>
      </c>
      <c r="AX109" s="52">
        <f t="shared" si="152"/>
        <v>0.15741700664288721</v>
      </c>
      <c r="AY109" s="52">
        <f t="shared" si="153"/>
        <v>4.5424181671548179E-4</v>
      </c>
      <c r="AZ109" s="52">
        <f t="shared" si="154"/>
        <v>8.0237494564238174E-7</v>
      </c>
      <c r="BA109" s="52">
        <f t="shared" si="155"/>
        <v>1.0974107298546395E-9</v>
      </c>
      <c r="BB109" s="52">
        <f t="shared" si="156"/>
        <v>1.2503262248870269E-12</v>
      </c>
      <c r="BC109" s="52">
        <f t="shared" si="157"/>
        <v>1.2286614812157327E-15</v>
      </c>
      <c r="BD109" s="52">
        <f t="shared" si="158"/>
        <v>1.0630059688504811E-18</v>
      </c>
      <c r="BE109" s="52">
        <f t="shared" si="159"/>
        <v>8.2099967681157678E-22</v>
      </c>
      <c r="BF109" s="52">
        <f t="shared" si="160"/>
        <v>5.7177661275339342E-25</v>
      </c>
      <c r="BG109" s="52">
        <v>0</v>
      </c>
      <c r="BH109" s="37">
        <f t="shared" si="162"/>
        <v>24.567410397768295</v>
      </c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</row>
    <row r="110" spans="2:74" s="18" customFormat="1" ht="12.45">
      <c r="B110" s="36">
        <f t="shared" si="110"/>
        <v>360</v>
      </c>
      <c r="C110" s="37">
        <v>0</v>
      </c>
      <c r="D110" s="52">
        <f t="shared" si="111"/>
        <v>1.7721803423323513E-17</v>
      </c>
      <c r="E110" s="52">
        <f t="shared" si="112"/>
        <v>1.9332878814512372E-14</v>
      </c>
      <c r="F110" s="52">
        <f t="shared" si="113"/>
        <v>1.8515644789668292E-11</v>
      </c>
      <c r="G110" s="52">
        <f t="shared" si="114"/>
        <v>1.5211004275730414E-8</v>
      </c>
      <c r="H110" s="52">
        <f t="shared" si="115"/>
        <v>1.0284484078469573E-5</v>
      </c>
      <c r="I110" s="52">
        <f t="shared" si="116"/>
        <v>5.206859230570046E-3</v>
      </c>
      <c r="J110" s="52">
        <f t="shared" si="117"/>
        <v>1.3719744038755033</v>
      </c>
      <c r="K110" s="52">
        <f t="shared" si="118"/>
        <v>4.5701105154370399E-3</v>
      </c>
      <c r="L110" s="52">
        <f t="shared" si="119"/>
        <v>1.872511710022239E-5</v>
      </c>
      <c r="M110" s="52">
        <f t="shared" si="120"/>
        <v>3.5697111978515202E-8</v>
      </c>
      <c r="N110" s="52">
        <f t="shared" si="121"/>
        <v>3.9390627036115409E-11</v>
      </c>
      <c r="O110" s="52">
        <f t="shared" si="122"/>
        <v>5.6406533205039265E-14</v>
      </c>
      <c r="P110" s="52">
        <f t="shared" si="123"/>
        <v>3.9390627036115312E-11</v>
      </c>
      <c r="Q110" s="52">
        <f t="shared" si="124"/>
        <v>3.569711197851505E-8</v>
      </c>
      <c r="R110" s="52">
        <f t="shared" si="125"/>
        <v>1.8725117100222295E-5</v>
      </c>
      <c r="S110" s="52">
        <f t="shared" si="126"/>
        <v>4.5701105154370113E-3</v>
      </c>
      <c r="T110" s="52">
        <f t="shared" si="127"/>
        <v>1.3719744038755031</v>
      </c>
      <c r="U110" s="52">
        <f t="shared" si="128"/>
        <v>5.2068592305700486E-3</v>
      </c>
      <c r="V110" s="52">
        <f t="shared" si="129"/>
        <v>1.0284484078469575E-5</v>
      </c>
      <c r="W110" s="52">
        <f t="shared" si="130"/>
        <v>1.5211004275730414E-8</v>
      </c>
      <c r="X110" s="52">
        <f t="shared" si="131"/>
        <v>1.8515644789668292E-11</v>
      </c>
      <c r="Y110" s="52">
        <f t="shared" si="132"/>
        <v>1.9332878814519497E-14</v>
      </c>
      <c r="Z110" s="52">
        <f t="shared" si="133"/>
        <v>1.7721814079750818E-17</v>
      </c>
      <c r="AA110" s="52">
        <f t="shared" si="134"/>
        <v>1.4478519171778022E-20</v>
      </c>
      <c r="AB110" s="52">
        <f t="shared" si="135"/>
        <v>1.0656422946133156E-23</v>
      </c>
      <c r="AC110" s="37">
        <v>0</v>
      </c>
      <c r="AD110" s="37">
        <f t="shared" si="109"/>
        <v>2.7635608683775188</v>
      </c>
      <c r="AE110" s="35"/>
      <c r="AF110" s="36">
        <f t="shared" si="161"/>
        <v>360</v>
      </c>
      <c r="AG110" s="37">
        <v>0</v>
      </c>
      <c r="AH110" s="52">
        <f t="shared" si="136"/>
        <v>2.0071767515738913E-18</v>
      </c>
      <c r="AI110" s="52">
        <f t="shared" si="137"/>
        <v>2.2775186958067872E-15</v>
      </c>
      <c r="AJ110" s="52">
        <f t="shared" si="138"/>
        <v>2.2739372047793319E-12</v>
      </c>
      <c r="AK110" s="52">
        <f t="shared" si="139"/>
        <v>1.9556281584962294E-9</v>
      </c>
      <c r="AL110" s="52">
        <f t="shared" si="140"/>
        <v>1.396758743186951E-6</v>
      </c>
      <c r="AM110" s="52">
        <f t="shared" si="141"/>
        <v>7.657623908306077E-4</v>
      </c>
      <c r="AN110" s="52">
        <f t="shared" si="142"/>
        <v>0.2476460032157069</v>
      </c>
      <c r="AO110" s="52">
        <f t="shared" si="143"/>
        <v>2.6938787470803454</v>
      </c>
      <c r="AP110" s="52">
        <f t="shared" si="144"/>
        <v>2.6953050136839156</v>
      </c>
      <c r="AQ110" s="52">
        <f t="shared" si="145"/>
        <v>2.6953083067449435</v>
      </c>
      <c r="AR110" s="52">
        <f t="shared" si="146"/>
        <v>2.6953083315242812</v>
      </c>
      <c r="AS110" s="52">
        <f t="shared" si="147"/>
        <v>2.6955091054671567</v>
      </c>
      <c r="AT110" s="52">
        <f t="shared" si="148"/>
        <v>2.6953083315242807</v>
      </c>
      <c r="AU110" s="52">
        <f t="shared" si="149"/>
        <v>2.6953083067449439</v>
      </c>
      <c r="AV110" s="52">
        <f t="shared" si="150"/>
        <v>2.6953050136839156</v>
      </c>
      <c r="AW110" s="52">
        <f t="shared" si="151"/>
        <v>2.6938787470803458</v>
      </c>
      <c r="AX110" s="52">
        <f t="shared" si="152"/>
        <v>0.2476460032157069</v>
      </c>
      <c r="AY110" s="52">
        <f t="shared" si="153"/>
        <v>7.6576239083060813E-4</v>
      </c>
      <c r="AZ110" s="52">
        <f t="shared" si="154"/>
        <v>1.396758743186951E-6</v>
      </c>
      <c r="BA110" s="52">
        <f t="shared" si="155"/>
        <v>1.9556281584962294E-9</v>
      </c>
      <c r="BB110" s="52">
        <f t="shared" si="156"/>
        <v>2.2739372047793311E-12</v>
      </c>
      <c r="BC110" s="52">
        <f t="shared" si="157"/>
        <v>2.277518695807509E-15</v>
      </c>
      <c r="BD110" s="52">
        <f t="shared" si="158"/>
        <v>2.0071778712379842E-18</v>
      </c>
      <c r="BE110" s="52">
        <f t="shared" si="159"/>
        <v>1.5787353682976877E-21</v>
      </c>
      <c r="BF110" s="52">
        <f t="shared" si="160"/>
        <v>1.1196636671487586E-24</v>
      </c>
      <c r="BG110" s="52">
        <v>0</v>
      </c>
      <c r="BH110" s="37">
        <f t="shared" si="162"/>
        <v>24.751936232180501</v>
      </c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</row>
    <row r="111" spans="2:74" s="18" customFormat="1" ht="12.45">
      <c r="B111" s="36">
        <f t="shared" si="110"/>
        <v>365</v>
      </c>
      <c r="C111" s="37">
        <v>0</v>
      </c>
      <c r="D111" s="52">
        <f t="shared" si="111"/>
        <v>3.3174813828378225E-17</v>
      </c>
      <c r="E111" s="52">
        <f t="shared" si="112"/>
        <v>3.5547022071976821E-14</v>
      </c>
      <c r="F111" s="52">
        <f t="shared" si="113"/>
        <v>3.3413900832008278E-11</v>
      </c>
      <c r="G111" s="52">
        <f t="shared" si="114"/>
        <v>2.6897324221616923E-8</v>
      </c>
      <c r="H111" s="52">
        <f t="shared" si="115"/>
        <v>1.774917259041452E-5</v>
      </c>
      <c r="I111" s="52">
        <f t="shared" si="116"/>
        <v>8.6680721880924815E-3</v>
      </c>
      <c r="J111" s="52">
        <f t="shared" si="117"/>
        <v>2.0242505208233248</v>
      </c>
      <c r="K111" s="52">
        <f t="shared" si="118"/>
        <v>1.4960857293887153E-3</v>
      </c>
      <c r="L111" s="52">
        <f t="shared" si="119"/>
        <v>5.8537290746439989E-6</v>
      </c>
      <c r="M111" s="52">
        <f t="shared" si="120"/>
        <v>1.3662534233104574E-8</v>
      </c>
      <c r="N111" s="52">
        <f t="shared" si="121"/>
        <v>1.883480976656594E-11</v>
      </c>
      <c r="O111" s="52">
        <f t="shared" si="122"/>
        <v>3.3881299815207291E-14</v>
      </c>
      <c r="P111" s="52">
        <f t="shared" si="123"/>
        <v>1.8834809766565885E-11</v>
      </c>
      <c r="Q111" s="52">
        <f t="shared" si="124"/>
        <v>1.3662534233104503E-8</v>
      </c>
      <c r="R111" s="52">
        <f t="shared" si="125"/>
        <v>5.8537290746439667E-6</v>
      </c>
      <c r="S111" s="52">
        <f t="shared" si="126"/>
        <v>1.4960857293887071E-3</v>
      </c>
      <c r="T111" s="52">
        <f t="shared" si="127"/>
        <v>2.0242505208233248</v>
      </c>
      <c r="U111" s="52">
        <f t="shared" si="128"/>
        <v>8.6680721880924849E-3</v>
      </c>
      <c r="V111" s="52">
        <f t="shared" si="129"/>
        <v>1.7749172590414524E-5</v>
      </c>
      <c r="W111" s="52">
        <f t="shared" si="130"/>
        <v>2.6897324221616923E-8</v>
      </c>
      <c r="X111" s="52">
        <f t="shared" si="131"/>
        <v>3.3413900832008278E-11</v>
      </c>
      <c r="Y111" s="52">
        <f t="shared" si="132"/>
        <v>3.5547022071990882E-14</v>
      </c>
      <c r="Z111" s="52">
        <f t="shared" si="133"/>
        <v>3.3174834490301164E-17</v>
      </c>
      <c r="AA111" s="52">
        <f t="shared" si="134"/>
        <v>2.7585227969509448E-20</v>
      </c>
      <c r="AB111" s="52">
        <f t="shared" si="135"/>
        <v>2.0661914189547958E-23</v>
      </c>
      <c r="AC111" s="37">
        <v>0</v>
      </c>
      <c r="AD111" s="37">
        <f t="shared" si="109"/>
        <v>4.0688766445092615</v>
      </c>
      <c r="AE111" s="35"/>
      <c r="AF111" s="36">
        <f t="shared" si="161"/>
        <v>365</v>
      </c>
      <c r="AG111" s="37">
        <v>0</v>
      </c>
      <c r="AH111" s="52">
        <f t="shared" si="136"/>
        <v>3.7793570939062428E-18</v>
      </c>
      <c r="AI111" s="52">
        <f t="shared" si="137"/>
        <v>4.2108065772580245E-15</v>
      </c>
      <c r="AJ111" s="52">
        <f t="shared" si="138"/>
        <v>4.1255016837461618E-12</v>
      </c>
      <c r="AK111" s="52">
        <f t="shared" si="139"/>
        <v>3.4767285860692708E-9</v>
      </c>
      <c r="AL111" s="52">
        <f t="shared" si="140"/>
        <v>2.4252071510339087E-6</v>
      </c>
      <c r="AM111" s="52">
        <f t="shared" si="141"/>
        <v>1.2864483138876124E-3</v>
      </c>
      <c r="AN111" s="52">
        <f t="shared" si="142"/>
        <v>0.38484344360325723</v>
      </c>
      <c r="AO111" s="52">
        <f t="shared" si="143"/>
        <v>2.694335758131889</v>
      </c>
      <c r="AP111" s="52">
        <f t="shared" si="144"/>
        <v>2.6953068861956258</v>
      </c>
      <c r="AQ111" s="52">
        <f t="shared" si="145"/>
        <v>2.6953083103146547</v>
      </c>
      <c r="AR111" s="52">
        <f t="shared" si="146"/>
        <v>2.6953083315282202</v>
      </c>
      <c r="AS111" s="52">
        <f t="shared" si="147"/>
        <v>2.6955091054671625</v>
      </c>
      <c r="AT111" s="52">
        <f t="shared" si="148"/>
        <v>2.6953083315282198</v>
      </c>
      <c r="AU111" s="52">
        <f t="shared" si="149"/>
        <v>2.6953083103146551</v>
      </c>
      <c r="AV111" s="52">
        <f t="shared" si="150"/>
        <v>2.6953068861956258</v>
      </c>
      <c r="AW111" s="52">
        <f t="shared" si="151"/>
        <v>2.6943357581318894</v>
      </c>
      <c r="AX111" s="52">
        <f t="shared" si="152"/>
        <v>0.38484344360325717</v>
      </c>
      <c r="AY111" s="52">
        <f t="shared" si="153"/>
        <v>1.2864483138876129E-3</v>
      </c>
      <c r="AZ111" s="52">
        <f t="shared" si="154"/>
        <v>2.4252071510339087E-6</v>
      </c>
      <c r="BA111" s="52">
        <f t="shared" si="155"/>
        <v>3.4767285860692708E-9</v>
      </c>
      <c r="BB111" s="52">
        <f t="shared" si="156"/>
        <v>4.1255016837461602E-12</v>
      </c>
      <c r="BC111" s="52">
        <f t="shared" si="157"/>
        <v>4.2108065772594587E-15</v>
      </c>
      <c r="BD111" s="52">
        <f t="shared" si="158"/>
        <v>3.7793592792130666E-18</v>
      </c>
      <c r="BE111" s="52">
        <f t="shared" si="159"/>
        <v>3.0265872854754899E-21</v>
      </c>
      <c r="BF111" s="52">
        <f t="shared" si="160"/>
        <v>2.1853059617620743E-24</v>
      </c>
      <c r="BG111" s="52">
        <v>0</v>
      </c>
      <c r="BH111" s="37">
        <f t="shared" si="162"/>
        <v>25.028292319018245</v>
      </c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</row>
    <row r="112" spans="2:74" s="18" customFormat="1" ht="12.45">
      <c r="B112" s="36">
        <f t="shared" si="110"/>
        <v>370</v>
      </c>
      <c r="C112" s="37">
        <v>0</v>
      </c>
      <c r="D112" s="52">
        <f t="shared" si="111"/>
        <v>6.1941576533028084E-17</v>
      </c>
      <c r="E112" s="52">
        <f t="shared" si="112"/>
        <v>6.5202058550314389E-14</v>
      </c>
      <c r="F112" s="52">
        <f t="shared" si="113"/>
        <v>6.0161520847680062E-11</v>
      </c>
      <c r="G112" s="52">
        <f t="shared" si="114"/>
        <v>4.7452847215742358E-8</v>
      </c>
      <c r="H112" s="52">
        <f t="shared" si="115"/>
        <v>3.0552367513864449E-5</v>
      </c>
      <c r="I112" s="52">
        <f t="shared" si="116"/>
        <v>1.4362906000880367E-2</v>
      </c>
      <c r="J112" s="52">
        <f t="shared" si="117"/>
        <v>2.8477754158915141</v>
      </c>
      <c r="K112" s="52">
        <f t="shared" si="118"/>
        <v>8.8320055740158073E-4</v>
      </c>
      <c r="L112" s="52">
        <f t="shared" si="119"/>
        <v>1.846802928199394E-6</v>
      </c>
      <c r="M112" s="52">
        <f t="shared" si="120"/>
        <v>4.9008738204333222E-9</v>
      </c>
      <c r="N112" s="52">
        <f t="shared" si="121"/>
        <v>8.1544017044945443E-12</v>
      </c>
      <c r="O112" s="52">
        <f t="shared" si="122"/>
        <v>1.793839753427615E-14</v>
      </c>
      <c r="P112" s="52">
        <f t="shared" si="123"/>
        <v>8.1544017044945152E-12</v>
      </c>
      <c r="Q112" s="52">
        <f t="shared" si="124"/>
        <v>4.9008738204332941E-9</v>
      </c>
      <c r="R112" s="52">
        <f t="shared" si="125"/>
        <v>1.8468029281993827E-6</v>
      </c>
      <c r="S112" s="52">
        <f t="shared" si="126"/>
        <v>8.8320055740157845E-4</v>
      </c>
      <c r="T112" s="52">
        <f t="shared" si="127"/>
        <v>2.8477754158915145</v>
      </c>
      <c r="U112" s="52">
        <f t="shared" si="128"/>
        <v>1.4362906000880372E-2</v>
      </c>
      <c r="V112" s="52">
        <f t="shared" si="129"/>
        <v>3.0552367513864456E-5</v>
      </c>
      <c r="W112" s="52">
        <f t="shared" si="130"/>
        <v>4.7452847215742358E-8</v>
      </c>
      <c r="X112" s="52">
        <f t="shared" si="131"/>
        <v>6.0161520847680062E-11</v>
      </c>
      <c r="Y112" s="52">
        <f t="shared" si="132"/>
        <v>6.5202058550342031E-14</v>
      </c>
      <c r="Z112" s="52">
        <f t="shared" si="133"/>
        <v>6.194161647291886E-17</v>
      </c>
      <c r="AA112" s="52">
        <f t="shared" si="134"/>
        <v>5.2409389618291822E-20</v>
      </c>
      <c r="AB112" s="52">
        <f t="shared" si="135"/>
        <v>3.9939873260011935E-23</v>
      </c>
      <c r="AC112" s="37">
        <v>0</v>
      </c>
      <c r="AD112" s="37">
        <f t="shared" si="109"/>
        <v>5.7261079480846995</v>
      </c>
      <c r="AE112" s="35"/>
      <c r="AF112" s="36">
        <f t="shared" si="161"/>
        <v>370</v>
      </c>
      <c r="AG112" s="37">
        <v>0</v>
      </c>
      <c r="AH112" s="52">
        <f t="shared" si="136"/>
        <v>7.0968384767440658E-18</v>
      </c>
      <c r="AI112" s="52">
        <f t="shared" si="137"/>
        <v>7.7655087844557062E-15</v>
      </c>
      <c r="AJ112" s="52">
        <f t="shared" si="138"/>
        <v>7.4668917669469905E-12</v>
      </c>
      <c r="AK112" s="52">
        <f t="shared" si="139"/>
        <v>6.1664610082309634E-9</v>
      </c>
      <c r="AL112" s="52">
        <f t="shared" si="140"/>
        <v>4.2001244100753606E-6</v>
      </c>
      <c r="AM112" s="52">
        <f t="shared" si="141"/>
        <v>2.1532555326968608E-3</v>
      </c>
      <c r="AN112" s="52">
        <f t="shared" si="142"/>
        <v>0.5872684956855897</v>
      </c>
      <c r="AO112" s="52">
        <f t="shared" si="143"/>
        <v>2.6944853667048276</v>
      </c>
      <c r="AP112" s="52">
        <f t="shared" si="144"/>
        <v>2.6953074715685332</v>
      </c>
      <c r="AQ112" s="52">
        <f t="shared" si="145"/>
        <v>2.695308311680908</v>
      </c>
      <c r="AR112" s="52">
        <f t="shared" si="146"/>
        <v>2.6953083315301036</v>
      </c>
      <c r="AS112" s="52">
        <f t="shared" si="147"/>
        <v>2.695509105467166</v>
      </c>
      <c r="AT112" s="52">
        <f t="shared" si="148"/>
        <v>2.6953083315301032</v>
      </c>
      <c r="AU112" s="52">
        <f t="shared" si="149"/>
        <v>2.6953083116809085</v>
      </c>
      <c r="AV112" s="52">
        <f t="shared" si="150"/>
        <v>2.6953074715685332</v>
      </c>
      <c r="AW112" s="52">
        <f t="shared" si="151"/>
        <v>2.6944853667048281</v>
      </c>
      <c r="AX112" s="52">
        <f t="shared" si="152"/>
        <v>0.5872684956855897</v>
      </c>
      <c r="AY112" s="52">
        <f t="shared" si="153"/>
        <v>2.1532555326968612E-3</v>
      </c>
      <c r="AZ112" s="52">
        <f t="shared" si="154"/>
        <v>4.2001244100753614E-6</v>
      </c>
      <c r="BA112" s="52">
        <f t="shared" si="155"/>
        <v>6.1664610082309634E-9</v>
      </c>
      <c r="BB112" s="52">
        <f t="shared" si="156"/>
        <v>7.4668917669469873E-12</v>
      </c>
      <c r="BC112" s="52">
        <f t="shared" si="157"/>
        <v>7.7655087844585461E-15</v>
      </c>
      <c r="BD112" s="52">
        <f t="shared" si="158"/>
        <v>7.0968427282431833E-18</v>
      </c>
      <c r="BE112" s="52">
        <f t="shared" si="159"/>
        <v>5.7851100824264353E-21</v>
      </c>
      <c r="BF112" s="52">
        <f t="shared" si="160"/>
        <v>4.2514973807168707E-24</v>
      </c>
      <c r="BG112" s="52">
        <v>0</v>
      </c>
      <c r="BH112" s="37">
        <f t="shared" si="162"/>
        <v>25.435179983469176</v>
      </c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</row>
    <row r="113" spans="2:74" s="18" customFormat="1" ht="12.45">
      <c r="B113" s="36">
        <f t="shared" si="110"/>
        <v>375</v>
      </c>
      <c r="C113" s="37">
        <v>0</v>
      </c>
      <c r="D113" s="52">
        <f t="shared" si="111"/>
        <v>1.1536058090802378E-16</v>
      </c>
      <c r="E113" s="52">
        <f t="shared" si="112"/>
        <v>1.1931478783390418E-13</v>
      </c>
      <c r="F113" s="52">
        <f t="shared" si="113"/>
        <v>1.0807654031987796E-10</v>
      </c>
      <c r="G113" s="52">
        <f t="shared" si="114"/>
        <v>8.3527072682314223E-8</v>
      </c>
      <c r="H113" s="52">
        <f t="shared" si="115"/>
        <v>5.2451547948107328E-5</v>
      </c>
      <c r="I113" s="52">
        <f t="shared" si="116"/>
        <v>2.3666365410566683E-2</v>
      </c>
      <c r="J113" s="52">
        <f t="shared" si="117"/>
        <v>3.7181042531206363</v>
      </c>
      <c r="K113" s="52">
        <f t="shared" si="118"/>
        <v>9.3451731820603536E-4</v>
      </c>
      <c r="L113" s="52">
        <f t="shared" si="119"/>
        <v>6.8545008204649514E-7</v>
      </c>
      <c r="M113" s="52">
        <f t="shared" si="120"/>
        <v>1.6947422566216161E-9</v>
      </c>
      <c r="N113" s="52">
        <f t="shared" si="121"/>
        <v>3.2768364392369044E-12</v>
      </c>
      <c r="O113" s="52">
        <f t="shared" si="122"/>
        <v>8.5886261633728371E-15</v>
      </c>
      <c r="P113" s="52">
        <f t="shared" si="123"/>
        <v>3.2768364392368914E-12</v>
      </c>
      <c r="Q113" s="52">
        <f t="shared" si="124"/>
        <v>1.6947422566216054E-9</v>
      </c>
      <c r="R113" s="52">
        <f t="shared" si="125"/>
        <v>6.8545008204649186E-7</v>
      </c>
      <c r="S113" s="52">
        <f t="shared" si="126"/>
        <v>9.345173182060346E-4</v>
      </c>
      <c r="T113" s="52">
        <f t="shared" si="127"/>
        <v>3.7181042531206372</v>
      </c>
      <c r="U113" s="52">
        <f t="shared" si="128"/>
        <v>2.3666365410566693E-2</v>
      </c>
      <c r="V113" s="52">
        <f t="shared" si="129"/>
        <v>5.2451547948107349E-5</v>
      </c>
      <c r="W113" s="52">
        <f t="shared" si="130"/>
        <v>8.3527072682314236E-8</v>
      </c>
      <c r="X113" s="52">
        <f t="shared" si="131"/>
        <v>1.0807654031987796E-10</v>
      </c>
      <c r="Y113" s="52">
        <f t="shared" si="132"/>
        <v>1.1931478783395838E-13</v>
      </c>
      <c r="Z113" s="52">
        <f t="shared" si="133"/>
        <v>1.153606578842484E-16</v>
      </c>
      <c r="AA113" s="52">
        <f t="shared" si="134"/>
        <v>9.9301130450251228E-20</v>
      </c>
      <c r="AB113" s="52">
        <f t="shared" si="135"/>
        <v>7.6976189715647052E-23</v>
      </c>
      <c r="AC113" s="37">
        <v>0</v>
      </c>
      <c r="AD113" s="37">
        <f t="shared" si="109"/>
        <v>7.4855167163614631</v>
      </c>
      <c r="AE113" s="35"/>
      <c r="AF113" s="36">
        <f t="shared" si="161"/>
        <v>375</v>
      </c>
      <c r="AG113" s="37">
        <v>0</v>
      </c>
      <c r="AH113" s="52">
        <f t="shared" si="136"/>
        <v>1.3290996130046874E-17</v>
      </c>
      <c r="AI113" s="52">
        <f t="shared" si="137"/>
        <v>1.4285714639487146E-14</v>
      </c>
      <c r="AJ113" s="52">
        <f t="shared" si="138"/>
        <v>1.3483043851714997E-11</v>
      </c>
      <c r="AK113" s="52">
        <f t="shared" si="139"/>
        <v>1.0911745729805199E-8</v>
      </c>
      <c r="AL113" s="52">
        <f t="shared" si="140"/>
        <v>7.2553611614618058E-6</v>
      </c>
      <c r="AM113" s="52">
        <f t="shared" si="141"/>
        <v>3.5895461327848975E-3</v>
      </c>
      <c r="AN113" s="52">
        <f t="shared" si="142"/>
        <v>0.87204603727474117</v>
      </c>
      <c r="AO113" s="52">
        <f t="shared" si="143"/>
        <v>2.6945736867605676</v>
      </c>
      <c r="AP113" s="52">
        <f t="shared" si="144"/>
        <v>2.6953076562488261</v>
      </c>
      <c r="AQ113" s="52">
        <f t="shared" si="145"/>
        <v>2.6953083121709955</v>
      </c>
      <c r="AR113" s="52">
        <f t="shared" si="146"/>
        <v>2.695308331530919</v>
      </c>
      <c r="AS113" s="52">
        <f t="shared" si="147"/>
        <v>2.6955091054671678</v>
      </c>
      <c r="AT113" s="52">
        <f t="shared" si="148"/>
        <v>2.6953083315309185</v>
      </c>
      <c r="AU113" s="52">
        <f t="shared" si="149"/>
        <v>2.695308312170996</v>
      </c>
      <c r="AV113" s="52">
        <f t="shared" si="150"/>
        <v>2.6953076562488261</v>
      </c>
      <c r="AW113" s="52">
        <f t="shared" si="151"/>
        <v>2.6945736867605681</v>
      </c>
      <c r="AX113" s="52">
        <f t="shared" si="152"/>
        <v>0.87204603727474117</v>
      </c>
      <c r="AY113" s="52">
        <f t="shared" si="153"/>
        <v>3.5895461327848984E-3</v>
      </c>
      <c r="AZ113" s="52">
        <f t="shared" si="154"/>
        <v>7.2553611614618067E-6</v>
      </c>
      <c r="BA113" s="52">
        <f t="shared" si="155"/>
        <v>1.0911745729805199E-8</v>
      </c>
      <c r="BB113" s="52">
        <f t="shared" si="156"/>
        <v>1.3483043851714993E-11</v>
      </c>
      <c r="BC113" s="52">
        <f t="shared" si="157"/>
        <v>1.428571463949275E-14</v>
      </c>
      <c r="BD113" s="52">
        <f t="shared" si="158"/>
        <v>1.329100437553507E-17</v>
      </c>
      <c r="BE113" s="52">
        <f t="shared" si="159"/>
        <v>1.1026049044255618E-20</v>
      </c>
      <c r="BF113" s="52">
        <f t="shared" si="160"/>
        <v>8.2454847067180642E-24</v>
      </c>
      <c r="BG113" s="52">
        <v>0</v>
      </c>
      <c r="BH113" s="37">
        <f t="shared" si="162"/>
        <v>26.007790778277641</v>
      </c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</row>
    <row r="114" spans="2:74" s="18" customFormat="1" ht="12.45">
      <c r="B114" s="36">
        <f t="shared" si="110"/>
        <v>380</v>
      </c>
      <c r="C114" s="37">
        <v>0</v>
      </c>
      <c r="D114" s="52">
        <f t="shared" si="111"/>
        <v>2.1431910597563308E-16</v>
      </c>
      <c r="E114" s="52">
        <f t="shared" si="112"/>
        <v>2.178333383634851E-13</v>
      </c>
      <c r="F114" s="52">
        <f t="shared" si="113"/>
        <v>1.9372320510511174E-10</v>
      </c>
      <c r="G114" s="52">
        <f t="shared" si="114"/>
        <v>1.4669358453763985E-7</v>
      </c>
      <c r="H114" s="52">
        <f t="shared" si="115"/>
        <v>8.9799560012958571E-5</v>
      </c>
      <c r="I114" s="52">
        <f t="shared" si="116"/>
        <v>3.8735498303797626E-2</v>
      </c>
      <c r="J114" s="52">
        <f t="shared" si="117"/>
        <v>4.3250053369697543</v>
      </c>
      <c r="K114" s="52">
        <f t="shared" si="118"/>
        <v>1.1649901680536642E-3</v>
      </c>
      <c r="L114" s="52">
        <f t="shared" si="119"/>
        <v>4.0608636989177822E-7</v>
      </c>
      <c r="M114" s="52">
        <f t="shared" si="120"/>
        <v>5.9775344799301726E-10</v>
      </c>
      <c r="N114" s="52">
        <f t="shared" si="121"/>
        <v>1.2481261088918956E-12</v>
      </c>
      <c r="O114" s="52">
        <f t="shared" si="122"/>
        <v>3.7984185979799435E-15</v>
      </c>
      <c r="P114" s="52">
        <f t="shared" si="123"/>
        <v>1.2481261088918899E-12</v>
      </c>
      <c r="Q114" s="52">
        <f t="shared" si="124"/>
        <v>5.9775344799301312E-10</v>
      </c>
      <c r="R114" s="52">
        <f t="shared" si="125"/>
        <v>4.0608636989177732E-7</v>
      </c>
      <c r="S114" s="52">
        <f t="shared" si="126"/>
        <v>1.1649901680536639E-3</v>
      </c>
      <c r="T114" s="52">
        <f t="shared" si="127"/>
        <v>4.3250053369697552</v>
      </c>
      <c r="U114" s="52">
        <f t="shared" si="128"/>
        <v>3.8735498303797647E-2</v>
      </c>
      <c r="V114" s="52">
        <f t="shared" si="129"/>
        <v>8.9799560012958612E-5</v>
      </c>
      <c r="W114" s="52">
        <f t="shared" si="130"/>
        <v>1.466935845376399E-7</v>
      </c>
      <c r="X114" s="52">
        <f t="shared" si="131"/>
        <v>1.9372320510511174E-10</v>
      </c>
      <c r="Y114" s="52">
        <f t="shared" si="132"/>
        <v>2.1783333836359105E-13</v>
      </c>
      <c r="Z114" s="52">
        <f t="shared" si="133"/>
        <v>2.1431925390515645E-16</v>
      </c>
      <c r="AA114" s="52">
        <f t="shared" si="134"/>
        <v>1.8764751658767382E-19</v>
      </c>
      <c r="AB114" s="52">
        <f t="shared" si="135"/>
        <v>1.4792945401531135E-22</v>
      </c>
      <c r="AC114" s="37">
        <v>0</v>
      </c>
      <c r="AD114" s="37">
        <f t="shared" si="109"/>
        <v>8.7299923571490368</v>
      </c>
      <c r="AE114" s="35"/>
      <c r="AF114" s="36">
        <f t="shared" si="161"/>
        <v>380</v>
      </c>
      <c r="AG114" s="37">
        <v>0</v>
      </c>
      <c r="AH114" s="52">
        <f t="shared" si="136"/>
        <v>2.4827054220849253E-17</v>
      </c>
      <c r="AI114" s="52">
        <f t="shared" si="137"/>
        <v>2.6217193422877564E-14</v>
      </c>
      <c r="AJ114" s="52">
        <f t="shared" si="138"/>
        <v>2.4290697883702794E-11</v>
      </c>
      <c r="AK114" s="52">
        <f t="shared" si="139"/>
        <v>1.9264452998036619E-8</v>
      </c>
      <c r="AL114" s="52">
        <f t="shared" si="140"/>
        <v>1.2500515956272538E-5</v>
      </c>
      <c r="AM114" s="52">
        <f t="shared" si="141"/>
        <v>5.9561826738415658E-3</v>
      </c>
      <c r="AN114" s="52">
        <f t="shared" si="142"/>
        <v>1.2438564625868049</v>
      </c>
      <c r="AO114" s="52">
        <f t="shared" si="143"/>
        <v>2.6946671384923881</v>
      </c>
      <c r="AP114" s="52">
        <f t="shared" si="144"/>
        <v>2.6953077247938344</v>
      </c>
      <c r="AQ114" s="52">
        <f t="shared" si="145"/>
        <v>2.6953083123404697</v>
      </c>
      <c r="AR114" s="52">
        <f t="shared" si="146"/>
        <v>2.6953083315312467</v>
      </c>
      <c r="AS114" s="52">
        <f t="shared" si="147"/>
        <v>2.6955091054671687</v>
      </c>
      <c r="AT114" s="52">
        <f t="shared" si="148"/>
        <v>2.6953083315312463</v>
      </c>
      <c r="AU114" s="52">
        <f t="shared" si="149"/>
        <v>2.6953083123404702</v>
      </c>
      <c r="AV114" s="52">
        <f t="shared" si="150"/>
        <v>2.6953077247938344</v>
      </c>
      <c r="AW114" s="52">
        <f t="shared" si="151"/>
        <v>2.6946671384923886</v>
      </c>
      <c r="AX114" s="52">
        <f t="shared" si="152"/>
        <v>1.2438564625868049</v>
      </c>
      <c r="AY114" s="52">
        <f t="shared" si="153"/>
        <v>5.9561826738415685E-3</v>
      </c>
      <c r="AZ114" s="52">
        <f t="shared" si="154"/>
        <v>1.2500515956272541E-5</v>
      </c>
      <c r="BA114" s="52">
        <f t="shared" si="155"/>
        <v>1.9264452998036622E-8</v>
      </c>
      <c r="BB114" s="52">
        <f t="shared" si="156"/>
        <v>2.4290697883702791E-11</v>
      </c>
      <c r="BC114" s="52">
        <f t="shared" si="157"/>
        <v>2.6217193422888589E-14</v>
      </c>
      <c r="BD114" s="52">
        <f t="shared" si="158"/>
        <v>2.4827070163959912E-17</v>
      </c>
      <c r="BE114" s="52">
        <f t="shared" si="159"/>
        <v>2.0956162089280739E-20</v>
      </c>
      <c r="BF114" s="52">
        <f t="shared" si="160"/>
        <v>1.5943103678282769E-23</v>
      </c>
      <c r="BG114" s="52">
        <v>0</v>
      </c>
      <c r="BH114" s="37">
        <f t="shared" si="162"/>
        <v>26.756342449913788</v>
      </c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</row>
    <row r="115" spans="2:74" s="18" customFormat="1" ht="12.45">
      <c r="B115" s="36">
        <f t="shared" si="110"/>
        <v>385</v>
      </c>
      <c r="C115" s="37">
        <v>0</v>
      </c>
      <c r="D115" s="52">
        <f t="shared" si="111"/>
        <v>3.972081648224025E-16</v>
      </c>
      <c r="E115" s="52">
        <f t="shared" si="112"/>
        <v>3.9680082123385516E-13</v>
      </c>
      <c r="F115" s="52">
        <f t="shared" si="113"/>
        <v>3.4648528635474162E-10</v>
      </c>
      <c r="G115" s="52">
        <f t="shared" si="114"/>
        <v>2.5704965209287562E-7</v>
      </c>
      <c r="H115" s="52">
        <f t="shared" si="115"/>
        <v>1.5329529632965316E-4</v>
      </c>
      <c r="I115" s="52">
        <f t="shared" si="116"/>
        <v>6.2913661594550946E-2</v>
      </c>
      <c r="J115" s="52">
        <f t="shared" si="117"/>
        <v>4.2269318407148724</v>
      </c>
      <c r="K115" s="52">
        <f t="shared" si="118"/>
        <v>1.3747316007633867E-3</v>
      </c>
      <c r="L115" s="52">
        <f t="shared" si="119"/>
        <v>3.9341745364980631E-7</v>
      </c>
      <c r="M115" s="52">
        <f t="shared" si="120"/>
        <v>2.5191418765442666E-10</v>
      </c>
      <c r="N115" s="52">
        <f t="shared" si="121"/>
        <v>4.6346264119926664E-13</v>
      </c>
      <c r="O115" s="52">
        <f t="shared" si="122"/>
        <v>1.5793480386499839E-15</v>
      </c>
      <c r="P115" s="52">
        <f t="shared" si="123"/>
        <v>4.6346264119926472E-13</v>
      </c>
      <c r="Q115" s="52">
        <f t="shared" si="124"/>
        <v>2.5191418765442527E-10</v>
      </c>
      <c r="R115" s="52">
        <f t="shared" si="125"/>
        <v>3.9341745364980599E-7</v>
      </c>
      <c r="S115" s="52">
        <f t="shared" si="126"/>
        <v>1.3747316007633869E-3</v>
      </c>
      <c r="T115" s="52">
        <f t="shared" si="127"/>
        <v>4.2269318407148724</v>
      </c>
      <c r="U115" s="52">
        <f t="shared" si="128"/>
        <v>6.2913661594550987E-2</v>
      </c>
      <c r="V115" s="52">
        <f t="shared" si="129"/>
        <v>1.5329529632965321E-4</v>
      </c>
      <c r="W115" s="52">
        <f t="shared" si="130"/>
        <v>2.5704965209287573E-7</v>
      </c>
      <c r="X115" s="52">
        <f t="shared" si="131"/>
        <v>3.4648528635474167E-10</v>
      </c>
      <c r="Y115" s="52">
        <f t="shared" si="132"/>
        <v>3.9680082123406155E-13</v>
      </c>
      <c r="Z115" s="52">
        <f t="shared" si="133"/>
        <v>3.9720844831059839E-16</v>
      </c>
      <c r="AA115" s="52">
        <f t="shared" si="134"/>
        <v>3.5367514136148998E-19</v>
      </c>
      <c r="AB115" s="52">
        <f t="shared" si="135"/>
        <v>2.8348805848090519E-22</v>
      </c>
      <c r="AC115" s="37">
        <v>0</v>
      </c>
      <c r="AD115" s="37">
        <f t="shared" si="109"/>
        <v>8.5827483605457644</v>
      </c>
      <c r="AE115" s="35"/>
      <c r="AF115" s="36">
        <f t="shared" si="161"/>
        <v>385</v>
      </c>
      <c r="AG115" s="37">
        <v>0</v>
      </c>
      <c r="AH115" s="52">
        <f t="shared" si="136"/>
        <v>4.6258964818412565E-17</v>
      </c>
      <c r="AI115" s="52">
        <f t="shared" si="137"/>
        <v>4.8000527259226077E-14</v>
      </c>
      <c r="AJ115" s="52">
        <f t="shared" si="138"/>
        <v>4.3663018394213967E-11</v>
      </c>
      <c r="AK115" s="52">
        <f t="shared" si="139"/>
        <v>3.3933811451800605E-8</v>
      </c>
      <c r="AL115" s="52">
        <f t="shared" si="140"/>
        <v>2.1480471957568395E-5</v>
      </c>
      <c r="AM115" s="52">
        <f t="shared" si="141"/>
        <v>9.8297325042213286E-3</v>
      </c>
      <c r="AN115" s="52">
        <f t="shared" si="142"/>
        <v>1.6763569962837803</v>
      </c>
      <c r="AO115" s="52">
        <f t="shared" si="143"/>
        <v>2.6947836375091936</v>
      </c>
      <c r="AP115" s="52">
        <f t="shared" si="144"/>
        <v>2.6953077654024713</v>
      </c>
      <c r="AQ115" s="52">
        <f t="shared" si="145"/>
        <v>2.695308312400245</v>
      </c>
      <c r="AR115" s="52">
        <f t="shared" si="146"/>
        <v>2.6953083315313715</v>
      </c>
      <c r="AS115" s="52">
        <f t="shared" si="147"/>
        <v>2.6955091054671692</v>
      </c>
      <c r="AT115" s="52">
        <f t="shared" si="148"/>
        <v>2.6953083315313711</v>
      </c>
      <c r="AU115" s="52">
        <f t="shared" si="149"/>
        <v>2.6953083124002455</v>
      </c>
      <c r="AV115" s="52">
        <f t="shared" si="150"/>
        <v>2.6953077654024713</v>
      </c>
      <c r="AW115" s="52">
        <f t="shared" si="151"/>
        <v>2.694783637509194</v>
      </c>
      <c r="AX115" s="52">
        <f t="shared" si="152"/>
        <v>1.6763569962837805</v>
      </c>
      <c r="AY115" s="52">
        <f t="shared" si="153"/>
        <v>9.8297325042213338E-3</v>
      </c>
      <c r="AZ115" s="52">
        <f t="shared" si="154"/>
        <v>2.1480471957568402E-5</v>
      </c>
      <c r="BA115" s="52">
        <f t="shared" si="155"/>
        <v>3.3933811451800612E-8</v>
      </c>
      <c r="BB115" s="52">
        <f t="shared" si="156"/>
        <v>4.3663018394213967E-11</v>
      </c>
      <c r="BC115" s="52">
        <f t="shared" si="157"/>
        <v>4.8000527259247698E-14</v>
      </c>
      <c r="BD115" s="52">
        <f t="shared" si="158"/>
        <v>4.6258995554475559E-17</v>
      </c>
      <c r="BE115" s="52">
        <f t="shared" si="159"/>
        <v>3.9720913748048125E-20</v>
      </c>
      <c r="BF115" s="52">
        <f t="shared" si="160"/>
        <v>3.0736049079813904E-23</v>
      </c>
      <c r="BG115" s="52">
        <v>0</v>
      </c>
      <c r="BH115" s="37">
        <f t="shared" si="162"/>
        <v>27.629341685628699</v>
      </c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</row>
    <row r="116" spans="2:74" s="18" customFormat="1" ht="12.45">
      <c r="B116" s="36">
        <f t="shared" si="110"/>
        <v>390</v>
      </c>
      <c r="C116" s="37">
        <v>0</v>
      </c>
      <c r="D116" s="52">
        <f t="shared" si="111"/>
        <v>7.3443536290069106E-16</v>
      </c>
      <c r="E116" s="52">
        <f t="shared" si="112"/>
        <v>7.212051342489599E-13</v>
      </c>
      <c r="F116" s="52">
        <f t="shared" si="113"/>
        <v>6.1837910641868044E-10</v>
      </c>
      <c r="G116" s="52">
        <f t="shared" si="114"/>
        <v>4.4941056245192905E-7</v>
      </c>
      <c r="H116" s="52">
        <f t="shared" si="115"/>
        <v>2.6088433588859159E-4</v>
      </c>
      <c r="I116" s="52">
        <f t="shared" si="116"/>
        <v>0.10136223235692063</v>
      </c>
      <c r="J116" s="52">
        <f t="shared" si="117"/>
        <v>3.2170134363630316</v>
      </c>
      <c r="K116" s="52">
        <f t="shared" si="118"/>
        <v>1.4029704592019299E-3</v>
      </c>
      <c r="L116" s="52">
        <f t="shared" si="119"/>
        <v>4.4266526698525143E-7</v>
      </c>
      <c r="M116" s="52">
        <f t="shared" si="120"/>
        <v>1.6173504188618809E-10</v>
      </c>
      <c r="N116" s="52">
        <f t="shared" si="121"/>
        <v>1.7958421159958448E-13</v>
      </c>
      <c r="O116" s="52">
        <f t="shared" si="122"/>
        <v>6.2893016196924661E-16</v>
      </c>
      <c r="P116" s="52">
        <f t="shared" si="123"/>
        <v>1.7958421159958375E-13</v>
      </c>
      <c r="Q116" s="52">
        <f t="shared" si="124"/>
        <v>1.6173504188618757E-10</v>
      </c>
      <c r="R116" s="52">
        <f t="shared" si="125"/>
        <v>4.4266526698525137E-7</v>
      </c>
      <c r="S116" s="52">
        <f t="shared" si="126"/>
        <v>1.4029704592019296E-3</v>
      </c>
      <c r="T116" s="52">
        <f t="shared" si="127"/>
        <v>3.2170134363630316</v>
      </c>
      <c r="U116" s="52">
        <f t="shared" si="128"/>
        <v>0.1013622323569207</v>
      </c>
      <c r="V116" s="52">
        <f t="shared" si="129"/>
        <v>2.6088433588859164E-4</v>
      </c>
      <c r="W116" s="52">
        <f t="shared" si="130"/>
        <v>4.4941056245192921E-7</v>
      </c>
      <c r="X116" s="52">
        <f t="shared" si="131"/>
        <v>6.1837910641868055E-10</v>
      </c>
      <c r="Y116" s="52">
        <f t="shared" si="132"/>
        <v>7.2120513424936087E-13</v>
      </c>
      <c r="Z116" s="52">
        <f t="shared" si="133"/>
        <v>7.3443590468802524E-16</v>
      </c>
      <c r="AA116" s="52">
        <f t="shared" si="134"/>
        <v>6.6491715277202713E-19</v>
      </c>
      <c r="AB116" s="52">
        <f t="shared" si="135"/>
        <v>5.4178706286596011E-22</v>
      </c>
      <c r="AC116" s="37">
        <v>0</v>
      </c>
      <c r="AD116" s="37">
        <f t="shared" si="109"/>
        <v>6.6400808327437764</v>
      </c>
      <c r="AE116" s="35"/>
      <c r="AF116" s="36">
        <f t="shared" si="161"/>
        <v>390</v>
      </c>
      <c r="AG116" s="37">
        <v>0</v>
      </c>
      <c r="AH116" s="52">
        <f t="shared" si="136"/>
        <v>8.5979781300652817E-17</v>
      </c>
      <c r="AI116" s="52">
        <f t="shared" si="137"/>
        <v>8.7680609382611596E-14</v>
      </c>
      <c r="AJ116" s="52">
        <f t="shared" si="138"/>
        <v>7.8311547029688139E-11</v>
      </c>
      <c r="AK116" s="52">
        <f t="shared" si="139"/>
        <v>5.9638776661088175E-8</v>
      </c>
      <c r="AL116" s="52">
        <f t="shared" si="140"/>
        <v>3.6810001590533716E-5</v>
      </c>
      <c r="AM116" s="52">
        <f t="shared" si="141"/>
        <v>1.6121098663676423E-2</v>
      </c>
      <c r="AN116" s="52">
        <f t="shared" si="142"/>
        <v>2.0990501803552677</v>
      </c>
      <c r="AO116" s="52">
        <f t="shared" si="143"/>
        <v>2.6949211106692701</v>
      </c>
      <c r="AP116" s="52">
        <f t="shared" si="144"/>
        <v>2.6953078047442167</v>
      </c>
      <c r="AQ116" s="52">
        <f t="shared" si="145"/>
        <v>2.6953083124254364</v>
      </c>
      <c r="AR116" s="52">
        <f t="shared" si="146"/>
        <v>2.6953083315314177</v>
      </c>
      <c r="AS116" s="52">
        <f t="shared" si="147"/>
        <v>2.6955091054671692</v>
      </c>
      <c r="AT116" s="52">
        <f t="shared" si="148"/>
        <v>2.6953083315314172</v>
      </c>
      <c r="AU116" s="52">
        <f t="shared" si="149"/>
        <v>2.6953083124254369</v>
      </c>
      <c r="AV116" s="52">
        <f t="shared" si="150"/>
        <v>2.6953078047442167</v>
      </c>
      <c r="AW116" s="52">
        <f t="shared" si="151"/>
        <v>2.6949211106692705</v>
      </c>
      <c r="AX116" s="52">
        <f t="shared" si="152"/>
        <v>2.0990501803552677</v>
      </c>
      <c r="AY116" s="52">
        <f t="shared" si="153"/>
        <v>1.6121098663676434E-2</v>
      </c>
      <c r="AZ116" s="52">
        <f t="shared" si="154"/>
        <v>3.6810001590533723E-5</v>
      </c>
      <c r="BA116" s="52">
        <f t="shared" si="155"/>
        <v>5.9638776661088189E-8</v>
      </c>
      <c r="BB116" s="52">
        <f t="shared" si="156"/>
        <v>7.8311547029688139E-11</v>
      </c>
      <c r="BC116" s="52">
        <f t="shared" si="157"/>
        <v>8.7680609382653854E-14</v>
      </c>
      <c r="BD116" s="52">
        <f t="shared" si="158"/>
        <v>8.5979840385535403E-17</v>
      </c>
      <c r="BE116" s="52">
        <f t="shared" si="159"/>
        <v>7.5088427884197125E-20</v>
      </c>
      <c r="BF116" s="52">
        <f t="shared" si="160"/>
        <v>5.9084854927904423E-23</v>
      </c>
      <c r="BG116" s="52">
        <v>0</v>
      </c>
      <c r="BH116" s="37">
        <f t="shared" si="162"/>
        <v>28.487616521683272</v>
      </c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</row>
    <row r="117" spans="2:74" s="18" customFormat="1" ht="12.45">
      <c r="B117" s="36">
        <f t="shared" si="110"/>
        <v>395</v>
      </c>
      <c r="C117" s="37">
        <v>0</v>
      </c>
      <c r="D117" s="52">
        <f t="shared" si="111"/>
        <v>1.3548470376811702E-15</v>
      </c>
      <c r="E117" s="52">
        <f t="shared" si="112"/>
        <v>1.3079822711611282E-12</v>
      </c>
      <c r="F117" s="52">
        <f t="shared" si="113"/>
        <v>1.1012956068301273E-9</v>
      </c>
      <c r="G117" s="52">
        <f t="shared" si="114"/>
        <v>7.8394106716702401E-7</v>
      </c>
      <c r="H117" s="52">
        <f t="shared" si="115"/>
        <v>4.4255514303529137E-4</v>
      </c>
      <c r="I117" s="52">
        <f t="shared" si="116"/>
        <v>0.16209083340268185</v>
      </c>
      <c r="J117" s="52">
        <f t="shared" si="117"/>
        <v>1.7684981125027119</v>
      </c>
      <c r="K117" s="52">
        <f t="shared" si="118"/>
        <v>1.1575066225614408E-3</v>
      </c>
      <c r="L117" s="52">
        <f t="shared" si="119"/>
        <v>4.6211550896314102E-7</v>
      </c>
      <c r="M117" s="52">
        <f t="shared" si="120"/>
        <v>1.5135822597569266E-10</v>
      </c>
      <c r="N117" s="52">
        <f t="shared" si="121"/>
        <v>8.5616557236792404E-14</v>
      </c>
      <c r="O117" s="52">
        <f t="shared" si="122"/>
        <v>2.4796517818358687E-16</v>
      </c>
      <c r="P117" s="52">
        <f t="shared" si="123"/>
        <v>8.5616557236792176E-14</v>
      </c>
      <c r="Q117" s="52">
        <f t="shared" si="124"/>
        <v>1.5135822597569245E-10</v>
      </c>
      <c r="R117" s="52">
        <f t="shared" si="125"/>
        <v>4.6211550896314096E-7</v>
      </c>
      <c r="S117" s="52">
        <f t="shared" si="126"/>
        <v>1.1575066225614403E-3</v>
      </c>
      <c r="T117" s="52">
        <f t="shared" si="127"/>
        <v>1.7684981125027119</v>
      </c>
      <c r="U117" s="52">
        <f t="shared" si="128"/>
        <v>0.16209083340268196</v>
      </c>
      <c r="V117" s="52">
        <f t="shared" si="129"/>
        <v>4.4255514303529148E-4</v>
      </c>
      <c r="W117" s="52">
        <f t="shared" si="130"/>
        <v>7.8394106716702433E-7</v>
      </c>
      <c r="X117" s="52">
        <f t="shared" si="131"/>
        <v>1.1012956068301277E-9</v>
      </c>
      <c r="Y117" s="52">
        <f t="shared" si="132"/>
        <v>1.3079822711619053E-12</v>
      </c>
      <c r="Z117" s="52">
        <f t="shared" si="133"/>
        <v>1.3548480703639529E-15</v>
      </c>
      <c r="AA117" s="52">
        <f t="shared" si="134"/>
        <v>1.2469778681894364E-18</v>
      </c>
      <c r="AB117" s="52">
        <f t="shared" si="135"/>
        <v>1.0326822484813934E-21</v>
      </c>
      <c r="AC117" s="37">
        <v>0</v>
      </c>
      <c r="AD117" s="37">
        <f t="shared" si="109"/>
        <v>3.8643805099632313</v>
      </c>
      <c r="AE117" s="35"/>
      <c r="AF117" s="36">
        <f t="shared" si="161"/>
        <v>395</v>
      </c>
      <c r="AG117" s="37">
        <v>0</v>
      </c>
      <c r="AH117" s="52">
        <f t="shared" si="136"/>
        <v>1.5942331759072194E-16</v>
      </c>
      <c r="AI117" s="52">
        <f t="shared" si="137"/>
        <v>1.5980112280750758E-13</v>
      </c>
      <c r="AJ117" s="52">
        <f t="shared" si="138"/>
        <v>1.4014945767155619E-10</v>
      </c>
      <c r="AK117" s="52">
        <f t="shared" si="139"/>
        <v>1.0457983290628108E-7</v>
      </c>
      <c r="AL117" s="52">
        <f t="shared" si="140"/>
        <v>6.2898435179392881E-5</v>
      </c>
      <c r="AM117" s="52">
        <f t="shared" si="141"/>
        <v>2.6257321899368486E-2</v>
      </c>
      <c r="AN117" s="52">
        <f t="shared" si="142"/>
        <v>2.4207515239915711</v>
      </c>
      <c r="AO117" s="52">
        <f t="shared" si="143"/>
        <v>2.6950614077151904</v>
      </c>
      <c r="AP117" s="52">
        <f t="shared" si="144"/>
        <v>2.6953078490107436</v>
      </c>
      <c r="AQ117" s="52">
        <f t="shared" si="145"/>
        <v>2.6953083124416097</v>
      </c>
      <c r="AR117" s="52">
        <f t="shared" si="146"/>
        <v>2.6953083315314355</v>
      </c>
      <c r="AS117" s="52">
        <f t="shared" si="147"/>
        <v>2.6955091054671692</v>
      </c>
      <c r="AT117" s="52">
        <f t="shared" si="148"/>
        <v>2.695308331531435</v>
      </c>
      <c r="AU117" s="52">
        <f t="shared" si="149"/>
        <v>2.6953083124416102</v>
      </c>
      <c r="AV117" s="52">
        <f t="shared" si="150"/>
        <v>2.6953078490107436</v>
      </c>
      <c r="AW117" s="52">
        <f t="shared" si="151"/>
        <v>2.6950614077151909</v>
      </c>
      <c r="AX117" s="52">
        <f t="shared" si="152"/>
        <v>2.4207515239915711</v>
      </c>
      <c r="AY117" s="52">
        <f t="shared" si="153"/>
        <v>2.6257321899368503E-2</v>
      </c>
      <c r="AZ117" s="52">
        <f t="shared" si="154"/>
        <v>6.2898435179392881E-5</v>
      </c>
      <c r="BA117" s="52">
        <f t="shared" si="155"/>
        <v>1.0457983290628112E-7</v>
      </c>
      <c r="BB117" s="52">
        <f t="shared" si="156"/>
        <v>1.4014945767155621E-10</v>
      </c>
      <c r="BC117" s="52">
        <f t="shared" si="157"/>
        <v>1.5980112280758995E-13</v>
      </c>
      <c r="BD117" s="52">
        <f t="shared" si="158"/>
        <v>1.5942343085433795E-16</v>
      </c>
      <c r="BE117" s="52">
        <f t="shared" si="159"/>
        <v>1.4158014316139983E-19</v>
      </c>
      <c r="BF117" s="52">
        <f t="shared" si="160"/>
        <v>1.1326356121450045E-22</v>
      </c>
      <c r="BG117" s="52">
        <v>0</v>
      </c>
      <c r="BH117" s="37">
        <f t="shared" si="162"/>
        <v>29.151624604957654</v>
      </c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</row>
    <row r="118" spans="2:74" s="18" customFormat="1" ht="12.45">
      <c r="B118" s="36">
        <f t="shared" si="110"/>
        <v>400</v>
      </c>
      <c r="C118" s="37">
        <v>0</v>
      </c>
      <c r="D118" s="52">
        <f t="shared" si="111"/>
        <v>2.4937346928018935E-15</v>
      </c>
      <c r="E118" s="52">
        <f t="shared" si="112"/>
        <v>2.3671148875736211E-12</v>
      </c>
      <c r="F118" s="52">
        <f t="shared" si="113"/>
        <v>1.9572325929332321E-9</v>
      </c>
      <c r="G118" s="52">
        <f t="shared" si="114"/>
        <v>1.3643567717573747E-6</v>
      </c>
      <c r="H118" s="52">
        <f t="shared" si="115"/>
        <v>7.4826529882213817E-4</v>
      </c>
      <c r="I118" s="52">
        <f t="shared" si="116"/>
        <v>0.25753796489135483</v>
      </c>
      <c r="J118" s="52">
        <f t="shared" si="117"/>
        <v>0.68776416799638995</v>
      </c>
      <c r="K118" s="52">
        <f t="shared" si="118"/>
        <v>7.3349139596589328E-4</v>
      </c>
      <c r="L118" s="52">
        <f t="shared" si="119"/>
        <v>4.0564314196024566E-7</v>
      </c>
      <c r="M118" s="52">
        <f t="shared" si="120"/>
        <v>1.5360999922220106E-10</v>
      </c>
      <c r="N118" s="52">
        <f t="shared" si="121"/>
        <v>5.9380387627475661E-14</v>
      </c>
      <c r="O118" s="52">
        <f t="shared" si="122"/>
        <v>1.051703920121737E-16</v>
      </c>
      <c r="P118" s="52">
        <f t="shared" si="123"/>
        <v>5.9380387627475585E-14</v>
      </c>
      <c r="Q118" s="52">
        <f t="shared" si="124"/>
        <v>1.5360999922220096E-10</v>
      </c>
      <c r="R118" s="52">
        <f t="shared" si="125"/>
        <v>4.0564314196024561E-7</v>
      </c>
      <c r="S118" s="52">
        <f t="shared" si="126"/>
        <v>7.3349139596589285E-4</v>
      </c>
      <c r="T118" s="52">
        <f t="shared" si="127"/>
        <v>0.68776416799638984</v>
      </c>
      <c r="U118" s="52">
        <f t="shared" si="128"/>
        <v>0.257537964891355</v>
      </c>
      <c r="V118" s="52">
        <f t="shared" si="129"/>
        <v>7.4826529882213849E-4</v>
      </c>
      <c r="W118" s="52">
        <f t="shared" si="130"/>
        <v>1.3643567717573756E-6</v>
      </c>
      <c r="X118" s="52">
        <f t="shared" si="131"/>
        <v>1.9572325929332325E-9</v>
      </c>
      <c r="Y118" s="52">
        <f t="shared" si="132"/>
        <v>2.367114887575122E-12</v>
      </c>
      <c r="Z118" s="52">
        <f t="shared" si="133"/>
        <v>2.4937366560644952E-15</v>
      </c>
      <c r="AA118" s="52">
        <f t="shared" si="134"/>
        <v>2.3329416314635068E-18</v>
      </c>
      <c r="AB118" s="52">
        <f t="shared" si="135"/>
        <v>1.9632615529312275E-21</v>
      </c>
      <c r="AC118" s="37">
        <v>0</v>
      </c>
      <c r="AD118" s="37">
        <f t="shared" si="109"/>
        <v>1.8935713233914366</v>
      </c>
      <c r="AE118" s="35"/>
      <c r="AF118" s="36">
        <f t="shared" si="161"/>
        <v>400</v>
      </c>
      <c r="AG118" s="37">
        <v>0</v>
      </c>
      <c r="AH118" s="52">
        <f t="shared" si="136"/>
        <v>2.94908021358839E-16</v>
      </c>
      <c r="AI118" s="52">
        <f t="shared" si="137"/>
        <v>2.9059934992362041E-13</v>
      </c>
      <c r="AJ118" s="52">
        <f t="shared" si="138"/>
        <v>2.5027901835456893E-10</v>
      </c>
      <c r="AK118" s="52">
        <f t="shared" si="139"/>
        <v>1.8297393962298347E-7</v>
      </c>
      <c r="AL118" s="52">
        <f t="shared" si="140"/>
        <v>1.0715394948292202E-4</v>
      </c>
      <c r="AM118" s="52">
        <f t="shared" si="141"/>
        <v>4.246640523963667E-2</v>
      </c>
      <c r="AN118" s="52">
        <f t="shared" si="142"/>
        <v>2.5976013352418423</v>
      </c>
      <c r="AO118" s="52">
        <f t="shared" si="143"/>
        <v>2.6951771583774464</v>
      </c>
      <c r="AP118" s="52">
        <f t="shared" si="144"/>
        <v>2.6953078952222946</v>
      </c>
      <c r="AQ118" s="52">
        <f t="shared" si="145"/>
        <v>2.6953083124567456</v>
      </c>
      <c r="AR118" s="52">
        <f t="shared" si="146"/>
        <v>2.6953083315314439</v>
      </c>
      <c r="AS118" s="52">
        <f t="shared" si="147"/>
        <v>2.6955091054671692</v>
      </c>
      <c r="AT118" s="52">
        <f t="shared" si="148"/>
        <v>2.6953083315314434</v>
      </c>
      <c r="AU118" s="52">
        <f t="shared" si="149"/>
        <v>2.6953083124567461</v>
      </c>
      <c r="AV118" s="52">
        <f t="shared" si="150"/>
        <v>2.6953078952222946</v>
      </c>
      <c r="AW118" s="52">
        <f t="shared" si="151"/>
        <v>2.6951771583774469</v>
      </c>
      <c r="AX118" s="52">
        <f t="shared" si="152"/>
        <v>2.5976013352418423</v>
      </c>
      <c r="AY118" s="52">
        <f t="shared" si="153"/>
        <v>4.2466405239636698E-2</v>
      </c>
      <c r="AZ118" s="52">
        <f t="shared" si="154"/>
        <v>1.0715394948292202E-4</v>
      </c>
      <c r="BA118" s="52">
        <f t="shared" si="155"/>
        <v>1.8297393962298357E-7</v>
      </c>
      <c r="BB118" s="52">
        <f t="shared" si="156"/>
        <v>2.5027901835456898E-10</v>
      </c>
      <c r="BC118" s="52">
        <f t="shared" si="157"/>
        <v>2.9059934992378046E-13</v>
      </c>
      <c r="BD118" s="52">
        <f t="shared" si="158"/>
        <v>2.9490823789073327E-16</v>
      </c>
      <c r="BE118" s="52">
        <f t="shared" si="159"/>
        <v>2.6627792998034348E-19</v>
      </c>
      <c r="BF118" s="52">
        <f t="shared" si="160"/>
        <v>2.165317860626398E-22</v>
      </c>
      <c r="BG118" s="52">
        <v>0</v>
      </c>
      <c r="BH118" s="37">
        <f t="shared" si="162"/>
        <v>29.538062655953976</v>
      </c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</row>
    <row r="119" spans="2:74" s="18" customFormat="1" ht="12.45">
      <c r="B119" s="36">
        <f t="shared" si="110"/>
        <v>405</v>
      </c>
      <c r="C119" s="37">
        <v>0</v>
      </c>
      <c r="D119" s="52">
        <f t="shared" si="111"/>
        <v>4.5798839293568337E-15</v>
      </c>
      <c r="E119" s="52">
        <f t="shared" si="112"/>
        <v>4.2749172556187505E-12</v>
      </c>
      <c r="F119" s="52">
        <f t="shared" si="113"/>
        <v>3.4711940087216099E-9</v>
      </c>
      <c r="G119" s="52">
        <f t="shared" si="114"/>
        <v>2.3690142564257981E-6</v>
      </c>
      <c r="H119" s="52">
        <f t="shared" si="115"/>
        <v>1.2610080216623213E-3</v>
      </c>
      <c r="I119" s="52">
        <f t="shared" si="116"/>
        <v>0.40657136266998922</v>
      </c>
      <c r="J119" s="52">
        <f t="shared" si="117"/>
        <v>0.20670285297283983</v>
      </c>
      <c r="K119" s="52">
        <f t="shared" si="118"/>
        <v>3.5653263027150649E-4</v>
      </c>
      <c r="L119" s="52">
        <f t="shared" si="119"/>
        <v>2.854311005897819E-7</v>
      </c>
      <c r="M119" s="52">
        <f t="shared" si="120"/>
        <v>1.4005843770122699E-10</v>
      </c>
      <c r="N119" s="52">
        <f t="shared" si="121"/>
        <v>5.3342384260437811E-14</v>
      </c>
      <c r="O119" s="52">
        <f t="shared" si="122"/>
        <v>5.6140068592023675E-17</v>
      </c>
      <c r="P119" s="52">
        <f t="shared" si="123"/>
        <v>5.334238426043778E-14</v>
      </c>
      <c r="Q119" s="52">
        <f t="shared" si="124"/>
        <v>1.4005843770122693E-10</v>
      </c>
      <c r="R119" s="52">
        <f t="shared" si="125"/>
        <v>2.8543110058978179E-7</v>
      </c>
      <c r="S119" s="52">
        <f t="shared" si="126"/>
        <v>3.5653263027150622E-4</v>
      </c>
      <c r="T119" s="52">
        <f t="shared" si="127"/>
        <v>0.20670285297283983</v>
      </c>
      <c r="U119" s="52">
        <f t="shared" si="128"/>
        <v>0.40657136266998944</v>
      </c>
      <c r="V119" s="52">
        <f t="shared" si="129"/>
        <v>1.2610080216623218E-3</v>
      </c>
      <c r="W119" s="52">
        <f t="shared" si="130"/>
        <v>2.369014256425799E-6</v>
      </c>
      <c r="X119" s="52">
        <f t="shared" si="131"/>
        <v>3.4711940087216107E-9</v>
      </c>
      <c r="Y119" s="52">
        <f t="shared" si="132"/>
        <v>4.2749172556216424E-12</v>
      </c>
      <c r="Z119" s="52">
        <f t="shared" si="133"/>
        <v>4.5798876523403318E-15</v>
      </c>
      <c r="AA119" s="52">
        <f t="shared" si="134"/>
        <v>4.3543915589495255E-18</v>
      </c>
      <c r="AB119" s="52">
        <f t="shared" si="135"/>
        <v>3.7229814463911421E-21</v>
      </c>
      <c r="AC119" s="37">
        <v>0</v>
      </c>
      <c r="AD119" s="37">
        <f t="shared" si="109"/>
        <v>1.2297888287114107</v>
      </c>
      <c r="AE119" s="35"/>
      <c r="AF119" s="36">
        <f t="shared" si="161"/>
        <v>405</v>
      </c>
      <c r="AG119" s="37">
        <v>0</v>
      </c>
      <c r="AH119" s="52">
        <f t="shared" si="136"/>
        <v>5.4428149063902838E-16</v>
      </c>
      <c r="AI119" s="52">
        <f t="shared" si="137"/>
        <v>5.2731083868098246E-13</v>
      </c>
      <c r="AJ119" s="52">
        <f t="shared" si="138"/>
        <v>4.4600227764789216E-10</v>
      </c>
      <c r="AK119" s="52">
        <f t="shared" si="139"/>
        <v>3.1940961679872095E-7</v>
      </c>
      <c r="AL119" s="52">
        <f t="shared" si="140"/>
        <v>1.8198047936513585E-4</v>
      </c>
      <c r="AM119" s="52">
        <f t="shared" si="141"/>
        <v>6.8220201728772162E-2</v>
      </c>
      <c r="AN119" s="52">
        <f t="shared" si="142"/>
        <v>2.6663777520414813</v>
      </c>
      <c r="AO119" s="52">
        <f t="shared" si="143"/>
        <v>2.6952505075170432</v>
      </c>
      <c r="AP119" s="52">
        <f t="shared" si="144"/>
        <v>2.6953079357866088</v>
      </c>
      <c r="AQ119" s="52">
        <f t="shared" si="145"/>
        <v>2.6953083124721067</v>
      </c>
      <c r="AR119" s="52">
        <f t="shared" si="146"/>
        <v>2.6953083315314497</v>
      </c>
      <c r="AS119" s="52">
        <f t="shared" si="147"/>
        <v>2.6955091054671692</v>
      </c>
      <c r="AT119" s="52">
        <f t="shared" si="148"/>
        <v>2.6953083315314492</v>
      </c>
      <c r="AU119" s="52">
        <f t="shared" si="149"/>
        <v>2.6953083124721071</v>
      </c>
      <c r="AV119" s="52">
        <f t="shared" si="150"/>
        <v>2.6953079357866088</v>
      </c>
      <c r="AW119" s="52">
        <f t="shared" si="151"/>
        <v>2.6952505075170436</v>
      </c>
      <c r="AX119" s="52">
        <f t="shared" si="152"/>
        <v>2.6663777520414813</v>
      </c>
      <c r="AY119" s="52">
        <f t="shared" si="153"/>
        <v>6.8220201728772203E-2</v>
      </c>
      <c r="AZ119" s="52">
        <f t="shared" si="154"/>
        <v>1.8198047936513587E-4</v>
      </c>
      <c r="BA119" s="52">
        <f t="shared" si="155"/>
        <v>3.1940961679872116E-7</v>
      </c>
      <c r="BB119" s="52">
        <f t="shared" si="156"/>
        <v>4.4600227764789221E-10</v>
      </c>
      <c r="BC119" s="52">
        <f t="shared" si="157"/>
        <v>5.2731083868129265E-13</v>
      </c>
      <c r="BD119" s="52">
        <f t="shared" si="158"/>
        <v>5.4428190349718279E-16</v>
      </c>
      <c r="BE119" s="52">
        <f t="shared" si="159"/>
        <v>4.9957209312669417E-19</v>
      </c>
      <c r="BF119" s="52">
        <f t="shared" si="160"/>
        <v>4.1285794135576258E-22</v>
      </c>
      <c r="BG119" s="52">
        <v>0</v>
      </c>
      <c r="BH119" s="37">
        <f t="shared" si="162"/>
        <v>29.727419788293115</v>
      </c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</row>
    <row r="120" spans="2:74" s="18" customFormat="1" ht="12.45">
      <c r="B120" s="36">
        <f t="shared" si="110"/>
        <v>410</v>
      </c>
      <c r="C120" s="37">
        <v>0</v>
      </c>
      <c r="D120" s="52">
        <f t="shared" si="111"/>
        <v>8.3931086879286026E-15</v>
      </c>
      <c r="E120" s="52">
        <f t="shared" si="112"/>
        <v>7.7044610681985436E-12</v>
      </c>
      <c r="F120" s="52">
        <f t="shared" si="113"/>
        <v>6.1435616505097181E-9</v>
      </c>
      <c r="G120" s="52">
        <f t="shared" si="114"/>
        <v>4.1038985444600723E-6</v>
      </c>
      <c r="H120" s="52">
        <f t="shared" si="115"/>
        <v>2.1181957721423958E-3</v>
      </c>
      <c r="I120" s="52">
        <f t="shared" si="116"/>
        <v>0.63639305252598466</v>
      </c>
      <c r="J120" s="52">
        <f t="shared" si="117"/>
        <v>5.5097325365498447E-2</v>
      </c>
      <c r="K120" s="52">
        <f t="shared" si="118"/>
        <v>1.4138821721985985E-4</v>
      </c>
      <c r="L120" s="52">
        <f t="shared" si="119"/>
        <v>1.6094652493072236E-7</v>
      </c>
      <c r="M120" s="52">
        <f t="shared" si="120"/>
        <v>1.0659590929274192E-10</v>
      </c>
      <c r="N120" s="52">
        <f t="shared" si="121"/>
        <v>4.8435345128374016E-14</v>
      </c>
      <c r="O120" s="52">
        <f t="shared" si="122"/>
        <v>4.0790163790337134E-17</v>
      </c>
      <c r="P120" s="52">
        <f t="shared" si="123"/>
        <v>4.8435345128374003E-14</v>
      </c>
      <c r="Q120" s="52">
        <f t="shared" si="124"/>
        <v>1.0659590929274185E-10</v>
      </c>
      <c r="R120" s="52">
        <f t="shared" si="125"/>
        <v>1.609465249307222E-7</v>
      </c>
      <c r="S120" s="52">
        <f t="shared" si="126"/>
        <v>1.4138821721985969E-4</v>
      </c>
      <c r="T120" s="52">
        <f t="shared" si="127"/>
        <v>5.5097325365498433E-2</v>
      </c>
      <c r="U120" s="52">
        <f t="shared" si="128"/>
        <v>0.63639305252598499</v>
      </c>
      <c r="V120" s="52">
        <f t="shared" si="129"/>
        <v>2.1181957721423967E-3</v>
      </c>
      <c r="W120" s="52">
        <f t="shared" si="130"/>
        <v>4.103898544460074E-6</v>
      </c>
      <c r="X120" s="52">
        <f t="shared" si="131"/>
        <v>6.1435616505097198E-9</v>
      </c>
      <c r="Y120" s="52">
        <f t="shared" si="132"/>
        <v>7.7044610682040997E-12</v>
      </c>
      <c r="Z120" s="52">
        <f t="shared" si="133"/>
        <v>8.3931157305085756E-15</v>
      </c>
      <c r="AA120" s="52">
        <f t="shared" si="134"/>
        <v>8.1087335444804742E-18</v>
      </c>
      <c r="AB120" s="52">
        <f t="shared" si="135"/>
        <v>7.0425759678784153E-21</v>
      </c>
      <c r="AC120" s="37">
        <v>0</v>
      </c>
      <c r="AD120" s="37">
        <f t="shared" si="109"/>
        <v>1.3875084659676675</v>
      </c>
      <c r="AE120" s="35"/>
      <c r="AF120" s="36">
        <f t="shared" si="161"/>
        <v>410</v>
      </c>
      <c r="AG120" s="37">
        <v>0</v>
      </c>
      <c r="AH120" s="52">
        <f t="shared" si="136"/>
        <v>1.0022698835747118E-15</v>
      </c>
      <c r="AI120" s="52">
        <f t="shared" si="137"/>
        <v>9.5480256424285763E-13</v>
      </c>
      <c r="AJ120" s="52">
        <f t="shared" si="138"/>
        <v>7.931216785200532E-10</v>
      </c>
      <c r="AK120" s="52">
        <f t="shared" si="139"/>
        <v>5.5631104244130078E-7</v>
      </c>
      <c r="AL120" s="52">
        <f t="shared" si="140"/>
        <v>3.0808128153136797E-4</v>
      </c>
      <c r="AM120" s="52">
        <f t="shared" si="141"/>
        <v>0.1088773379957711</v>
      </c>
      <c r="AN120" s="52">
        <f t="shared" si="142"/>
        <v>2.6870480373387653</v>
      </c>
      <c r="AO120" s="52">
        <f t="shared" si="143"/>
        <v>2.6952861607800704</v>
      </c>
      <c r="AP120" s="52">
        <f t="shared" si="144"/>
        <v>2.6953079643297189</v>
      </c>
      <c r="AQ120" s="52">
        <f t="shared" si="145"/>
        <v>2.6953083124861124</v>
      </c>
      <c r="AR120" s="52">
        <f t="shared" si="146"/>
        <v>2.695308331531455</v>
      </c>
      <c r="AS120" s="52">
        <f t="shared" si="147"/>
        <v>2.6955091054671692</v>
      </c>
      <c r="AT120" s="52">
        <f t="shared" si="148"/>
        <v>2.6953083315314545</v>
      </c>
      <c r="AU120" s="52">
        <f t="shared" si="149"/>
        <v>2.6953083124861128</v>
      </c>
      <c r="AV120" s="52">
        <f t="shared" si="150"/>
        <v>2.6953079643297189</v>
      </c>
      <c r="AW120" s="52">
        <f t="shared" si="151"/>
        <v>2.6952861607800709</v>
      </c>
      <c r="AX120" s="52">
        <f t="shared" si="152"/>
        <v>2.6870480373387653</v>
      </c>
      <c r="AY120" s="52">
        <f t="shared" si="153"/>
        <v>0.10887733799577115</v>
      </c>
      <c r="AZ120" s="52">
        <f t="shared" si="154"/>
        <v>3.0808128153136808E-4</v>
      </c>
      <c r="BA120" s="52">
        <f t="shared" si="155"/>
        <v>5.563110424413011E-7</v>
      </c>
      <c r="BB120" s="52">
        <f t="shared" si="156"/>
        <v>7.9312167852005331E-10</v>
      </c>
      <c r="BC120" s="52">
        <f t="shared" si="157"/>
        <v>9.5480256424345701E-13</v>
      </c>
      <c r="BD120" s="52">
        <f t="shared" si="158"/>
        <v>1.0022706687312161E-15</v>
      </c>
      <c r="BE120" s="52">
        <f t="shared" si="159"/>
        <v>9.3501124902164678E-19</v>
      </c>
      <c r="BF120" s="52">
        <f t="shared" si="160"/>
        <v>7.8515608599487679E-22</v>
      </c>
      <c r="BG120" s="52">
        <v>0</v>
      </c>
      <c r="BH120" s="37">
        <f t="shared" si="162"/>
        <v>29.85039867116426</v>
      </c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</row>
    <row r="121" spans="2:74" s="18" customFormat="1" ht="12.45">
      <c r="B121" s="36">
        <f t="shared" si="110"/>
        <v>415</v>
      </c>
      <c r="C121" s="37">
        <v>0</v>
      </c>
      <c r="D121" s="52">
        <f t="shared" si="111"/>
        <v>1.5348794336219449E-14</v>
      </c>
      <c r="E121" s="52">
        <f t="shared" si="112"/>
        <v>1.3857251874217444E-11</v>
      </c>
      <c r="F121" s="52">
        <f t="shared" si="113"/>
        <v>1.0851067529371656E-8</v>
      </c>
      <c r="G121" s="52">
        <f t="shared" si="114"/>
        <v>7.0927090846317436E-6</v>
      </c>
      <c r="H121" s="52">
        <f t="shared" si="115"/>
        <v>3.5462975894708509E-3</v>
      </c>
      <c r="I121" s="52">
        <f t="shared" si="116"/>
        <v>0.98312150239344931</v>
      </c>
      <c r="J121" s="52">
        <f t="shared" si="117"/>
        <v>1.4248951207970203E-2</v>
      </c>
      <c r="K121" s="52">
        <f t="shared" si="118"/>
        <v>4.9348625381839368E-5</v>
      </c>
      <c r="L121" s="52">
        <f t="shared" si="119"/>
        <v>7.5840585710916236E-8</v>
      </c>
      <c r="M121" s="52">
        <f t="shared" si="120"/>
        <v>6.7055731081062934E-11</v>
      </c>
      <c r="N121" s="52">
        <f t="shared" si="121"/>
        <v>3.8835118584724602E-14</v>
      </c>
      <c r="O121" s="52">
        <f t="shared" si="122"/>
        <v>3.4476213050708185E-17</v>
      </c>
      <c r="P121" s="52">
        <f t="shared" si="123"/>
        <v>3.8835118584724589E-14</v>
      </c>
      <c r="Q121" s="52">
        <f t="shared" si="124"/>
        <v>6.7055731081062844E-11</v>
      </c>
      <c r="R121" s="52">
        <f t="shared" si="125"/>
        <v>7.584058571091613E-8</v>
      </c>
      <c r="S121" s="52">
        <f t="shared" si="126"/>
        <v>4.934862538183928E-5</v>
      </c>
      <c r="T121" s="52">
        <f t="shared" si="127"/>
        <v>1.4248951207970213E-2</v>
      </c>
      <c r="U121" s="52">
        <f t="shared" si="128"/>
        <v>0.98312150239344986</v>
      </c>
      <c r="V121" s="52">
        <f t="shared" si="129"/>
        <v>3.5462975894708522E-3</v>
      </c>
      <c r="W121" s="52">
        <f t="shared" si="130"/>
        <v>7.0927090846317462E-6</v>
      </c>
      <c r="X121" s="52">
        <f t="shared" si="131"/>
        <v>1.0851067529371661E-8</v>
      </c>
      <c r="Y121" s="52">
        <f t="shared" si="132"/>
        <v>1.3857251874228091E-11</v>
      </c>
      <c r="Z121" s="52">
        <f t="shared" si="133"/>
        <v>1.5348807626250248E-14</v>
      </c>
      <c r="AA121" s="52">
        <f t="shared" si="134"/>
        <v>1.5066172814281534E-17</v>
      </c>
      <c r="AB121" s="52">
        <f t="shared" si="135"/>
        <v>1.3290023002749675E-20</v>
      </c>
      <c r="AC121" s="37">
        <v>0</v>
      </c>
      <c r="AD121" s="37">
        <f t="shared" si="109"/>
        <v>2.0019465585959555</v>
      </c>
      <c r="AE121" s="35"/>
      <c r="AF121" s="36">
        <f t="shared" si="161"/>
        <v>415</v>
      </c>
      <c r="AG121" s="37">
        <v>0</v>
      </c>
      <c r="AH121" s="52">
        <f t="shared" si="136"/>
        <v>1.841580752367572E-15</v>
      </c>
      <c r="AI121" s="52">
        <f t="shared" si="137"/>
        <v>1.7252486710627122E-12</v>
      </c>
      <c r="AJ121" s="52">
        <f t="shared" si="138"/>
        <v>1.407477843571025E-9</v>
      </c>
      <c r="AK121" s="52">
        <f t="shared" si="139"/>
        <v>9.6670089688730795E-7</v>
      </c>
      <c r="AL121" s="52">
        <f t="shared" si="140"/>
        <v>5.1990085874560762E-4</v>
      </c>
      <c r="AM121" s="52">
        <f t="shared" si="141"/>
        <v>0.17251664324836957</v>
      </c>
      <c r="AN121" s="52">
        <f t="shared" si="142"/>
        <v>2.6925577698753149</v>
      </c>
      <c r="AO121" s="52">
        <f t="shared" si="143"/>
        <v>2.6953002996017923</v>
      </c>
      <c r="AP121" s="52">
        <f t="shared" si="144"/>
        <v>2.6953079804243711</v>
      </c>
      <c r="AQ121" s="52">
        <f t="shared" si="145"/>
        <v>2.6953083124967718</v>
      </c>
      <c r="AR121" s="52">
        <f t="shared" si="146"/>
        <v>2.6953083315314599</v>
      </c>
      <c r="AS121" s="52">
        <f t="shared" si="147"/>
        <v>2.6955091054671692</v>
      </c>
      <c r="AT121" s="52">
        <f t="shared" si="148"/>
        <v>2.6953083315314594</v>
      </c>
      <c r="AU121" s="52">
        <f t="shared" si="149"/>
        <v>2.6953083124967723</v>
      </c>
      <c r="AV121" s="52">
        <f t="shared" si="150"/>
        <v>2.6953079804243711</v>
      </c>
      <c r="AW121" s="52">
        <f t="shared" si="151"/>
        <v>2.6953002996017927</v>
      </c>
      <c r="AX121" s="52">
        <f t="shared" si="152"/>
        <v>2.6925577698753149</v>
      </c>
      <c r="AY121" s="52">
        <f t="shared" si="153"/>
        <v>0.17251664324836966</v>
      </c>
      <c r="AZ121" s="52">
        <f t="shared" si="154"/>
        <v>5.1990085874560772E-4</v>
      </c>
      <c r="BA121" s="52">
        <f t="shared" si="155"/>
        <v>9.6670089688730858E-7</v>
      </c>
      <c r="BB121" s="52">
        <f t="shared" si="156"/>
        <v>1.4074778435710252E-9</v>
      </c>
      <c r="BC121" s="52">
        <f t="shared" si="157"/>
        <v>1.7252486710638669E-12</v>
      </c>
      <c r="BD121" s="52">
        <f t="shared" si="158"/>
        <v>1.8415822417820737E-15</v>
      </c>
      <c r="BE121" s="52">
        <f t="shared" si="159"/>
        <v>1.7458846034696941E-18</v>
      </c>
      <c r="BF121" s="52">
        <f t="shared" si="160"/>
        <v>1.4894136827827182E-21</v>
      </c>
      <c r="BG121" s="52">
        <v>0</v>
      </c>
      <c r="BH121" s="37">
        <f t="shared" si="162"/>
        <v>29.989149517761025</v>
      </c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</row>
    <row r="122" spans="2:74" s="18" customFormat="1" ht="12.45">
      <c r="B122" s="36">
        <f t="shared" si="110"/>
        <v>420</v>
      </c>
      <c r="C122" s="37">
        <v>0</v>
      </c>
      <c r="D122" s="52">
        <f t="shared" si="111"/>
        <v>2.80108723107533E-14</v>
      </c>
      <c r="E122" s="52">
        <f t="shared" si="112"/>
        <v>2.487398077937179E-11</v>
      </c>
      <c r="F122" s="52">
        <f t="shared" si="113"/>
        <v>1.9126750474182209E-8</v>
      </c>
      <c r="G122" s="52">
        <f t="shared" si="114"/>
        <v>1.2229588685467794E-5</v>
      </c>
      <c r="H122" s="52">
        <f t="shared" si="115"/>
        <v>5.916276707155825E-3</v>
      </c>
      <c r="I122" s="52">
        <f t="shared" si="116"/>
        <v>1.4874591007658173</v>
      </c>
      <c r="J122" s="52">
        <f t="shared" si="117"/>
        <v>3.8503657883038455E-3</v>
      </c>
      <c r="K122" s="52">
        <f t="shared" si="118"/>
        <v>1.5978363515741456E-5</v>
      </c>
      <c r="L122" s="52">
        <f t="shared" si="119"/>
        <v>3.1418361854229885E-8</v>
      </c>
      <c r="M122" s="52">
        <f t="shared" si="120"/>
        <v>3.5831099376230062E-11</v>
      </c>
      <c r="N122" s="52">
        <f t="shared" si="121"/>
        <v>2.6534695447229587E-14</v>
      </c>
      <c r="O122" s="52">
        <f t="shared" si="122"/>
        <v>2.8088169913602383E-17</v>
      </c>
      <c r="P122" s="52">
        <f t="shared" si="123"/>
        <v>2.6534695447229574E-14</v>
      </c>
      <c r="Q122" s="52">
        <f t="shared" si="124"/>
        <v>3.5831099376230004E-11</v>
      </c>
      <c r="R122" s="52">
        <f t="shared" si="125"/>
        <v>3.1418361854229825E-8</v>
      </c>
      <c r="S122" s="52">
        <f t="shared" si="126"/>
        <v>1.5978363515741429E-5</v>
      </c>
      <c r="T122" s="52">
        <f t="shared" si="127"/>
        <v>3.8503657883038477E-3</v>
      </c>
      <c r="U122" s="52">
        <f t="shared" si="128"/>
        <v>1.4874591007658182</v>
      </c>
      <c r="V122" s="52">
        <f t="shared" si="129"/>
        <v>5.9162767071558276E-3</v>
      </c>
      <c r="W122" s="52">
        <f t="shared" si="130"/>
        <v>1.2229588685467797E-5</v>
      </c>
      <c r="X122" s="52">
        <f t="shared" si="131"/>
        <v>1.9126750474182215E-8</v>
      </c>
      <c r="Y122" s="52">
        <f t="shared" si="132"/>
        <v>2.487398077939214E-11</v>
      </c>
      <c r="Z122" s="52">
        <f t="shared" si="133"/>
        <v>2.801089733138092E-14</v>
      </c>
      <c r="AA122" s="52">
        <f t="shared" si="134"/>
        <v>2.7931782102308056E-17</v>
      </c>
      <c r="AB122" s="52">
        <f t="shared" si="135"/>
        <v>2.5020612490717799E-20</v>
      </c>
      <c r="AC122" s="37">
        <v>0</v>
      </c>
      <c r="AD122" s="37">
        <f t="shared" si="109"/>
        <v>2.9945080036387006</v>
      </c>
      <c r="AE122" s="35"/>
      <c r="AF122" s="36">
        <f t="shared" si="161"/>
        <v>420</v>
      </c>
      <c r="AG122" s="37">
        <v>0</v>
      </c>
      <c r="AH122" s="52">
        <f t="shared" si="136"/>
        <v>3.3764601859895168E-15</v>
      </c>
      <c r="AI122" s="52">
        <f t="shared" si="137"/>
        <v>3.1109738584844564E-12</v>
      </c>
      <c r="AJ122" s="52">
        <f t="shared" si="138"/>
        <v>2.4925845965081905E-9</v>
      </c>
      <c r="AK122" s="52">
        <f t="shared" si="139"/>
        <v>1.6759718053504824E-6</v>
      </c>
      <c r="AL122" s="52">
        <f t="shared" si="140"/>
        <v>8.7453061769269267E-4</v>
      </c>
      <c r="AM122" s="52">
        <f t="shared" si="141"/>
        <v>0.27082879348771449</v>
      </c>
      <c r="AN122" s="52">
        <f t="shared" si="142"/>
        <v>2.6939826649961121</v>
      </c>
      <c r="AO122" s="52">
        <f t="shared" si="143"/>
        <v>2.6953052344643305</v>
      </c>
      <c r="AP122" s="52">
        <f t="shared" si="144"/>
        <v>2.6953079880084299</v>
      </c>
      <c r="AQ122" s="52">
        <f t="shared" si="145"/>
        <v>2.6953083125034776</v>
      </c>
      <c r="AR122" s="52">
        <f t="shared" si="146"/>
        <v>2.6953083315314639</v>
      </c>
      <c r="AS122" s="52">
        <f t="shared" si="147"/>
        <v>2.6955091054671692</v>
      </c>
      <c r="AT122" s="52">
        <f t="shared" si="148"/>
        <v>2.6953083315314634</v>
      </c>
      <c r="AU122" s="52">
        <f t="shared" si="149"/>
        <v>2.695308312503478</v>
      </c>
      <c r="AV122" s="52">
        <f t="shared" si="150"/>
        <v>2.6953079880084299</v>
      </c>
      <c r="AW122" s="52">
        <f t="shared" si="151"/>
        <v>2.6953052344643309</v>
      </c>
      <c r="AX122" s="52">
        <f t="shared" si="152"/>
        <v>2.6939826649961121</v>
      </c>
      <c r="AY122" s="52">
        <f t="shared" si="153"/>
        <v>0.27082879348771466</v>
      </c>
      <c r="AZ122" s="52">
        <f t="shared" si="154"/>
        <v>8.7453061769269299E-4</v>
      </c>
      <c r="BA122" s="52">
        <f t="shared" si="155"/>
        <v>1.6759718053504832E-6</v>
      </c>
      <c r="BB122" s="52">
        <f t="shared" si="156"/>
        <v>2.4925845965081914E-9</v>
      </c>
      <c r="BC122" s="52">
        <f t="shared" si="157"/>
        <v>3.1109738584866762E-12</v>
      </c>
      <c r="BD122" s="52">
        <f t="shared" si="158"/>
        <v>3.3764630044070984E-15</v>
      </c>
      <c r="BE122" s="52">
        <f t="shared" si="159"/>
        <v>3.2525018848978477E-18</v>
      </c>
      <c r="BF122" s="52">
        <f t="shared" si="160"/>
        <v>2.8184159830576857E-21</v>
      </c>
      <c r="BG122" s="52">
        <v>0</v>
      </c>
      <c r="BH122" s="37">
        <f t="shared" si="162"/>
        <v>30.189344173620629</v>
      </c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</row>
    <row r="123" spans="2:74" s="18" customFormat="1" ht="12.45">
      <c r="B123" s="36">
        <f t="shared" si="110"/>
        <v>425</v>
      </c>
      <c r="C123" s="37">
        <v>0</v>
      </c>
      <c r="D123" s="52">
        <f t="shared" si="111"/>
        <v>5.1014882737815117E-14</v>
      </c>
      <c r="E123" s="52">
        <f t="shared" si="112"/>
        <v>4.456140838263528E-11</v>
      </c>
      <c r="F123" s="52">
        <f t="shared" si="113"/>
        <v>3.3645859061860517E-8</v>
      </c>
      <c r="G123" s="52">
        <f t="shared" si="114"/>
        <v>2.103723341548803E-5</v>
      </c>
      <c r="H123" s="52">
        <f t="shared" si="115"/>
        <v>9.8308863739460031E-3</v>
      </c>
      <c r="I123" s="52">
        <f t="shared" si="116"/>
        <v>2.1773980317489938</v>
      </c>
      <c r="J123" s="52">
        <f t="shared" si="117"/>
        <v>1.3431569129349337E-3</v>
      </c>
      <c r="K123" s="52">
        <f t="shared" si="118"/>
        <v>4.9827137431400376E-6</v>
      </c>
      <c r="L123" s="52">
        <f t="shared" si="119"/>
        <v>1.1899334194164774E-8</v>
      </c>
      <c r="M123" s="52">
        <f t="shared" si="120"/>
        <v>1.6869552777221736E-11</v>
      </c>
      <c r="N123" s="52">
        <f t="shared" si="121"/>
        <v>1.5633800703297955E-14</v>
      </c>
      <c r="O123" s="52">
        <f t="shared" si="122"/>
        <v>2.0331394578931296E-17</v>
      </c>
      <c r="P123" s="52">
        <f t="shared" si="123"/>
        <v>1.5633800703297946E-14</v>
      </c>
      <c r="Q123" s="52">
        <f t="shared" si="124"/>
        <v>1.6869552777221697E-11</v>
      </c>
      <c r="R123" s="52">
        <f t="shared" si="125"/>
        <v>1.1899334194164757E-8</v>
      </c>
      <c r="S123" s="52">
        <f t="shared" si="126"/>
        <v>4.9827137431400249E-6</v>
      </c>
      <c r="T123" s="52">
        <f t="shared" si="127"/>
        <v>1.3431569129349345E-3</v>
      </c>
      <c r="U123" s="52">
        <f t="shared" si="128"/>
        <v>2.1773980317489947</v>
      </c>
      <c r="V123" s="52">
        <f t="shared" si="129"/>
        <v>9.8308863739460083E-3</v>
      </c>
      <c r="W123" s="52">
        <f t="shared" si="130"/>
        <v>2.1037233415488037E-5</v>
      </c>
      <c r="X123" s="52">
        <f t="shared" si="131"/>
        <v>3.3645859061860537E-8</v>
      </c>
      <c r="Y123" s="52">
        <f t="shared" si="132"/>
        <v>4.456140838267408E-11</v>
      </c>
      <c r="Z123" s="52">
        <f t="shared" si="133"/>
        <v>5.1014929735004454E-14</v>
      </c>
      <c r="AA123" s="52">
        <f t="shared" si="134"/>
        <v>5.167263311511451E-17</v>
      </c>
      <c r="AB123" s="52">
        <f t="shared" si="135"/>
        <v>4.6997160051357455E-20</v>
      </c>
      <c r="AC123" s="37">
        <v>0</v>
      </c>
      <c r="AD123" s="37">
        <f t="shared" si="109"/>
        <v>4.3771962811794491</v>
      </c>
      <c r="AE123" s="35"/>
      <c r="AF123" s="36">
        <f t="shared" si="161"/>
        <v>425</v>
      </c>
      <c r="AG123" s="37">
        <v>0</v>
      </c>
      <c r="AH123" s="52">
        <f t="shared" si="136"/>
        <v>6.1775474170648474E-15</v>
      </c>
      <c r="AI123" s="52">
        <f t="shared" si="137"/>
        <v>5.5983719364216356E-12</v>
      </c>
      <c r="AJ123" s="52">
        <f t="shared" si="138"/>
        <v>4.4052596439264111E-9</v>
      </c>
      <c r="AK123" s="52">
        <f t="shared" si="139"/>
        <v>2.8989306738972621E-6</v>
      </c>
      <c r="AL123" s="52">
        <f t="shared" si="140"/>
        <v>1.4661582884082751E-3</v>
      </c>
      <c r="AM123" s="52">
        <f t="shared" si="141"/>
        <v>0.41957470356429627</v>
      </c>
      <c r="AN123" s="52">
        <f t="shared" si="142"/>
        <v>2.6943677015749423</v>
      </c>
      <c r="AO123" s="52">
        <f t="shared" si="143"/>
        <v>2.6953068323006821</v>
      </c>
      <c r="AP123" s="52">
        <f t="shared" si="144"/>
        <v>2.695307991150266</v>
      </c>
      <c r="AQ123" s="52">
        <f t="shared" si="145"/>
        <v>2.6953083125070605</v>
      </c>
      <c r="AR123" s="52">
        <f t="shared" si="146"/>
        <v>2.6953083315314665</v>
      </c>
      <c r="AS123" s="52">
        <f t="shared" si="147"/>
        <v>2.6955091054671692</v>
      </c>
      <c r="AT123" s="52">
        <f t="shared" si="148"/>
        <v>2.6953083315314661</v>
      </c>
      <c r="AU123" s="52">
        <f t="shared" si="149"/>
        <v>2.6953083125070609</v>
      </c>
      <c r="AV123" s="52">
        <f t="shared" si="150"/>
        <v>2.695307991150266</v>
      </c>
      <c r="AW123" s="52">
        <f t="shared" si="151"/>
        <v>2.6953068323006826</v>
      </c>
      <c r="AX123" s="52">
        <f t="shared" si="152"/>
        <v>2.6943677015749423</v>
      </c>
      <c r="AY123" s="52">
        <f t="shared" si="153"/>
        <v>0.41957470356429649</v>
      </c>
      <c r="AZ123" s="52">
        <f t="shared" si="154"/>
        <v>1.466158288408276E-3</v>
      </c>
      <c r="BA123" s="52">
        <f t="shared" si="155"/>
        <v>2.8989306738972629E-6</v>
      </c>
      <c r="BB123" s="52">
        <f t="shared" si="156"/>
        <v>4.4052596439264127E-9</v>
      </c>
      <c r="BC123" s="52">
        <f t="shared" si="157"/>
        <v>5.5983719364258902E-12</v>
      </c>
      <c r="BD123" s="52">
        <f t="shared" si="158"/>
        <v>6.1775527375451902E-15</v>
      </c>
      <c r="BE123" s="52">
        <f t="shared" si="159"/>
        <v>6.0456800951286532E-18</v>
      </c>
      <c r="BF123" s="52">
        <f t="shared" si="160"/>
        <v>5.3204772321294655E-21</v>
      </c>
      <c r="BG123" s="52">
        <v>0</v>
      </c>
      <c r="BH123" s="37">
        <f t="shared" si="162"/>
        <v>30.488794973984493</v>
      </c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</row>
    <row r="124" spans="2:74" s="18" customFormat="1" ht="12.45">
      <c r="B124" s="36">
        <f t="shared" si="110"/>
        <v>430</v>
      </c>
      <c r="C124" s="37">
        <v>0</v>
      </c>
      <c r="D124" s="52">
        <f t="shared" si="111"/>
        <v>9.2725903314109492E-14</v>
      </c>
      <c r="E124" s="52">
        <f t="shared" si="112"/>
        <v>7.9676309874990552E-11</v>
      </c>
      <c r="F124" s="52">
        <f t="shared" si="113"/>
        <v>5.906745952479517E-8</v>
      </c>
      <c r="G124" s="52">
        <f t="shared" si="114"/>
        <v>3.6101495051929882E-5</v>
      </c>
      <c r="H124" s="52">
        <f t="shared" si="115"/>
        <v>1.6259192983008968E-2</v>
      </c>
      <c r="I124" s="52">
        <f t="shared" si="116"/>
        <v>3.0254160289291172</v>
      </c>
      <c r="J124" s="52">
        <f t="shared" si="117"/>
        <v>8.8291514444738066E-4</v>
      </c>
      <c r="K124" s="52">
        <f t="shared" si="118"/>
        <v>1.5894259591420629E-6</v>
      </c>
      <c r="L124" s="52">
        <f t="shared" si="119"/>
        <v>4.2395075917412555E-9</v>
      </c>
      <c r="M124" s="52">
        <f t="shared" si="120"/>
        <v>7.2191468216020743E-12</v>
      </c>
      <c r="N124" s="52">
        <f t="shared" si="121"/>
        <v>8.1507924073525935E-15</v>
      </c>
      <c r="O124" s="52">
        <f t="shared" si="122"/>
        <v>1.293015352482728E-17</v>
      </c>
      <c r="P124" s="52">
        <f t="shared" si="123"/>
        <v>8.1507924073525856E-15</v>
      </c>
      <c r="Q124" s="52">
        <f t="shared" si="124"/>
        <v>7.2191468216020549E-12</v>
      </c>
      <c r="R124" s="52">
        <f t="shared" si="125"/>
        <v>4.2395075917412481E-9</v>
      </c>
      <c r="S124" s="52">
        <f t="shared" si="126"/>
        <v>1.5894259591420591E-6</v>
      </c>
      <c r="T124" s="52">
        <f t="shared" si="127"/>
        <v>8.8291514444738131E-4</v>
      </c>
      <c r="U124" s="52">
        <f t="shared" si="128"/>
        <v>3.0254160289291185</v>
      </c>
      <c r="V124" s="52">
        <f t="shared" si="129"/>
        <v>1.6259192983008975E-2</v>
      </c>
      <c r="W124" s="52">
        <f t="shared" si="130"/>
        <v>3.6101495051929889E-5</v>
      </c>
      <c r="X124" s="52">
        <f t="shared" si="131"/>
        <v>5.9067459524795203E-8</v>
      </c>
      <c r="Y124" s="52">
        <f t="shared" si="132"/>
        <v>7.9676309875064365E-11</v>
      </c>
      <c r="Z124" s="52">
        <f t="shared" si="133"/>
        <v>9.2725991392532525E-14</v>
      </c>
      <c r="AA124" s="52">
        <f t="shared" si="134"/>
        <v>9.5391202692388027E-17</v>
      </c>
      <c r="AB124" s="52">
        <f t="shared" si="135"/>
        <v>8.807836649091204E-20</v>
      </c>
      <c r="AC124" s="37">
        <v>0</v>
      </c>
      <c r="AD124" s="37">
        <f t="shared" si="109"/>
        <v>6.0851917827430961</v>
      </c>
      <c r="AE124" s="35"/>
      <c r="AF124" s="36">
        <f t="shared" si="161"/>
        <v>430</v>
      </c>
      <c r="AG124" s="37">
        <v>0</v>
      </c>
      <c r="AH124" s="52">
        <f t="shared" si="136"/>
        <v>1.127903569084636E-14</v>
      </c>
      <c r="AI124" s="52">
        <f t="shared" si="137"/>
        <v>1.0054512774685164E-11</v>
      </c>
      <c r="AJ124" s="52">
        <f t="shared" si="138"/>
        <v>7.7698455501124625E-9</v>
      </c>
      <c r="AK124" s="52">
        <f t="shared" si="139"/>
        <v>5.0026540154460655E-6</v>
      </c>
      <c r="AL124" s="52">
        <f t="shared" si="140"/>
        <v>2.4492469258028757E-3</v>
      </c>
      <c r="AM124" s="52">
        <f t="shared" si="141"/>
        <v>0.63731450673919565</v>
      </c>
      <c r="AN124" s="52">
        <f t="shared" si="142"/>
        <v>2.6945020172662359</v>
      </c>
      <c r="AO124" s="52">
        <f t="shared" si="143"/>
        <v>2.6953073305720565</v>
      </c>
      <c r="AP124" s="52">
        <f t="shared" si="144"/>
        <v>2.6953079923401995</v>
      </c>
      <c r="AQ124" s="52">
        <f t="shared" si="145"/>
        <v>2.6953083125087476</v>
      </c>
      <c r="AR124" s="52">
        <f t="shared" si="146"/>
        <v>2.6953083315314683</v>
      </c>
      <c r="AS124" s="52">
        <f t="shared" si="147"/>
        <v>2.6955091054671692</v>
      </c>
      <c r="AT124" s="52">
        <f t="shared" si="148"/>
        <v>2.6953083315314679</v>
      </c>
      <c r="AU124" s="52">
        <f t="shared" si="149"/>
        <v>2.695308312508748</v>
      </c>
      <c r="AV124" s="52">
        <f t="shared" si="150"/>
        <v>2.6953079923401995</v>
      </c>
      <c r="AW124" s="52">
        <f t="shared" si="151"/>
        <v>2.695307330572057</v>
      </c>
      <c r="AX124" s="52">
        <f t="shared" si="152"/>
        <v>2.6945020172662359</v>
      </c>
      <c r="AY124" s="52">
        <f t="shared" si="153"/>
        <v>0.63731450673919599</v>
      </c>
      <c r="AZ124" s="52">
        <f t="shared" si="154"/>
        <v>2.4492469258028766E-3</v>
      </c>
      <c r="BA124" s="52">
        <f t="shared" si="155"/>
        <v>5.0026540154460672E-6</v>
      </c>
      <c r="BB124" s="52">
        <f t="shared" si="156"/>
        <v>7.7698455501124658E-9</v>
      </c>
      <c r="BC124" s="52">
        <f t="shared" si="157"/>
        <v>1.0054512774693299E-11</v>
      </c>
      <c r="BD124" s="52">
        <f t="shared" si="158"/>
        <v>1.1279045711045635E-14</v>
      </c>
      <c r="BE124" s="52">
        <f t="shared" si="159"/>
        <v>1.1212943406640105E-17</v>
      </c>
      <c r="BF124" s="52">
        <f t="shared" si="160"/>
        <v>1.0020193237265211E-20</v>
      </c>
      <c r="BG124" s="52">
        <v>0</v>
      </c>
      <c r="BH124" s="37">
        <f t="shared" si="162"/>
        <v>30.926514602102429</v>
      </c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</row>
    <row r="125" spans="2:74" s="18" customFormat="1" ht="12.45">
      <c r="B125" s="36">
        <f t="shared" si="110"/>
        <v>435</v>
      </c>
      <c r="C125" s="37">
        <v>0</v>
      </c>
      <c r="D125" s="52">
        <f t="shared" si="111"/>
        <v>1.6821097834383674E-13</v>
      </c>
      <c r="E125" s="52">
        <f t="shared" si="112"/>
        <v>1.4218922662985273E-10</v>
      </c>
      <c r="F125" s="52">
        <f t="shared" si="113"/>
        <v>1.0348902809761609E-7</v>
      </c>
      <c r="G125" s="52">
        <f t="shared" si="114"/>
        <v>6.180003867277139E-5</v>
      </c>
      <c r="H125" s="52">
        <f t="shared" si="115"/>
        <v>2.6738966021468299E-2</v>
      </c>
      <c r="I125" s="52">
        <f t="shared" si="116"/>
        <v>3.8743301077130141</v>
      </c>
      <c r="J125" s="52">
        <f t="shared" si="117"/>
        <v>9.7884813045205415E-4</v>
      </c>
      <c r="K125" s="52">
        <f t="shared" si="118"/>
        <v>6.2062359160812546E-7</v>
      </c>
      <c r="L125" s="52">
        <f t="shared" si="119"/>
        <v>1.4640014628608453E-9</v>
      </c>
      <c r="M125" s="52">
        <f t="shared" si="120"/>
        <v>2.8761862713379462E-12</v>
      </c>
      <c r="N125" s="52">
        <f t="shared" si="121"/>
        <v>3.8554953533370951E-15</v>
      </c>
      <c r="O125" s="52">
        <f t="shared" si="122"/>
        <v>7.32727094762615E-18</v>
      </c>
      <c r="P125" s="52">
        <f t="shared" si="123"/>
        <v>3.8554953533370904E-15</v>
      </c>
      <c r="Q125" s="52">
        <f t="shared" si="124"/>
        <v>2.8761862713379369E-12</v>
      </c>
      <c r="R125" s="52">
        <f t="shared" si="125"/>
        <v>1.4640014628608424E-9</v>
      </c>
      <c r="S125" s="52">
        <f t="shared" si="126"/>
        <v>6.2062359160812409E-7</v>
      </c>
      <c r="T125" s="52">
        <f t="shared" si="127"/>
        <v>9.7884813045205437E-4</v>
      </c>
      <c r="U125" s="52">
        <f t="shared" si="128"/>
        <v>3.8743301077130154</v>
      </c>
      <c r="V125" s="52">
        <f t="shared" si="129"/>
        <v>2.6738966021468309E-2</v>
      </c>
      <c r="W125" s="52">
        <f t="shared" si="130"/>
        <v>6.1800038672771404E-5</v>
      </c>
      <c r="X125" s="52">
        <f t="shared" si="131"/>
        <v>1.0348902809761616E-7</v>
      </c>
      <c r="Y125" s="52">
        <f t="shared" si="132"/>
        <v>1.4218922662999281E-10</v>
      </c>
      <c r="Z125" s="52">
        <f t="shared" si="133"/>
        <v>1.6821114305107388E-13</v>
      </c>
      <c r="AA125" s="52">
        <f t="shared" si="134"/>
        <v>1.7573590077352631E-16</v>
      </c>
      <c r="AB125" s="52">
        <f t="shared" si="135"/>
        <v>1.6470712828368811E-19</v>
      </c>
      <c r="AC125" s="37">
        <v>0</v>
      </c>
      <c r="AD125" s="37">
        <f t="shared" si="109"/>
        <v>7.8042208952509329</v>
      </c>
      <c r="AE125" s="35"/>
      <c r="AF125" s="36">
        <f t="shared" si="161"/>
        <v>435</v>
      </c>
      <c r="AG125" s="37">
        <v>0</v>
      </c>
      <c r="AH125" s="52">
        <f t="shared" si="136"/>
        <v>2.0551626022257309E-14</v>
      </c>
      <c r="AI125" s="52">
        <f t="shared" si="137"/>
        <v>1.802214376218422E-11</v>
      </c>
      <c r="AJ125" s="52">
        <f t="shared" si="138"/>
        <v>1.367659150259198E-8</v>
      </c>
      <c r="AK125" s="52">
        <f t="shared" si="139"/>
        <v>8.6128035206390533E-6</v>
      </c>
      <c r="AL125" s="52">
        <f t="shared" si="140"/>
        <v>4.0751662241037727E-3</v>
      </c>
      <c r="AM125" s="52">
        <f t="shared" si="141"/>
        <v>0.93985610963210742</v>
      </c>
      <c r="AN125" s="52">
        <f t="shared" si="142"/>
        <v>2.6945903087806808</v>
      </c>
      <c r="AO125" s="52">
        <f t="shared" si="143"/>
        <v>2.6953074895146525</v>
      </c>
      <c r="AP125" s="52">
        <f t="shared" si="144"/>
        <v>2.6953079927641501</v>
      </c>
      <c r="AQ125" s="52">
        <f t="shared" si="145"/>
        <v>2.6953083125094697</v>
      </c>
      <c r="AR125" s="52">
        <f t="shared" si="146"/>
        <v>2.6953083315314692</v>
      </c>
      <c r="AS125" s="52">
        <f t="shared" si="147"/>
        <v>2.6955091054671692</v>
      </c>
      <c r="AT125" s="52">
        <f t="shared" si="148"/>
        <v>2.6953083315314688</v>
      </c>
      <c r="AU125" s="52">
        <f t="shared" si="149"/>
        <v>2.6953083125094701</v>
      </c>
      <c r="AV125" s="52">
        <f t="shared" si="150"/>
        <v>2.6953079927641501</v>
      </c>
      <c r="AW125" s="52">
        <f t="shared" si="151"/>
        <v>2.6953074895146529</v>
      </c>
      <c r="AX125" s="52">
        <f t="shared" si="152"/>
        <v>2.6945903087806808</v>
      </c>
      <c r="AY125" s="52">
        <f t="shared" si="153"/>
        <v>0.93985610963210786</v>
      </c>
      <c r="AZ125" s="52">
        <f t="shared" si="154"/>
        <v>4.0751662241037745E-3</v>
      </c>
      <c r="BA125" s="52">
        <f t="shared" si="155"/>
        <v>8.6128035206390567E-6</v>
      </c>
      <c r="BB125" s="52">
        <f t="shared" si="156"/>
        <v>1.3676591502591986E-8</v>
      </c>
      <c r="BC125" s="52">
        <f t="shared" si="157"/>
        <v>1.8022143762199736E-11</v>
      </c>
      <c r="BD125" s="52">
        <f t="shared" si="158"/>
        <v>2.0551644850298887E-14</v>
      </c>
      <c r="BE125" s="52">
        <f t="shared" si="159"/>
        <v>2.0752063675878909E-17</v>
      </c>
      <c r="BF125" s="52">
        <f t="shared" si="160"/>
        <v>1.8828029886356416E-20</v>
      </c>
      <c r="BG125" s="52">
        <v>0</v>
      </c>
      <c r="BH125" s="37">
        <f t="shared" si="162"/>
        <v>31.53503378037675</v>
      </c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</row>
    <row r="126" spans="2:74" s="18" customFormat="1" ht="12.45">
      <c r="B126" s="36">
        <f t="shared" si="110"/>
        <v>440</v>
      </c>
      <c r="C126" s="37">
        <v>0</v>
      </c>
      <c r="D126" s="52">
        <f t="shared" si="111"/>
        <v>3.0455871377384232E-13</v>
      </c>
      <c r="E126" s="52">
        <f t="shared" si="112"/>
        <v>2.5326841976365929E-10</v>
      </c>
      <c r="F126" s="52">
        <f t="shared" si="113"/>
        <v>1.8095487269292346E-7</v>
      </c>
      <c r="G126" s="52">
        <f t="shared" si="114"/>
        <v>1.0551821308925843E-4</v>
      </c>
      <c r="H126" s="52">
        <f t="shared" si="115"/>
        <v>4.367640652117203E-2</v>
      </c>
      <c r="I126" s="52">
        <f t="shared" si="116"/>
        <v>4.3753729429807269</v>
      </c>
      <c r="J126" s="52">
        <f t="shared" si="117"/>
        <v>1.2152082116675027E-3</v>
      </c>
      <c r="K126" s="52">
        <f t="shared" si="118"/>
        <v>4.008589701772422E-7</v>
      </c>
      <c r="L126" s="52">
        <f t="shared" si="119"/>
        <v>5.2349353429518354E-10</v>
      </c>
      <c r="M126" s="52">
        <f t="shared" si="120"/>
        <v>1.0896378412948683E-12</v>
      </c>
      <c r="N126" s="52">
        <f t="shared" si="121"/>
        <v>1.6890749694614036E-15</v>
      </c>
      <c r="O126" s="52">
        <f t="shared" si="122"/>
        <v>3.7705229608839965E-18</v>
      </c>
      <c r="P126" s="52">
        <f t="shared" si="123"/>
        <v>1.6890749694614014E-15</v>
      </c>
      <c r="Q126" s="52">
        <f t="shared" si="124"/>
        <v>1.0896378412948647E-12</v>
      </c>
      <c r="R126" s="52">
        <f t="shared" si="125"/>
        <v>5.2349353429518282E-10</v>
      </c>
      <c r="S126" s="52">
        <f t="shared" si="126"/>
        <v>4.0085897017724172E-7</v>
      </c>
      <c r="T126" s="52">
        <f t="shared" si="127"/>
        <v>1.2152082116675029E-3</v>
      </c>
      <c r="U126" s="52">
        <f t="shared" si="128"/>
        <v>4.3753729429807287</v>
      </c>
      <c r="V126" s="52">
        <f t="shared" si="129"/>
        <v>4.3676406521172044E-2</v>
      </c>
      <c r="W126" s="52">
        <f t="shared" si="130"/>
        <v>1.0551821308925845E-4</v>
      </c>
      <c r="X126" s="52">
        <f t="shared" si="131"/>
        <v>1.8095487269292357E-7</v>
      </c>
      <c r="Y126" s="52">
        <f t="shared" si="132"/>
        <v>2.5326841976392455E-10</v>
      </c>
      <c r="Z126" s="52">
        <f t="shared" si="133"/>
        <v>3.0455902111590155E-13</v>
      </c>
      <c r="AA126" s="52">
        <f t="shared" si="134"/>
        <v>3.2309846625161248E-16</v>
      </c>
      <c r="AB126" s="52">
        <f t="shared" si="135"/>
        <v>3.0734185010106983E-19</v>
      </c>
      <c r="AC126" s="37">
        <v>0</v>
      </c>
      <c r="AD126" s="37">
        <f t="shared" si="109"/>
        <v>8.8407413170373133</v>
      </c>
      <c r="AE126" s="35"/>
      <c r="AF126" s="36">
        <f t="shared" si="161"/>
        <v>440</v>
      </c>
      <c r="AG126" s="37">
        <v>0</v>
      </c>
      <c r="AH126" s="52">
        <f t="shared" si="136"/>
        <v>3.7372723856640987E-14</v>
      </c>
      <c r="AI126" s="52">
        <f t="shared" si="137"/>
        <v>3.2241066425169495E-11</v>
      </c>
      <c r="AJ126" s="52">
        <f t="shared" si="138"/>
        <v>2.4025494312353587E-8</v>
      </c>
      <c r="AK126" s="52">
        <f t="shared" si="139"/>
        <v>1.4792807387916193E-5</v>
      </c>
      <c r="AL126" s="52">
        <f t="shared" si="140"/>
        <v>6.7490628262506028E-3</v>
      </c>
      <c r="AM126" s="52">
        <f t="shared" si="141"/>
        <v>1.327289120403409</v>
      </c>
      <c r="AN126" s="52">
        <f t="shared" si="142"/>
        <v>2.6946881935937261</v>
      </c>
      <c r="AO126" s="52">
        <f t="shared" si="143"/>
        <v>2.6953075515770117</v>
      </c>
      <c r="AP126" s="52">
        <f t="shared" si="144"/>
        <v>2.6953079929105503</v>
      </c>
      <c r="AQ126" s="52">
        <f t="shared" si="145"/>
        <v>2.6953083125097574</v>
      </c>
      <c r="AR126" s="52">
        <f t="shared" si="146"/>
        <v>2.6953083315314696</v>
      </c>
      <c r="AS126" s="52">
        <f t="shared" si="147"/>
        <v>2.6955091054671692</v>
      </c>
      <c r="AT126" s="52">
        <f t="shared" si="148"/>
        <v>2.6953083315314692</v>
      </c>
      <c r="AU126" s="52">
        <f t="shared" si="149"/>
        <v>2.6953083125097579</v>
      </c>
      <c r="AV126" s="52">
        <f t="shared" si="150"/>
        <v>2.6953079929105503</v>
      </c>
      <c r="AW126" s="52">
        <f t="shared" si="151"/>
        <v>2.6953075515770122</v>
      </c>
      <c r="AX126" s="52">
        <f t="shared" si="152"/>
        <v>2.6946881935937261</v>
      </c>
      <c r="AY126" s="52">
        <f t="shared" si="153"/>
        <v>1.3272891204034094</v>
      </c>
      <c r="AZ126" s="52">
        <f t="shared" si="154"/>
        <v>6.7490628262506054E-3</v>
      </c>
      <c r="BA126" s="52">
        <f t="shared" si="155"/>
        <v>1.4792807387916198E-5</v>
      </c>
      <c r="BB126" s="52">
        <f t="shared" si="156"/>
        <v>2.40254943123536E-8</v>
      </c>
      <c r="BC126" s="52">
        <f t="shared" si="157"/>
        <v>3.2241066425199015E-11</v>
      </c>
      <c r="BD126" s="52">
        <f t="shared" si="158"/>
        <v>3.7372759155406278E-14</v>
      </c>
      <c r="BE126" s="52">
        <f t="shared" si="159"/>
        <v>3.8325653753231543E-17</v>
      </c>
      <c r="BF126" s="52">
        <f t="shared" si="160"/>
        <v>3.5298742714725229E-20</v>
      </c>
      <c r="BG126" s="52">
        <v>0</v>
      </c>
      <c r="BH126" s="37">
        <f t="shared" si="162"/>
        <v>32.315455869901839</v>
      </c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</row>
    <row r="127" spans="2:74" s="18" customFormat="1" ht="12.45">
      <c r="B127" s="36">
        <f t="shared" si="110"/>
        <v>445</v>
      </c>
      <c r="C127" s="37">
        <v>0</v>
      </c>
      <c r="D127" s="52">
        <f t="shared" si="111"/>
        <v>5.503826279437265E-13</v>
      </c>
      <c r="E127" s="52">
        <f t="shared" si="112"/>
        <v>4.5027831461585863E-10</v>
      </c>
      <c r="F127" s="52">
        <f t="shared" si="113"/>
        <v>3.1577169456981228E-7</v>
      </c>
      <c r="G127" s="52">
        <f t="shared" si="114"/>
        <v>1.7966836869670667E-4</v>
      </c>
      <c r="H127" s="52">
        <f t="shared" si="115"/>
        <v>7.0795975338464698E-2</v>
      </c>
      <c r="I127" s="52">
        <f t="shared" si="116"/>
        <v>4.0936339495027285</v>
      </c>
      <c r="J127" s="52">
        <f t="shared" si="117"/>
        <v>1.3999614580998956E-3</v>
      </c>
      <c r="K127" s="52">
        <f t="shared" si="118"/>
        <v>4.0465678712816134E-7</v>
      </c>
      <c r="L127" s="52">
        <f t="shared" si="119"/>
        <v>2.3192389606394234E-10</v>
      </c>
      <c r="M127" s="52">
        <f t="shared" si="120"/>
        <v>4.0502215789973313E-13</v>
      </c>
      <c r="N127" s="52">
        <f t="shared" si="121"/>
        <v>6.9737462898031532E-16</v>
      </c>
      <c r="O127" s="52">
        <f t="shared" si="122"/>
        <v>1.7928068432065113E-18</v>
      </c>
      <c r="P127" s="52">
        <f t="shared" si="123"/>
        <v>6.9737462898031404E-16</v>
      </c>
      <c r="Q127" s="52">
        <f t="shared" si="124"/>
        <v>4.0502215789973182E-13</v>
      </c>
      <c r="R127" s="52">
        <f t="shared" si="125"/>
        <v>2.3192389606394216E-10</v>
      </c>
      <c r="S127" s="52">
        <f t="shared" si="126"/>
        <v>4.0465678712816118E-7</v>
      </c>
      <c r="T127" s="52">
        <f t="shared" si="127"/>
        <v>1.3999614580998958E-3</v>
      </c>
      <c r="U127" s="52">
        <f t="shared" si="128"/>
        <v>4.0936339495027294</v>
      </c>
      <c r="V127" s="52">
        <f t="shared" si="129"/>
        <v>7.0795975338464726E-2</v>
      </c>
      <c r="W127" s="52">
        <f t="shared" si="130"/>
        <v>1.796683686967067E-4</v>
      </c>
      <c r="X127" s="52">
        <f t="shared" si="131"/>
        <v>3.1577169456981244E-7</v>
      </c>
      <c r="Y127" s="52">
        <f t="shared" si="132"/>
        <v>4.5027831461635969E-10</v>
      </c>
      <c r="Z127" s="52">
        <f t="shared" si="133"/>
        <v>5.5038320023519763E-13</v>
      </c>
      <c r="AA127" s="52">
        <f t="shared" si="134"/>
        <v>5.928550542673292E-16</v>
      </c>
      <c r="AB127" s="52">
        <f t="shared" si="135"/>
        <v>5.7229107033703906E-19</v>
      </c>
      <c r="AC127" s="37">
        <v>0</v>
      </c>
      <c r="AD127" s="37">
        <f t="shared" si="109"/>
        <v>8.3320205515592622</v>
      </c>
      <c r="AE127" s="35"/>
      <c r="AF127" s="36">
        <f t="shared" si="161"/>
        <v>445</v>
      </c>
      <c r="AG127" s="37">
        <v>0</v>
      </c>
      <c r="AH127" s="52">
        <f t="shared" si="136"/>
        <v>6.7828595234025225E-14</v>
      </c>
      <c r="AI127" s="52">
        <f t="shared" si="137"/>
        <v>5.7567908401535424E-11</v>
      </c>
      <c r="AJ127" s="52">
        <f t="shared" si="138"/>
        <v>4.2120981581645939E-8</v>
      </c>
      <c r="AK127" s="52">
        <f t="shared" si="139"/>
        <v>2.5344628696842037E-5</v>
      </c>
      <c r="AL127" s="52">
        <f t="shared" si="140"/>
        <v>1.1116703478367806E-2</v>
      </c>
      <c r="AM127" s="52">
        <f t="shared" si="141"/>
        <v>1.7648264147014816</v>
      </c>
      <c r="AN127" s="52">
        <f t="shared" si="142"/>
        <v>2.6948097144148928</v>
      </c>
      <c r="AO127" s="52">
        <f t="shared" si="143"/>
        <v>2.6953075916629086</v>
      </c>
      <c r="AP127" s="52">
        <f t="shared" si="144"/>
        <v>2.6953079929628996</v>
      </c>
      <c r="AQ127" s="52">
        <f t="shared" si="145"/>
        <v>2.6953083125098662</v>
      </c>
      <c r="AR127" s="52">
        <f t="shared" si="146"/>
        <v>2.6953083315314696</v>
      </c>
      <c r="AS127" s="52">
        <f t="shared" si="147"/>
        <v>2.6955091054671692</v>
      </c>
      <c r="AT127" s="52">
        <f t="shared" si="148"/>
        <v>2.6953083315314692</v>
      </c>
      <c r="AU127" s="52">
        <f t="shared" si="149"/>
        <v>2.6953083125098667</v>
      </c>
      <c r="AV127" s="52">
        <f t="shared" si="150"/>
        <v>2.6953079929628996</v>
      </c>
      <c r="AW127" s="52">
        <f t="shared" si="151"/>
        <v>2.695307591662909</v>
      </c>
      <c r="AX127" s="52">
        <f t="shared" si="152"/>
        <v>2.6948097144148928</v>
      </c>
      <c r="AY127" s="52">
        <f t="shared" si="153"/>
        <v>1.7648264147014823</v>
      </c>
      <c r="AZ127" s="52">
        <f t="shared" si="154"/>
        <v>1.1116703478367809E-2</v>
      </c>
      <c r="BA127" s="52">
        <f t="shared" si="155"/>
        <v>2.5344628696842043E-5</v>
      </c>
      <c r="BB127" s="52">
        <f t="shared" si="156"/>
        <v>4.2120981581645959E-8</v>
      </c>
      <c r="BC127" s="52">
        <f t="shared" si="157"/>
        <v>5.7567908401591472E-11</v>
      </c>
      <c r="BD127" s="52">
        <f t="shared" si="158"/>
        <v>6.782866126699643E-14</v>
      </c>
      <c r="BE127" s="52">
        <f t="shared" si="159"/>
        <v>7.0635500378392784E-17</v>
      </c>
      <c r="BF127" s="52">
        <f t="shared" si="160"/>
        <v>6.6032927724832214E-20</v>
      </c>
      <c r="BG127" s="52">
        <v>0</v>
      </c>
      <c r="BH127" s="37">
        <f t="shared" si="162"/>
        <v>33.199530001605567</v>
      </c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</row>
    <row r="128" spans="2:74" s="18" customFormat="1" ht="12.45">
      <c r="B128" s="36">
        <f t="shared" si="110"/>
        <v>450</v>
      </c>
      <c r="C128" s="37">
        <v>0</v>
      </c>
      <c r="D128" s="52">
        <f t="shared" si="111"/>
        <v>9.9276899639295075E-13</v>
      </c>
      <c r="E128" s="52">
        <f t="shared" si="112"/>
        <v>7.9905065587456118E-10</v>
      </c>
      <c r="F128" s="52">
        <f t="shared" si="113"/>
        <v>5.4991508063422067E-7</v>
      </c>
      <c r="G128" s="52">
        <f t="shared" si="114"/>
        <v>3.0503143460170135E-4</v>
      </c>
      <c r="H128" s="52">
        <f t="shared" si="115"/>
        <v>0.11385040803185774</v>
      </c>
      <c r="I128" s="52">
        <f t="shared" si="116"/>
        <v>2.9344854796258546</v>
      </c>
      <c r="J128" s="52">
        <f t="shared" si="117"/>
        <v>1.3759820818591186E-3</v>
      </c>
      <c r="K128" s="52">
        <f t="shared" si="118"/>
        <v>4.5180053413843254E-7</v>
      </c>
      <c r="L128" s="52">
        <f t="shared" si="119"/>
        <v>1.5951542340771932E-10</v>
      </c>
      <c r="M128" s="52">
        <f t="shared" si="120"/>
        <v>1.5988303991187389E-13</v>
      </c>
      <c r="N128" s="52">
        <f t="shared" si="121"/>
        <v>2.7671253922875786E-16</v>
      </c>
      <c r="O128" s="52">
        <f t="shared" si="122"/>
        <v>7.995700733846694E-19</v>
      </c>
      <c r="P128" s="52">
        <f t="shared" si="123"/>
        <v>2.7671253922875722E-16</v>
      </c>
      <c r="Q128" s="52">
        <f t="shared" si="124"/>
        <v>1.5988303991187346E-13</v>
      </c>
      <c r="R128" s="52">
        <f t="shared" si="125"/>
        <v>1.5951542340771927E-10</v>
      </c>
      <c r="S128" s="52">
        <f t="shared" si="126"/>
        <v>4.5180053413843243E-7</v>
      </c>
      <c r="T128" s="52">
        <f t="shared" si="127"/>
        <v>1.3759820818591191E-3</v>
      </c>
      <c r="U128" s="52">
        <f t="shared" si="128"/>
        <v>2.9344854796258546</v>
      </c>
      <c r="V128" s="52">
        <f t="shared" si="129"/>
        <v>0.11385040803185779</v>
      </c>
      <c r="W128" s="52">
        <f t="shared" si="130"/>
        <v>3.050314346017014E-4</v>
      </c>
      <c r="X128" s="52">
        <f t="shared" si="131"/>
        <v>5.4991508063422099E-7</v>
      </c>
      <c r="Y128" s="52">
        <f t="shared" si="132"/>
        <v>7.9905065587550571E-10</v>
      </c>
      <c r="Z128" s="52">
        <f t="shared" si="133"/>
        <v>9.9277005984397481E-13</v>
      </c>
      <c r="AA128" s="52">
        <f t="shared" si="134"/>
        <v>1.0857193886685932E-15</v>
      </c>
      <c r="AB128" s="52">
        <f t="shared" si="135"/>
        <v>1.063450257803342E-18</v>
      </c>
      <c r="AC128" s="37">
        <v>0</v>
      </c>
      <c r="AD128" s="37">
        <f t="shared" si="109"/>
        <v>6.1000358076990162</v>
      </c>
      <c r="AE128" s="35"/>
      <c r="AF128" s="36">
        <f t="shared" si="161"/>
        <v>450</v>
      </c>
      <c r="AG128" s="37">
        <v>0</v>
      </c>
      <c r="AH128" s="52">
        <f t="shared" si="136"/>
        <v>1.2286685802839789E-13</v>
      </c>
      <c r="AI128" s="52">
        <f t="shared" si="137"/>
        <v>1.0259573986312129E-10</v>
      </c>
      <c r="AJ128" s="52">
        <f t="shared" si="138"/>
        <v>7.3698151038627159E-8</v>
      </c>
      <c r="AK128" s="52">
        <f t="shared" si="139"/>
        <v>4.3311465566512702E-5</v>
      </c>
      <c r="AL128" s="52">
        <f t="shared" si="140"/>
        <v>1.8196301012214276E-2</v>
      </c>
      <c r="AM128" s="52">
        <f t="shared" si="141"/>
        <v>2.1741898096517547</v>
      </c>
      <c r="AN128" s="52">
        <f t="shared" si="142"/>
        <v>2.694949710560703</v>
      </c>
      <c r="AO128" s="52">
        <f t="shared" si="143"/>
        <v>2.6953076321285874</v>
      </c>
      <c r="AP128" s="52">
        <f t="shared" si="144"/>
        <v>2.6953079929860921</v>
      </c>
      <c r="AQ128" s="52">
        <f t="shared" si="145"/>
        <v>2.6953083125099067</v>
      </c>
      <c r="AR128" s="52">
        <f t="shared" si="146"/>
        <v>2.6953083315314696</v>
      </c>
      <c r="AS128" s="52">
        <f t="shared" si="147"/>
        <v>2.6955091054671692</v>
      </c>
      <c r="AT128" s="52">
        <f t="shared" si="148"/>
        <v>2.6953083315314692</v>
      </c>
      <c r="AU128" s="52">
        <f t="shared" si="149"/>
        <v>2.6953083125099071</v>
      </c>
      <c r="AV128" s="52">
        <f t="shared" si="150"/>
        <v>2.6953079929860921</v>
      </c>
      <c r="AW128" s="52">
        <f t="shared" si="151"/>
        <v>2.6953076321285878</v>
      </c>
      <c r="AX128" s="52">
        <f t="shared" si="152"/>
        <v>2.694949710560703</v>
      </c>
      <c r="AY128" s="52">
        <f t="shared" si="153"/>
        <v>2.1741898096517551</v>
      </c>
      <c r="AZ128" s="52">
        <f t="shared" si="154"/>
        <v>1.8196301012214283E-2</v>
      </c>
      <c r="BA128" s="52">
        <f t="shared" si="155"/>
        <v>4.3311465566512716E-5</v>
      </c>
      <c r="BB128" s="52">
        <f t="shared" si="156"/>
        <v>7.3698151038627211E-8</v>
      </c>
      <c r="BC128" s="52">
        <f t="shared" si="157"/>
        <v>1.0259573986322745E-10</v>
      </c>
      <c r="BD128" s="52">
        <f t="shared" si="158"/>
        <v>1.2286698129051618E-13</v>
      </c>
      <c r="BE128" s="52">
        <f t="shared" si="159"/>
        <v>1.299210058051257E-16</v>
      </c>
      <c r="BF128" s="52">
        <f t="shared" si="160"/>
        <v>1.2326203475853611E-19</v>
      </c>
      <c r="BG128" s="52">
        <v>0</v>
      </c>
      <c r="BH128" s="37">
        <f t="shared" si="162"/>
        <v>34.032732056761503</v>
      </c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</row>
    <row r="129" spans="2:74" s="18" customFormat="1" ht="12.45">
      <c r="B129" s="36">
        <f t="shared" si="110"/>
        <v>455</v>
      </c>
      <c r="C129" s="37">
        <v>0</v>
      </c>
      <c r="D129" s="52">
        <f t="shared" si="111"/>
        <v>1.7874484814500058E-12</v>
      </c>
      <c r="E129" s="52">
        <f t="shared" si="112"/>
        <v>1.4153607797172067E-9</v>
      </c>
      <c r="F129" s="52">
        <f t="shared" si="113"/>
        <v>9.5570973085350444E-7</v>
      </c>
      <c r="G129" s="52">
        <f t="shared" si="114"/>
        <v>5.1627765559426723E-4</v>
      </c>
      <c r="H129" s="52">
        <f t="shared" si="115"/>
        <v>0.18177313452525806</v>
      </c>
      <c r="I129" s="52">
        <f t="shared" si="116"/>
        <v>1.5029404967023894</v>
      </c>
      <c r="J129" s="52">
        <f t="shared" si="117"/>
        <v>1.0800595706483202E-3</v>
      </c>
      <c r="K129" s="52">
        <f t="shared" si="118"/>
        <v>4.5766685063297904E-7</v>
      </c>
      <c r="L129" s="52">
        <f t="shared" si="119"/>
        <v>1.5308361653246993E-10</v>
      </c>
      <c r="M129" s="52">
        <f t="shared" si="120"/>
        <v>8.0104833357215518E-14</v>
      </c>
      <c r="N129" s="52">
        <f t="shared" si="121"/>
        <v>1.0959068202082801E-16</v>
      </c>
      <c r="O129" s="52">
        <f t="shared" si="122"/>
        <v>3.3944450284109689E-19</v>
      </c>
      <c r="P129" s="52">
        <f t="shared" si="123"/>
        <v>1.095906820208278E-16</v>
      </c>
      <c r="Q129" s="52">
        <f t="shared" si="124"/>
        <v>8.0104833357215367E-14</v>
      </c>
      <c r="R129" s="52">
        <f t="shared" si="125"/>
        <v>1.5308361653246991E-10</v>
      </c>
      <c r="S129" s="52">
        <f t="shared" si="126"/>
        <v>4.5766685063297899E-7</v>
      </c>
      <c r="T129" s="52">
        <f t="shared" si="127"/>
        <v>1.0800595706483202E-3</v>
      </c>
      <c r="U129" s="52">
        <f t="shared" si="128"/>
        <v>1.5029404967023885</v>
      </c>
      <c r="V129" s="52">
        <f t="shared" si="129"/>
        <v>0.18177313452525812</v>
      </c>
      <c r="W129" s="52">
        <f t="shared" si="130"/>
        <v>5.1627765559426734E-4</v>
      </c>
      <c r="X129" s="52">
        <f t="shared" si="131"/>
        <v>9.5570973085350507E-7</v>
      </c>
      <c r="Y129" s="52">
        <f t="shared" si="132"/>
        <v>1.4153607797189833E-9</v>
      </c>
      <c r="Z129" s="52">
        <f t="shared" si="133"/>
        <v>1.7874504536041393E-12</v>
      </c>
      <c r="AA129" s="52">
        <f t="shared" si="134"/>
        <v>1.9845295131518058E-15</v>
      </c>
      <c r="AB129" s="52">
        <f t="shared" si="135"/>
        <v>1.9721526719591429E-18</v>
      </c>
      <c r="AC129" s="37">
        <v>0</v>
      </c>
      <c r="AD129" s="37">
        <f t="shared" si="109"/>
        <v>3.3726227668015683</v>
      </c>
      <c r="AE129" s="35"/>
      <c r="AF129" s="36">
        <f t="shared" si="161"/>
        <v>455</v>
      </c>
      <c r="AG129" s="37">
        <v>0</v>
      </c>
      <c r="AH129" s="52">
        <f t="shared" si="136"/>
        <v>2.2214375766769296E-13</v>
      </c>
      <c r="AI129" s="52">
        <f t="shared" si="137"/>
        <v>1.8250080545057741E-10</v>
      </c>
      <c r="AJ129" s="52">
        <f t="shared" si="138"/>
        <v>1.2868965910204924E-7</v>
      </c>
      <c r="AK129" s="52">
        <f t="shared" si="139"/>
        <v>7.381460902668284E-5</v>
      </c>
      <c r="AL129" s="52">
        <f t="shared" si="140"/>
        <v>2.958134181540005E-2</v>
      </c>
      <c r="AM129" s="52">
        <f t="shared" si="141"/>
        <v>2.4676383576143399</v>
      </c>
      <c r="AN129" s="52">
        <f t="shared" si="142"/>
        <v>2.6950873087688887</v>
      </c>
      <c r="AO129" s="52">
        <f t="shared" si="143"/>
        <v>2.6953076773086408</v>
      </c>
      <c r="AP129" s="52">
        <f t="shared" si="144"/>
        <v>2.6953079930020438</v>
      </c>
      <c r="AQ129" s="52">
        <f t="shared" si="145"/>
        <v>2.6953083125099226</v>
      </c>
      <c r="AR129" s="52">
        <f t="shared" si="146"/>
        <v>2.6953083315314696</v>
      </c>
      <c r="AS129" s="52">
        <f t="shared" si="147"/>
        <v>2.6955091054671692</v>
      </c>
      <c r="AT129" s="52">
        <f t="shared" si="148"/>
        <v>2.6953083315314692</v>
      </c>
      <c r="AU129" s="52">
        <f t="shared" si="149"/>
        <v>2.6953083125099231</v>
      </c>
      <c r="AV129" s="52">
        <f t="shared" si="150"/>
        <v>2.6953079930020438</v>
      </c>
      <c r="AW129" s="52">
        <f t="shared" si="151"/>
        <v>2.6953076773086413</v>
      </c>
      <c r="AX129" s="52">
        <f t="shared" si="152"/>
        <v>2.6950873087688887</v>
      </c>
      <c r="AY129" s="52">
        <f t="shared" si="153"/>
        <v>2.4676383576143408</v>
      </c>
      <c r="AZ129" s="52">
        <f t="shared" si="154"/>
        <v>2.9581341815400064E-2</v>
      </c>
      <c r="BA129" s="52">
        <f t="shared" si="155"/>
        <v>7.3814609026682853E-5</v>
      </c>
      <c r="BB129" s="52">
        <f t="shared" si="156"/>
        <v>1.2868965910204932E-7</v>
      </c>
      <c r="BC129" s="52">
        <f t="shared" si="157"/>
        <v>1.8250080545077803E-10</v>
      </c>
      <c r="BD129" s="52">
        <f t="shared" si="158"/>
        <v>2.2214398727491365E-13</v>
      </c>
      <c r="BE129" s="52">
        <f t="shared" si="159"/>
        <v>2.3849294467198505E-16</v>
      </c>
      <c r="BF129" s="52">
        <f t="shared" si="160"/>
        <v>2.296070605388703E-19</v>
      </c>
      <c r="BG129" s="52">
        <v>0</v>
      </c>
      <c r="BH129" s="37">
        <f t="shared" si="162"/>
        <v>34.642735637531395</v>
      </c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</row>
    <row r="130" spans="2:74" s="18" customFormat="1" ht="12.45">
      <c r="B130" s="36">
        <f t="shared" si="110"/>
        <v>460</v>
      </c>
      <c r="C130" s="37">
        <v>0</v>
      </c>
      <c r="D130" s="52">
        <f t="shared" si="111"/>
        <v>3.2124171788880249E-12</v>
      </c>
      <c r="E130" s="52">
        <f t="shared" si="112"/>
        <v>2.502443606409087E-9</v>
      </c>
      <c r="F130" s="52">
        <f t="shared" si="113"/>
        <v>1.6574884933112491E-6</v>
      </c>
      <c r="G130" s="52">
        <f t="shared" si="114"/>
        <v>8.7108150885123069E-4</v>
      </c>
      <c r="H130" s="52">
        <f t="shared" si="115"/>
        <v>0.28838800297048428</v>
      </c>
      <c r="I130" s="52">
        <f t="shared" si="116"/>
        <v>0.54926649321243814</v>
      </c>
      <c r="J130" s="52">
        <f t="shared" si="117"/>
        <v>6.4759308616730476E-4</v>
      </c>
      <c r="K130" s="52">
        <f t="shared" si="118"/>
        <v>3.851621537274083E-7</v>
      </c>
      <c r="L130" s="52">
        <f t="shared" si="119"/>
        <v>1.5293195880519264E-10</v>
      </c>
      <c r="M130" s="52">
        <f t="shared" si="120"/>
        <v>5.842497466735235E-14</v>
      </c>
      <c r="N130" s="52">
        <f t="shared" si="121"/>
        <v>4.7598852267761897E-17</v>
      </c>
      <c r="O130" s="52">
        <f t="shared" si="122"/>
        <v>1.4016408807456165E-19</v>
      </c>
      <c r="P130" s="52">
        <f t="shared" si="123"/>
        <v>4.7598852267761854E-17</v>
      </c>
      <c r="Q130" s="52">
        <f t="shared" si="124"/>
        <v>5.84249746673523E-14</v>
      </c>
      <c r="R130" s="52">
        <f t="shared" si="125"/>
        <v>1.5293195880519262E-10</v>
      </c>
      <c r="S130" s="52">
        <f t="shared" si="126"/>
        <v>3.8516215372740809E-7</v>
      </c>
      <c r="T130" s="52">
        <f t="shared" si="127"/>
        <v>6.4759308616730454E-4</v>
      </c>
      <c r="U130" s="52">
        <f t="shared" si="128"/>
        <v>0.54926649321243726</v>
      </c>
      <c r="V130" s="52">
        <f t="shared" si="129"/>
        <v>0.28838800297048439</v>
      </c>
      <c r="W130" s="52">
        <f t="shared" si="130"/>
        <v>8.710815088512309E-4</v>
      </c>
      <c r="X130" s="52">
        <f t="shared" si="131"/>
        <v>1.6574884933112502E-6</v>
      </c>
      <c r="Y130" s="52">
        <f t="shared" si="132"/>
        <v>2.5024436064124214E-9</v>
      </c>
      <c r="Z130" s="52">
        <f t="shared" si="133"/>
        <v>3.2124208289883453E-12</v>
      </c>
      <c r="AA130" s="52">
        <f t="shared" si="134"/>
        <v>3.6206219303472279E-15</v>
      </c>
      <c r="AB130" s="52">
        <f t="shared" si="135"/>
        <v>3.6500975389186107E-18</v>
      </c>
      <c r="AC130" s="37">
        <v>0</v>
      </c>
      <c r="AD130" s="37">
        <f t="shared" si="109"/>
        <v>1.6783504321744716</v>
      </c>
      <c r="AE130" s="35"/>
      <c r="AF130" s="36">
        <f t="shared" si="161"/>
        <v>460</v>
      </c>
      <c r="AG130" s="37">
        <v>0</v>
      </c>
      <c r="AH130" s="52">
        <f t="shared" si="136"/>
        <v>4.0088860581269356E-13</v>
      </c>
      <c r="AI130" s="52">
        <f t="shared" si="137"/>
        <v>3.2403688342229808E-10</v>
      </c>
      <c r="AJ130" s="52">
        <f t="shared" si="138"/>
        <v>2.2426063218739967E-7</v>
      </c>
      <c r="AK130" s="52">
        <f t="shared" si="139"/>
        <v>1.2544237458610955E-4</v>
      </c>
      <c r="AL130" s="52">
        <f t="shared" si="140"/>
        <v>4.7758655267925859E-2</v>
      </c>
      <c r="AM130" s="52">
        <f t="shared" si="141"/>
        <v>2.6179324072845791</v>
      </c>
      <c r="AN130" s="52">
        <f t="shared" si="142"/>
        <v>2.6951953147259533</v>
      </c>
      <c r="AO130" s="52">
        <f t="shared" si="143"/>
        <v>2.695307723075326</v>
      </c>
      <c r="AP130" s="52">
        <f t="shared" si="144"/>
        <v>2.695307993017352</v>
      </c>
      <c r="AQ130" s="52">
        <f t="shared" si="145"/>
        <v>2.6953083125099306</v>
      </c>
      <c r="AR130" s="52">
        <f t="shared" si="146"/>
        <v>2.6953083315314696</v>
      </c>
      <c r="AS130" s="52">
        <f t="shared" si="147"/>
        <v>2.6955091054671692</v>
      </c>
      <c r="AT130" s="52">
        <f t="shared" si="148"/>
        <v>2.6953083315314692</v>
      </c>
      <c r="AU130" s="52">
        <f t="shared" si="149"/>
        <v>2.6953083125099311</v>
      </c>
      <c r="AV130" s="52">
        <f t="shared" si="150"/>
        <v>2.695307993017352</v>
      </c>
      <c r="AW130" s="52">
        <f t="shared" si="151"/>
        <v>2.6953077230753264</v>
      </c>
      <c r="AX130" s="52">
        <f t="shared" si="152"/>
        <v>2.6951953147259533</v>
      </c>
      <c r="AY130" s="52">
        <f t="shared" si="153"/>
        <v>2.6179324072845795</v>
      </c>
      <c r="AZ130" s="52">
        <f t="shared" si="154"/>
        <v>4.7758655267925873E-2</v>
      </c>
      <c r="BA130" s="52">
        <f t="shared" si="155"/>
        <v>1.254423745861096E-4</v>
      </c>
      <c r="BB130" s="52">
        <f t="shared" si="156"/>
        <v>2.2426063218739983E-7</v>
      </c>
      <c r="BC130" s="52">
        <f t="shared" si="157"/>
        <v>3.2403688342267636E-10</v>
      </c>
      <c r="BD130" s="52">
        <f t="shared" si="158"/>
        <v>4.0088903263532756E-13</v>
      </c>
      <c r="BE130" s="52">
        <f t="shared" si="159"/>
        <v>4.3694589598716563E-16</v>
      </c>
      <c r="BF130" s="52">
        <f t="shared" si="160"/>
        <v>4.2682232773478461E-19</v>
      </c>
      <c r="BG130" s="52">
        <v>0</v>
      </c>
      <c r="BH130" s="37">
        <f t="shared" si="162"/>
        <v>34.979997914211552</v>
      </c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</row>
    <row r="131" spans="2:74" s="18" customFormat="1" ht="12.45">
      <c r="B131" s="36">
        <f t="shared" si="110"/>
        <v>465</v>
      </c>
      <c r="C131" s="37">
        <v>0</v>
      </c>
      <c r="D131" s="52">
        <f t="shared" si="111"/>
        <v>5.7630690749383022E-12</v>
      </c>
      <c r="E131" s="52">
        <f t="shared" si="112"/>
        <v>4.4164058635763979E-9</v>
      </c>
      <c r="F131" s="52">
        <f t="shared" si="113"/>
        <v>2.8685092898970162E-6</v>
      </c>
      <c r="G131" s="52">
        <f t="shared" si="114"/>
        <v>1.4651198828786109E-3</v>
      </c>
      <c r="H131" s="52">
        <f t="shared" si="115"/>
        <v>0.45445553653559084</v>
      </c>
      <c r="I131" s="52">
        <f t="shared" si="116"/>
        <v>0.15951542176080741</v>
      </c>
      <c r="J131" s="52">
        <f t="shared" si="117"/>
        <v>3.0028503680318996E-4</v>
      </c>
      <c r="K131" s="52">
        <f t="shared" si="118"/>
        <v>2.5880362033446882E-7</v>
      </c>
      <c r="L131" s="52">
        <f t="shared" si="119"/>
        <v>1.3476762267958202E-10</v>
      </c>
      <c r="M131" s="52">
        <f t="shared" si="120"/>
        <v>5.2932482398226025E-14</v>
      </c>
      <c r="N131" s="52">
        <f t="shared" si="121"/>
        <v>2.6581951652761211E-17</v>
      </c>
      <c r="O131" s="52">
        <f t="shared" si="122"/>
        <v>5.905005615488209E-20</v>
      </c>
      <c r="P131" s="52">
        <f t="shared" si="123"/>
        <v>2.6581951652761202E-17</v>
      </c>
      <c r="Q131" s="52">
        <f t="shared" si="124"/>
        <v>5.2932482398225993E-14</v>
      </c>
      <c r="R131" s="52">
        <f t="shared" si="125"/>
        <v>1.3476762267958197E-10</v>
      </c>
      <c r="S131" s="52">
        <f t="shared" si="126"/>
        <v>2.5880362033446861E-7</v>
      </c>
      <c r="T131" s="52">
        <f t="shared" si="127"/>
        <v>3.0028503680318963E-4</v>
      </c>
      <c r="U131" s="52">
        <f t="shared" si="128"/>
        <v>0.15951542176080705</v>
      </c>
      <c r="V131" s="52">
        <f t="shared" si="129"/>
        <v>0.45445553653559101</v>
      </c>
      <c r="W131" s="52">
        <f t="shared" si="130"/>
        <v>1.4651198828786116E-3</v>
      </c>
      <c r="X131" s="52">
        <f t="shared" si="131"/>
        <v>2.8685092898970175E-6</v>
      </c>
      <c r="Y131" s="52">
        <f t="shared" si="132"/>
        <v>4.4164058635826431E-9</v>
      </c>
      <c r="Z131" s="52">
        <f t="shared" si="133"/>
        <v>5.7630758175175549E-12</v>
      </c>
      <c r="AA131" s="52">
        <f t="shared" si="134"/>
        <v>6.5933857418792746E-15</v>
      </c>
      <c r="AB131" s="52">
        <f t="shared" si="135"/>
        <v>6.7425739717023947E-18</v>
      </c>
      <c r="AC131" s="37">
        <v>0</v>
      </c>
      <c r="AD131" s="37">
        <f t="shared" si="109"/>
        <v>1.231478990171966</v>
      </c>
      <c r="AE131" s="35"/>
      <c r="AF131" s="36">
        <f t="shared" si="161"/>
        <v>465</v>
      </c>
      <c r="AG131" s="37">
        <v>0</v>
      </c>
      <c r="AH131" s="52">
        <f t="shared" si="136"/>
        <v>7.2213032370149613E-13</v>
      </c>
      <c r="AI131" s="52">
        <f t="shared" si="137"/>
        <v>5.7428124406320686E-10</v>
      </c>
      <c r="AJ131" s="52">
        <f t="shared" si="138"/>
        <v>3.9000948151852462E-7</v>
      </c>
      <c r="AK131" s="52">
        <f t="shared" si="139"/>
        <v>2.1255052547123262E-4</v>
      </c>
      <c r="AL131" s="52">
        <f t="shared" si="140"/>
        <v>7.6597455564974284E-2</v>
      </c>
      <c r="AM131" s="52">
        <f t="shared" si="141"/>
        <v>2.672859056605823</v>
      </c>
      <c r="AN131" s="52">
        <f t="shared" si="142"/>
        <v>2.6952600740345702</v>
      </c>
      <c r="AO131" s="52">
        <f t="shared" si="143"/>
        <v>2.6953077615915415</v>
      </c>
      <c r="AP131" s="52">
        <f t="shared" si="144"/>
        <v>2.6953079930326451</v>
      </c>
      <c r="AQ131" s="52">
        <f t="shared" si="145"/>
        <v>2.6953083125099364</v>
      </c>
      <c r="AR131" s="52">
        <f t="shared" si="146"/>
        <v>2.6953083315314696</v>
      </c>
      <c r="AS131" s="52">
        <f t="shared" si="147"/>
        <v>2.6955091054671692</v>
      </c>
      <c r="AT131" s="52">
        <f t="shared" si="148"/>
        <v>2.6953083315314692</v>
      </c>
      <c r="AU131" s="52">
        <f t="shared" si="149"/>
        <v>2.6953083125099369</v>
      </c>
      <c r="AV131" s="52">
        <f t="shared" si="150"/>
        <v>2.6953079930326451</v>
      </c>
      <c r="AW131" s="52">
        <f t="shared" si="151"/>
        <v>2.695307761591542</v>
      </c>
      <c r="AX131" s="52">
        <f t="shared" si="152"/>
        <v>2.6952600740345702</v>
      </c>
      <c r="AY131" s="52">
        <f t="shared" si="153"/>
        <v>2.6728590566058235</v>
      </c>
      <c r="AZ131" s="52">
        <f t="shared" si="154"/>
        <v>7.6597455564974312E-2</v>
      </c>
      <c r="BA131" s="52">
        <f t="shared" si="155"/>
        <v>2.125505254712327E-4</v>
      </c>
      <c r="BB131" s="52">
        <f t="shared" si="156"/>
        <v>3.9000948151852483E-7</v>
      </c>
      <c r="BC131" s="52">
        <f t="shared" si="157"/>
        <v>5.7428124406391844E-10</v>
      </c>
      <c r="BD131" s="52">
        <f t="shared" si="158"/>
        <v>7.2213111553416211E-13</v>
      </c>
      <c r="BE131" s="52">
        <f t="shared" si="159"/>
        <v>7.9900808902188849E-16</v>
      </c>
      <c r="BF131" s="52">
        <f t="shared" si="160"/>
        <v>7.9183208162664576E-19</v>
      </c>
      <c r="BG131" s="52">
        <v>0</v>
      </c>
      <c r="BH131" s="37">
        <f t="shared" si="162"/>
        <v>35.147832957429003</v>
      </c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</row>
    <row r="132" spans="2:74" s="18" customFormat="1" ht="12.45">
      <c r="B132" s="36">
        <f t="shared" si="110"/>
        <v>470</v>
      </c>
      <c r="C132" s="37">
        <v>0</v>
      </c>
      <c r="D132" s="52">
        <f t="shared" si="111"/>
        <v>1.0320689683987099E-11</v>
      </c>
      <c r="E132" s="52">
        <f t="shared" si="112"/>
        <v>7.7800658392979483E-9</v>
      </c>
      <c r="F132" s="52">
        <f t="shared" si="113"/>
        <v>4.953743997316011E-6</v>
      </c>
      <c r="G132" s="52">
        <f t="shared" si="114"/>
        <v>2.4565518679543464E-3</v>
      </c>
      <c r="H132" s="52">
        <f t="shared" si="115"/>
        <v>0.7094231930569338</v>
      </c>
      <c r="I132" s="52">
        <f t="shared" si="116"/>
        <v>4.203760734552852E-2</v>
      </c>
      <c r="J132" s="52">
        <f t="shared" si="117"/>
        <v>1.1543662998578881E-4</v>
      </c>
      <c r="K132" s="52">
        <f t="shared" si="118"/>
        <v>1.4018527940486032E-7</v>
      </c>
      <c r="L132" s="52">
        <f t="shared" si="119"/>
        <v>9.860791358191683E-11</v>
      </c>
      <c r="M132" s="52">
        <f t="shared" si="120"/>
        <v>4.7009504885884139E-14</v>
      </c>
      <c r="N132" s="52">
        <f t="shared" si="121"/>
        <v>1.9921043663721906E-17</v>
      </c>
      <c r="O132" s="52">
        <f t="shared" si="122"/>
        <v>2.8141796110159622E-20</v>
      </c>
      <c r="P132" s="52">
        <f t="shared" si="123"/>
        <v>1.9921043663721903E-17</v>
      </c>
      <c r="Q132" s="52">
        <f t="shared" si="124"/>
        <v>4.7009504885884114E-14</v>
      </c>
      <c r="R132" s="52">
        <f t="shared" si="125"/>
        <v>9.8607913581916779E-11</v>
      </c>
      <c r="S132" s="52">
        <f t="shared" si="126"/>
        <v>1.4018527940486014E-7</v>
      </c>
      <c r="T132" s="52">
        <f t="shared" si="127"/>
        <v>1.1543662998578862E-4</v>
      </c>
      <c r="U132" s="52">
        <f t="shared" si="128"/>
        <v>4.2037607345528409E-2</v>
      </c>
      <c r="V132" s="52">
        <f t="shared" si="129"/>
        <v>0.70942319305693413</v>
      </c>
      <c r="W132" s="52">
        <f t="shared" si="130"/>
        <v>2.4565518679543481E-3</v>
      </c>
      <c r="X132" s="52">
        <f t="shared" si="131"/>
        <v>4.9537439973160135E-6</v>
      </c>
      <c r="Y132" s="52">
        <f t="shared" si="132"/>
        <v>7.7800658393096215E-9</v>
      </c>
      <c r="Z132" s="52">
        <f t="shared" si="133"/>
        <v>1.0320702115404965E-11</v>
      </c>
      <c r="AA132" s="52">
        <f t="shared" si="134"/>
        <v>1.1985242787723309E-14</v>
      </c>
      <c r="AB132" s="52">
        <f t="shared" si="135"/>
        <v>1.2431407859714874E-17</v>
      </c>
      <c r="AC132" s="37">
        <v>0</v>
      </c>
      <c r="AD132" s="37">
        <f t="shared" si="109"/>
        <v>1.5080757814374532</v>
      </c>
      <c r="AE132" s="35"/>
      <c r="AF132" s="36">
        <f t="shared" si="161"/>
        <v>470</v>
      </c>
      <c r="AG132" s="37">
        <v>0</v>
      </c>
      <c r="AH132" s="52">
        <f t="shared" si="136"/>
        <v>1.2984372311953264E-12</v>
      </c>
      <c r="AI132" s="52">
        <f t="shared" si="137"/>
        <v>1.0159218304208468E-9</v>
      </c>
      <c r="AJ132" s="52">
        <f t="shared" si="138"/>
        <v>6.7686041050822633E-7</v>
      </c>
      <c r="AK132" s="52">
        <f t="shared" si="139"/>
        <v>3.590625137590937E-4</v>
      </c>
      <c r="AL132" s="52">
        <f t="shared" si="140"/>
        <v>0.12204300921853337</v>
      </c>
      <c r="AM132" s="52">
        <f t="shared" si="141"/>
        <v>2.6888105987819038</v>
      </c>
      <c r="AN132" s="52">
        <f t="shared" si="142"/>
        <v>2.6952901025382507</v>
      </c>
      <c r="AO132" s="52">
        <f t="shared" si="143"/>
        <v>2.6953077874719034</v>
      </c>
      <c r="AP132" s="52">
        <f t="shared" si="144"/>
        <v>2.6953079930461219</v>
      </c>
      <c r="AQ132" s="52">
        <f t="shared" si="145"/>
        <v>2.6953083125099417</v>
      </c>
      <c r="AR132" s="52">
        <f t="shared" si="146"/>
        <v>2.6953083315314696</v>
      </c>
      <c r="AS132" s="52">
        <f t="shared" si="147"/>
        <v>2.6955091054671692</v>
      </c>
      <c r="AT132" s="52">
        <f t="shared" si="148"/>
        <v>2.6953083315314692</v>
      </c>
      <c r="AU132" s="52">
        <f t="shared" si="149"/>
        <v>2.6953083125099422</v>
      </c>
      <c r="AV132" s="52">
        <f t="shared" si="150"/>
        <v>2.6953079930461219</v>
      </c>
      <c r="AW132" s="52">
        <f t="shared" si="151"/>
        <v>2.6953077874719038</v>
      </c>
      <c r="AX132" s="52">
        <f t="shared" si="152"/>
        <v>2.6952901025382507</v>
      </c>
      <c r="AY132" s="52">
        <f t="shared" si="153"/>
        <v>2.6888105987819042</v>
      </c>
      <c r="AZ132" s="52">
        <f t="shared" si="154"/>
        <v>0.12204300921853342</v>
      </c>
      <c r="BA132" s="52">
        <f t="shared" si="155"/>
        <v>3.5906251375909386E-4</v>
      </c>
      <c r="BB132" s="52">
        <f t="shared" si="156"/>
        <v>6.7686041050822654E-7</v>
      </c>
      <c r="BC132" s="52">
        <f t="shared" si="157"/>
        <v>1.0159218304221827E-9</v>
      </c>
      <c r="BD132" s="52">
        <f t="shared" si="158"/>
        <v>1.2984386972859177E-12</v>
      </c>
      <c r="BE132" s="52">
        <f t="shared" si="159"/>
        <v>1.458346663209816E-15</v>
      </c>
      <c r="BF132" s="52">
        <f t="shared" si="160"/>
        <v>1.4660894787968852E-18</v>
      </c>
      <c r="BG132" s="52">
        <v>0</v>
      </c>
      <c r="BH132" s="37">
        <f t="shared" si="162"/>
        <v>35.270980856446201</v>
      </c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</row>
    <row r="133" spans="2:74" s="18" customFormat="1" ht="12.45">
      <c r="B133" s="36">
        <f t="shared" si="110"/>
        <v>475</v>
      </c>
      <c r="C133" s="37">
        <v>0</v>
      </c>
      <c r="D133" s="52">
        <f t="shared" si="111"/>
        <v>1.8450379436934155E-11</v>
      </c>
      <c r="E133" s="52">
        <f t="shared" si="112"/>
        <v>1.3680708869046698E-8</v>
      </c>
      <c r="F133" s="52">
        <f t="shared" si="113"/>
        <v>8.5364133232160792E-6</v>
      </c>
      <c r="G133" s="52">
        <f t="shared" si="114"/>
        <v>4.105556583681778E-3</v>
      </c>
      <c r="H133" s="52">
        <f t="shared" si="115"/>
        <v>1.0912660943910604</v>
      </c>
      <c r="I133" s="52">
        <f t="shared" si="116"/>
        <v>1.0890446115713662E-2</v>
      </c>
      <c r="J133" s="52">
        <f t="shared" si="117"/>
        <v>3.955386425194132E-5</v>
      </c>
      <c r="K133" s="52">
        <f t="shared" si="118"/>
        <v>6.4129252602226151E-8</v>
      </c>
      <c r="L133" s="52">
        <f t="shared" si="119"/>
        <v>5.985568857200097E-11</v>
      </c>
      <c r="M133" s="52">
        <f t="shared" si="120"/>
        <v>3.6479379421540211E-14</v>
      </c>
      <c r="N133" s="52">
        <f t="shared" si="121"/>
        <v>1.6764434856311399E-17</v>
      </c>
      <c r="O133" s="52">
        <f t="shared" si="122"/>
        <v>1.7038055431465814E-20</v>
      </c>
      <c r="P133" s="52">
        <f t="shared" si="123"/>
        <v>1.6764434856311396E-17</v>
      </c>
      <c r="Q133" s="52">
        <f t="shared" si="124"/>
        <v>3.6479379421540179E-14</v>
      </c>
      <c r="R133" s="52">
        <f t="shared" si="125"/>
        <v>5.9855688572000905E-11</v>
      </c>
      <c r="S133" s="52">
        <f t="shared" si="126"/>
        <v>6.4129252602226018E-8</v>
      </c>
      <c r="T133" s="52">
        <f t="shared" si="127"/>
        <v>3.9553864251941259E-5</v>
      </c>
      <c r="U133" s="52">
        <f t="shared" si="128"/>
        <v>1.0890446115713636E-2</v>
      </c>
      <c r="V133" s="52">
        <f t="shared" si="129"/>
        <v>1.0912660943910608</v>
      </c>
      <c r="W133" s="52">
        <f t="shared" si="130"/>
        <v>4.1055565836817806E-3</v>
      </c>
      <c r="X133" s="52">
        <f t="shared" si="131"/>
        <v>8.5364133232160843E-6</v>
      </c>
      <c r="Y133" s="52">
        <f t="shared" si="132"/>
        <v>1.3680708869068474E-8</v>
      </c>
      <c r="Z133" s="52">
        <f t="shared" si="133"/>
        <v>1.8450402314192792E-11</v>
      </c>
      <c r="AA133" s="52">
        <f t="shared" si="134"/>
        <v>2.17475781649697E-14</v>
      </c>
      <c r="AB133" s="52">
        <f t="shared" si="135"/>
        <v>2.2877239716579844E-17</v>
      </c>
      <c r="AC133" s="37">
        <v>0</v>
      </c>
      <c r="AD133" s="37">
        <f t="shared" si="109"/>
        <v>2.2126205305126927</v>
      </c>
      <c r="AE133" s="35"/>
      <c r="AF133" s="36">
        <f t="shared" si="161"/>
        <v>475</v>
      </c>
      <c r="AG133" s="37">
        <v>0</v>
      </c>
      <c r="AH133" s="52">
        <f t="shared" si="136"/>
        <v>2.3305061995940362E-12</v>
      </c>
      <c r="AI133" s="52">
        <f t="shared" si="137"/>
        <v>1.7939284143506416E-9</v>
      </c>
      <c r="AJ133" s="52">
        <f t="shared" si="138"/>
        <v>1.1722348102398275E-6</v>
      </c>
      <c r="AK133" s="52">
        <f t="shared" si="139"/>
        <v>6.0471770055452829E-4</v>
      </c>
      <c r="AL133" s="52">
        <f t="shared" si="140"/>
        <v>0.19298532852422673</v>
      </c>
      <c r="AM133" s="52">
        <f t="shared" si="141"/>
        <v>2.6930143595164564</v>
      </c>
      <c r="AN133" s="52">
        <f t="shared" si="142"/>
        <v>2.6953016462012491</v>
      </c>
      <c r="AO133" s="52">
        <f t="shared" si="143"/>
        <v>2.6953078014904315</v>
      </c>
      <c r="AP133" s="52">
        <f t="shared" si="144"/>
        <v>2.6953079930559829</v>
      </c>
      <c r="AQ133" s="52">
        <f t="shared" si="145"/>
        <v>2.6953083125099466</v>
      </c>
      <c r="AR133" s="52">
        <f t="shared" si="146"/>
        <v>2.6953083315314696</v>
      </c>
      <c r="AS133" s="52">
        <f t="shared" si="147"/>
        <v>2.6955091054671692</v>
      </c>
      <c r="AT133" s="52">
        <f t="shared" si="148"/>
        <v>2.6953083315314692</v>
      </c>
      <c r="AU133" s="52">
        <f t="shared" si="149"/>
        <v>2.6953083125099471</v>
      </c>
      <c r="AV133" s="52">
        <f t="shared" si="150"/>
        <v>2.6953079930559829</v>
      </c>
      <c r="AW133" s="52">
        <f t="shared" si="151"/>
        <v>2.6953078014904319</v>
      </c>
      <c r="AX133" s="52">
        <f t="shared" si="152"/>
        <v>2.6953016462012491</v>
      </c>
      <c r="AY133" s="52">
        <f t="shared" si="153"/>
        <v>2.6930143595164568</v>
      </c>
      <c r="AZ133" s="52">
        <f t="shared" si="154"/>
        <v>0.19298532852422684</v>
      </c>
      <c r="BA133" s="52">
        <f t="shared" si="155"/>
        <v>6.0471770055452873E-4</v>
      </c>
      <c r="BB133" s="52">
        <f t="shared" si="156"/>
        <v>1.1722348102398279E-6</v>
      </c>
      <c r="BC133" s="52">
        <f t="shared" si="157"/>
        <v>1.7939284143531449E-9</v>
      </c>
      <c r="BD133" s="52">
        <f t="shared" si="158"/>
        <v>2.3305089088264143E-12</v>
      </c>
      <c r="BE133" s="52">
        <f t="shared" si="159"/>
        <v>2.6568709419821471E-15</v>
      </c>
      <c r="BF133" s="52">
        <f t="shared" si="160"/>
        <v>2.7092302647683725E-18</v>
      </c>
      <c r="BG133" s="52">
        <v>0</v>
      </c>
      <c r="BH133" s="37">
        <f t="shared" si="162"/>
        <v>35.421788434589949</v>
      </c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</row>
    <row r="134" spans="2:74" s="18" customFormat="1" ht="12.45">
      <c r="B134" s="36">
        <f t="shared" si="110"/>
        <v>480</v>
      </c>
      <c r="C134" s="37">
        <v>0</v>
      </c>
      <c r="D134" s="52">
        <f t="shared" si="111"/>
        <v>3.2926946531757126E-11</v>
      </c>
      <c r="E134" s="52">
        <f t="shared" si="112"/>
        <v>2.4012981589950704E-8</v>
      </c>
      <c r="F134" s="52">
        <f t="shared" si="113"/>
        <v>1.467824656991055E-5</v>
      </c>
      <c r="G134" s="52">
        <f t="shared" si="114"/>
        <v>6.8373886727857896E-3</v>
      </c>
      <c r="H134" s="52">
        <f t="shared" si="115"/>
        <v>1.6399118775888737</v>
      </c>
      <c r="I134" s="52">
        <f t="shared" si="116"/>
        <v>3.0253084770403495E-3</v>
      </c>
      <c r="J134" s="52">
        <f t="shared" si="117"/>
        <v>1.2674347250219635E-5</v>
      </c>
      <c r="K134" s="52">
        <f t="shared" si="118"/>
        <v>2.6023150829752293E-8</v>
      </c>
      <c r="L134" s="52">
        <f t="shared" si="119"/>
        <v>3.1091774300182018E-11</v>
      </c>
      <c r="M134" s="52">
        <f t="shared" si="120"/>
        <v>2.4141986578966334E-14</v>
      </c>
      <c r="N134" s="52">
        <f t="shared" si="121"/>
        <v>1.3337711088038574E-17</v>
      </c>
      <c r="O134" s="52">
        <f t="shared" si="122"/>
        <v>1.2667210799442172E-20</v>
      </c>
      <c r="P134" s="52">
        <f t="shared" si="123"/>
        <v>1.3337711088038566E-17</v>
      </c>
      <c r="Q134" s="52">
        <f t="shared" si="124"/>
        <v>2.4141986578966299E-14</v>
      </c>
      <c r="R134" s="52">
        <f t="shared" si="125"/>
        <v>3.1091774300181973E-11</v>
      </c>
      <c r="S134" s="52">
        <f t="shared" si="126"/>
        <v>2.6023150829752227E-8</v>
      </c>
      <c r="T134" s="52">
        <f t="shared" si="127"/>
        <v>1.2674347250219609E-5</v>
      </c>
      <c r="U134" s="52">
        <f t="shared" si="128"/>
        <v>3.0253084770403399E-3</v>
      </c>
      <c r="V134" s="52">
        <f t="shared" si="129"/>
        <v>1.6399118775888744</v>
      </c>
      <c r="W134" s="52">
        <f t="shared" si="130"/>
        <v>6.8373886727857939E-3</v>
      </c>
      <c r="X134" s="52">
        <f t="shared" si="131"/>
        <v>1.4678246569910559E-5</v>
      </c>
      <c r="Y134" s="52">
        <f t="shared" si="132"/>
        <v>2.4012981589991252E-8</v>
      </c>
      <c r="Z134" s="52">
        <f t="shared" si="133"/>
        <v>3.2926988555112982E-11</v>
      </c>
      <c r="AA134" s="52">
        <f t="shared" si="134"/>
        <v>3.9392420678185894E-14</v>
      </c>
      <c r="AB134" s="52">
        <f t="shared" si="135"/>
        <v>4.2023320157982742E-17</v>
      </c>
      <c r="AC134" s="37">
        <v>0</v>
      </c>
      <c r="AD134" s="37">
        <f t="shared" si="109"/>
        <v>3.2996039548654306</v>
      </c>
      <c r="AE134" s="35"/>
      <c r="AF134" s="36">
        <f t="shared" si="161"/>
        <v>480</v>
      </c>
      <c r="AG134" s="37">
        <v>0</v>
      </c>
      <c r="AH134" s="52">
        <f t="shared" si="136"/>
        <v>4.1755441432874521E-12</v>
      </c>
      <c r="AI134" s="52">
        <f t="shared" si="137"/>
        <v>3.1619993012553113E-9</v>
      </c>
      <c r="AJ134" s="52">
        <f t="shared" si="138"/>
        <v>2.0258761425614355E-6</v>
      </c>
      <c r="AK134" s="52">
        <f t="shared" si="139"/>
        <v>1.0152733589227061E-3</v>
      </c>
      <c r="AL134" s="52">
        <f t="shared" si="140"/>
        <v>0.3021119379633328</v>
      </c>
      <c r="AM134" s="52">
        <f t="shared" si="141"/>
        <v>2.6941034041280276</v>
      </c>
      <c r="AN134" s="52">
        <f t="shared" si="142"/>
        <v>2.6953056015876742</v>
      </c>
      <c r="AO134" s="52">
        <f t="shared" si="143"/>
        <v>2.6953078079033568</v>
      </c>
      <c r="AP134" s="52">
        <f t="shared" si="144"/>
        <v>2.6953079930619683</v>
      </c>
      <c r="AQ134" s="52">
        <f t="shared" si="145"/>
        <v>2.6953083125099502</v>
      </c>
      <c r="AR134" s="52">
        <f t="shared" si="146"/>
        <v>2.6953083315314696</v>
      </c>
      <c r="AS134" s="52">
        <f t="shared" si="147"/>
        <v>2.6955091054671692</v>
      </c>
      <c r="AT134" s="52">
        <f t="shared" si="148"/>
        <v>2.6953083315314692</v>
      </c>
      <c r="AU134" s="52">
        <f t="shared" si="149"/>
        <v>2.6953083125099506</v>
      </c>
      <c r="AV134" s="52">
        <f t="shared" si="150"/>
        <v>2.6953079930619683</v>
      </c>
      <c r="AW134" s="52">
        <f t="shared" si="151"/>
        <v>2.6953078079033572</v>
      </c>
      <c r="AX134" s="52">
        <f t="shared" si="152"/>
        <v>2.6953056015876742</v>
      </c>
      <c r="AY134" s="52">
        <f t="shared" si="153"/>
        <v>2.6941034041280281</v>
      </c>
      <c r="AZ134" s="52">
        <f t="shared" si="154"/>
        <v>0.30211193796333291</v>
      </c>
      <c r="BA134" s="52">
        <f t="shared" si="155"/>
        <v>1.0152733589227068E-3</v>
      </c>
      <c r="BB134" s="52">
        <f t="shared" si="156"/>
        <v>2.0258761425614363E-6</v>
      </c>
      <c r="BC134" s="52">
        <f t="shared" si="157"/>
        <v>3.1619993012599923E-9</v>
      </c>
      <c r="BD134" s="52">
        <f t="shared" si="158"/>
        <v>4.1755491402456938E-12</v>
      </c>
      <c r="BE134" s="52">
        <f t="shared" si="159"/>
        <v>4.8316287584791174E-15</v>
      </c>
      <c r="BF134" s="52">
        <f t="shared" si="160"/>
        <v>4.996954236426357E-18</v>
      </c>
      <c r="BG134" s="52">
        <v>0</v>
      </c>
      <c r="BH134" s="37">
        <f t="shared" si="162"/>
        <v>35.643050487641219</v>
      </c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</row>
    <row r="135" spans="2:74" s="18" customFormat="1" ht="12.45">
      <c r="B135" s="36">
        <f t="shared" si="110"/>
        <v>485</v>
      </c>
      <c r="C135" s="37">
        <v>0</v>
      </c>
      <c r="D135" s="52">
        <f t="shared" ref="D135:D158" si="163">$H$25*D134-$H$26*D134*AH134+$H$27*E134-$H$28*D134+$H$27*C134</f>
        <v>5.8661664638331516E-11</v>
      </c>
      <c r="E135" s="52">
        <f t="shared" ref="E135:E158" si="164">$H$25*E134-$H$26*E134*AI134+$H$27*F134-$H$28*E134+$H$27*D134</f>
        <v>4.2072330643978418E-8</v>
      </c>
      <c r="F135" s="52">
        <f t="shared" ref="F135:F158" si="165">$H$25*F134-$H$26*F134*AJ134+$H$27*G134-$H$28*F134+$H$27*E134</f>
        <v>2.5183524130216519E-5</v>
      </c>
      <c r="G135" s="52">
        <f t="shared" ref="G135:G158" si="166">$H$25*G134-$H$26*G134*AK134+$H$27*H134-$H$28*G134+$H$27*F134</f>
        <v>1.1341204564629495E-2</v>
      </c>
      <c r="H135" s="52">
        <f t="shared" ref="H135:H158" si="167">$H$25*H134-$H$26*H134*AL134+$H$27*I134-$H$28*H134+$H$27*G134</f>
        <v>2.3749130581945628</v>
      </c>
      <c r="I135" s="52">
        <f t="shared" ref="I135:I158" si="168">$H$25*I134-$H$26*I134*AM134+$H$27*J134-$H$28*I134+$H$27*H134</f>
        <v>1.1729587866249184E-3</v>
      </c>
      <c r="J135" s="52">
        <f t="shared" ref="J135:J158" si="169">$H$25*J134-$H$26*J134*AN134+$H$27*K134-$H$28*J134+$H$27*I134</f>
        <v>3.9451638949693865E-6</v>
      </c>
      <c r="K135" s="52">
        <f t="shared" ref="K135:K158" si="170">$H$25*K134-$H$26*K134*AO134+$H$27*L134-$H$28*K134+$H$27*J134</f>
        <v>9.7159177411408082E-9</v>
      </c>
      <c r="L135" s="52">
        <f t="shared" ref="L135:L158" si="171">$H$25*L134-$H$26*L134*AP134+$H$27*M134-$H$28*L134+$H$27*K134</f>
        <v>1.4328359897621174E-11</v>
      </c>
      <c r="M135" s="52">
        <f t="shared" ref="M135:M158" si="172">$H$25*M134-$H$26*M134*AQ134+$H$27*N134-$H$28*M134+$H$27*L134</f>
        <v>1.3846970392489379E-14</v>
      </c>
      <c r="N135" s="52">
        <f t="shared" ref="N135:N158" si="173">$H$25*N134-$H$26*N134*AR134+$H$27*O134-$H$28*N134+$H$27*M134</f>
        <v>9.391212359514959E-18</v>
      </c>
      <c r="O135" s="52">
        <f t="shared" ref="O135:O158" si="174">$H$25*O134-$H$26*O134*AS134+$H$27*P134-$H$28*O134+$H$27*N134</f>
        <v>9.8546013896429641E-21</v>
      </c>
      <c r="P135" s="52">
        <f t="shared" ref="P135:P158" si="175">$H$25*P134-$H$26*P134*AT134+$H$27*Q134-$H$28*P134+$H$27*O134</f>
        <v>9.3912123595149513E-18</v>
      </c>
      <c r="Q135" s="52">
        <f t="shared" ref="Q135:Q158" si="176">$H$25*Q134-$H$26*Q134*AU134+$H$27*R134-$H$28*Q134+$H$27*P134</f>
        <v>1.3846970392489355E-14</v>
      </c>
      <c r="R135" s="52">
        <f t="shared" ref="R135:R158" si="177">$H$25*R134-$H$26*R134*AV134+$H$27*S134-$H$28*R134+$H$27*Q134</f>
        <v>1.4328359897621147E-11</v>
      </c>
      <c r="S135" s="52">
        <f t="shared" ref="S135:S158" si="178">$H$25*S134-$H$26*S134*AW134+$H$27*T134-$H$28*S134+$H$27*R134</f>
        <v>9.7159177411407734E-9</v>
      </c>
      <c r="T135" s="52">
        <f t="shared" ref="T135:T158" si="179">$H$25*T134-$H$26*T134*AX134+$H$27*U134-$H$28*T134+$H$27*S134</f>
        <v>3.9451638949693772E-6</v>
      </c>
      <c r="U135" s="52">
        <f t="shared" ref="U135:U158" si="180">$H$25*U134-$H$26*U134*AY134+$H$27*V134-$H$28*U134+$H$27*T134</f>
        <v>1.1729587866249149E-3</v>
      </c>
      <c r="V135" s="52">
        <f t="shared" ref="V135:V158" si="181">$H$25*V134-$H$26*V134*AZ134+$H$27*W134-$H$28*V134+$H$27*U134</f>
        <v>2.3749130581945632</v>
      </c>
      <c r="W135" s="52">
        <f t="shared" ref="W135:W158" si="182">$H$25*W134-$H$26*W134*BA134+$H$27*X134-$H$28*W134+$H$27*V134</f>
        <v>1.1341204564629503E-2</v>
      </c>
      <c r="X135" s="52">
        <f t="shared" ref="X135:X158" si="183">$H$25*X134-$H$26*X134*BB134+$H$27*Y134-$H$28*X134+$H$27*W134</f>
        <v>2.5183524130216539E-5</v>
      </c>
      <c r="Y135" s="52">
        <f t="shared" ref="Y135:Y158" si="184">$H$25*Y134-$H$26*Y134*BC134+$H$27*Z134-$H$28*Y134+$H$27*X134</f>
        <v>4.2072330644053777E-8</v>
      </c>
      <c r="Z135" s="52">
        <f t="shared" ref="Z135:Z158" si="185">$H$25*Z134-$H$26*Z134*BD134+$H$27*AA134-$H$28*Z134+$H$27*Y134</f>
        <v>5.8661741692298678E-11</v>
      </c>
      <c r="AA135" s="52">
        <f t="shared" ref="AA135:AA158" si="186">$H$25*AA134-$H$26*AA134*BE134+$H$27*AB134-$H$28*AA134+$H$27*Z134</f>
        <v>7.1230086414196985E-14</v>
      </c>
      <c r="AB135" s="52">
        <f t="shared" ref="AB135:AB158" si="187">$H$25*AB134-$H$26*AB134*BF134+$H$27*AC134-$H$28*AB134+$H$27*AA134</f>
        <v>7.7053899932200366E-17</v>
      </c>
      <c r="AC135" s="37">
        <v>0</v>
      </c>
      <c r="AD135" s="37">
        <f t="shared" si="109"/>
        <v>4.7749128041902615</v>
      </c>
      <c r="AE135" s="35"/>
      <c r="AF135" s="36">
        <f t="shared" si="161"/>
        <v>485</v>
      </c>
      <c r="AG135" s="37">
        <v>0</v>
      </c>
      <c r="AH135" s="52">
        <f t="shared" ref="AH135:AH158" si="188">$H$29*D134+AH134</f>
        <v>7.4682387964631653E-12</v>
      </c>
      <c r="AI135" s="52">
        <f t="shared" ref="AI135:AI158" si="189">$H$29*E134+AI134</f>
        <v>5.5632974602503821E-9</v>
      </c>
      <c r="AJ135" s="52">
        <f t="shared" ref="AJ135:AJ158" si="190">$H$29*F134+AJ134</f>
        <v>3.4937007995524905E-6</v>
      </c>
      <c r="AK135" s="52">
        <f t="shared" ref="AK135:AK158" si="191">$H$29*G134+AK134</f>
        <v>1.6990122262012851E-3</v>
      </c>
      <c r="AL135" s="52">
        <f t="shared" ref="AL135:AL158" si="192">$H$29*H134+AL134</f>
        <v>0.46610312572222018</v>
      </c>
      <c r="AM135" s="52">
        <f t="shared" ref="AM135:AM158" si="193">$H$29*I134+AM134</f>
        <v>2.6944059349757317</v>
      </c>
      <c r="AN135" s="52">
        <f t="shared" ref="AN135:AN158" si="194">$H$29*J134+AN134</f>
        <v>2.6953068690223994</v>
      </c>
      <c r="AO135" s="52">
        <f t="shared" ref="AO135:AO158" si="195">$H$29*K134+AO134</f>
        <v>2.695307810505672</v>
      </c>
      <c r="AP135" s="52">
        <f t="shared" ref="AP135:AP158" si="196">$H$29*L134+AP134</f>
        <v>2.6953079930650774</v>
      </c>
      <c r="AQ135" s="52">
        <f t="shared" ref="AQ135:AQ158" si="197">$H$29*M134+AQ134</f>
        <v>2.6953083125099524</v>
      </c>
      <c r="AR135" s="52">
        <f t="shared" ref="AR135:AR158" si="198">$H$29*N134+AR134</f>
        <v>2.6953083315314696</v>
      </c>
      <c r="AS135" s="52">
        <f t="shared" ref="AS135:AS158" si="199">$H$29*O134+AS134</f>
        <v>2.6955091054671692</v>
      </c>
      <c r="AT135" s="52">
        <f t="shared" ref="AT135:AT158" si="200">$H$29*P134+AT134</f>
        <v>2.6953083315314692</v>
      </c>
      <c r="AU135" s="52">
        <f t="shared" ref="AU135:AU158" si="201">$H$29*Q134+AU134</f>
        <v>2.6953083125099528</v>
      </c>
      <c r="AV135" s="52">
        <f t="shared" ref="AV135:AV158" si="202">$H$29*R134+AV134</f>
        <v>2.6953079930650774</v>
      </c>
      <c r="AW135" s="52">
        <f t="shared" ref="AW135:AW158" si="203">$H$29*S134+AW134</f>
        <v>2.6953078105056725</v>
      </c>
      <c r="AX135" s="52">
        <f t="shared" ref="AX135:AX158" si="204">$H$29*T134+AX134</f>
        <v>2.6953068690223994</v>
      </c>
      <c r="AY135" s="52">
        <f t="shared" ref="AY135:AY158" si="205">$H$29*U134+AY134</f>
        <v>2.6944059349757321</v>
      </c>
      <c r="AZ135" s="52">
        <f t="shared" ref="AZ135:AZ158" si="206">$H$29*V134+AZ134</f>
        <v>0.46610312572222035</v>
      </c>
      <c r="BA135" s="52">
        <f t="shared" ref="BA135:BA158" si="207">$H$29*W134+BA134</f>
        <v>1.6990122262012862E-3</v>
      </c>
      <c r="BB135" s="52">
        <f t="shared" ref="BB135:BB158" si="208">$H$29*X134+BB134</f>
        <v>3.4937007995524922E-6</v>
      </c>
      <c r="BC135" s="52">
        <f t="shared" ref="BC135:BC158" si="209">$H$29*Y134+BC134</f>
        <v>5.5632974602591179E-9</v>
      </c>
      <c r="BD135" s="52">
        <f t="shared" ref="BD135:BD158" si="210">$H$29*Z134+BD134</f>
        <v>7.4682479957569927E-12</v>
      </c>
      <c r="BE135" s="52">
        <f t="shared" ref="BE135:BE158" si="211">$H$29*AA134+BE134</f>
        <v>8.7708708262977081E-15</v>
      </c>
      <c r="BF135" s="52">
        <f t="shared" ref="BF135:BF158" si="212">$H$29*AB134+BF134</f>
        <v>9.1992862522246319E-18</v>
      </c>
      <c r="BG135" s="52">
        <v>0</v>
      </c>
      <c r="BH135" s="37">
        <f t="shared" si="162"/>
        <v>35.973010883127763</v>
      </c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</row>
    <row r="136" spans="2:74" s="18" customFormat="1" ht="12.45">
      <c r="B136" s="36">
        <f t="shared" si="110"/>
        <v>490</v>
      </c>
      <c r="C136" s="37">
        <v>0</v>
      </c>
      <c r="D136" s="52">
        <f t="shared" si="163"/>
        <v>1.0433274983362724E-10</v>
      </c>
      <c r="E136" s="52">
        <f t="shared" si="164"/>
        <v>7.3580070363322332E-8</v>
      </c>
      <c r="F136" s="52">
        <f t="shared" si="165"/>
        <v>4.3110018632639606E-5</v>
      </c>
      <c r="G136" s="52">
        <f t="shared" si="166"/>
        <v>1.8721521537805815E-2</v>
      </c>
      <c r="H136" s="52">
        <f t="shared" si="167"/>
        <v>3.2446056369869911</v>
      </c>
      <c r="I136" s="52">
        <f t="shared" si="168"/>
        <v>8.8937003226745857E-4</v>
      </c>
      <c r="J136" s="52">
        <f t="shared" si="169"/>
        <v>1.2858318119003805E-6</v>
      </c>
      <c r="K136" s="52">
        <f t="shared" si="170"/>
        <v>3.4307815163880362E-9</v>
      </c>
      <c r="L136" s="52">
        <f t="shared" si="171"/>
        <v>6.0339409835127324E-12</v>
      </c>
      <c r="M136" s="52">
        <f t="shared" si="172"/>
        <v>7.065932521419113E-15</v>
      </c>
      <c r="N136" s="52">
        <f t="shared" si="173"/>
        <v>5.8245349698359989E-18</v>
      </c>
      <c r="O136" s="52">
        <f t="shared" si="174"/>
        <v>7.1739935638779761E-21</v>
      </c>
      <c r="P136" s="52">
        <f t="shared" si="175"/>
        <v>5.8245349698359935E-18</v>
      </c>
      <c r="Q136" s="52">
        <f t="shared" si="176"/>
        <v>7.0659325214190972E-15</v>
      </c>
      <c r="R136" s="52">
        <f t="shared" si="177"/>
        <v>6.0339409835127146E-12</v>
      </c>
      <c r="S136" s="52">
        <f t="shared" si="178"/>
        <v>3.4307815163880221E-9</v>
      </c>
      <c r="T136" s="52">
        <f t="shared" si="179"/>
        <v>1.2858318119003775E-6</v>
      </c>
      <c r="U136" s="52">
        <f t="shared" si="180"/>
        <v>8.8937003226745748E-4</v>
      </c>
      <c r="V136" s="52">
        <f t="shared" si="181"/>
        <v>3.2446056369869916</v>
      </c>
      <c r="W136" s="52">
        <f t="shared" si="182"/>
        <v>1.8721521537805833E-2</v>
      </c>
      <c r="X136" s="52">
        <f t="shared" si="183"/>
        <v>4.3110018632639647E-5</v>
      </c>
      <c r="Y136" s="52">
        <f t="shared" si="184"/>
        <v>7.3580070363462119E-8</v>
      </c>
      <c r="Z136" s="52">
        <f t="shared" si="185"/>
        <v>1.0433289086972466E-10</v>
      </c>
      <c r="AA136" s="52">
        <f t="shared" si="186"/>
        <v>1.285801703844539E-13</v>
      </c>
      <c r="AB136" s="52">
        <f t="shared" si="187"/>
        <v>1.4103597107012069E-16</v>
      </c>
      <c r="AC136" s="37">
        <v>0</v>
      </c>
      <c r="AD136" s="37">
        <f t="shared" si="109"/>
        <v>6.5285220030575966</v>
      </c>
      <c r="AE136" s="35"/>
      <c r="AF136" s="36">
        <f t="shared" si="161"/>
        <v>490</v>
      </c>
      <c r="AG136" s="37">
        <v>0</v>
      </c>
      <c r="AH136" s="52">
        <f t="shared" si="188"/>
        <v>1.3334405260296317E-11</v>
      </c>
      <c r="AI136" s="52">
        <f t="shared" si="189"/>
        <v>9.7705305246482248E-9</v>
      </c>
      <c r="AJ136" s="52">
        <f t="shared" si="190"/>
        <v>6.0120532125741423E-6</v>
      </c>
      <c r="AK136" s="52">
        <f t="shared" si="191"/>
        <v>2.8331326826642345E-3</v>
      </c>
      <c r="AL136" s="52">
        <f t="shared" si="192"/>
        <v>0.70359443154167645</v>
      </c>
      <c r="AM136" s="52">
        <f t="shared" si="193"/>
        <v>2.694523230854394</v>
      </c>
      <c r="AN136" s="52">
        <f t="shared" si="194"/>
        <v>2.6953072635387887</v>
      </c>
      <c r="AO136" s="52">
        <f t="shared" si="195"/>
        <v>2.6953078114772637</v>
      </c>
      <c r="AP136" s="52">
        <f t="shared" si="196"/>
        <v>2.69530799306651</v>
      </c>
      <c r="AQ136" s="52">
        <f t="shared" si="197"/>
        <v>2.6953083125099537</v>
      </c>
      <c r="AR136" s="52">
        <f t="shared" si="198"/>
        <v>2.6953083315314696</v>
      </c>
      <c r="AS136" s="52">
        <f t="shared" si="199"/>
        <v>2.6955091054671692</v>
      </c>
      <c r="AT136" s="52">
        <f t="shared" si="200"/>
        <v>2.6953083315314692</v>
      </c>
      <c r="AU136" s="52">
        <f t="shared" si="201"/>
        <v>2.6953083125099542</v>
      </c>
      <c r="AV136" s="52">
        <f t="shared" si="202"/>
        <v>2.69530799306651</v>
      </c>
      <c r="AW136" s="52">
        <f t="shared" si="203"/>
        <v>2.6953078114772642</v>
      </c>
      <c r="AX136" s="52">
        <f t="shared" si="204"/>
        <v>2.6953072635387887</v>
      </c>
      <c r="AY136" s="52">
        <f t="shared" si="205"/>
        <v>2.6945232308543945</v>
      </c>
      <c r="AZ136" s="52">
        <f t="shared" si="206"/>
        <v>0.70359443154167667</v>
      </c>
      <c r="BA136" s="52">
        <f t="shared" si="207"/>
        <v>2.8331326826642363E-3</v>
      </c>
      <c r="BB136" s="52">
        <f t="shared" si="208"/>
        <v>6.0120532125741457E-6</v>
      </c>
      <c r="BC136" s="52">
        <f t="shared" si="209"/>
        <v>9.7705305246644955E-9</v>
      </c>
      <c r="BD136" s="52">
        <f t="shared" si="210"/>
        <v>1.3334422164986861E-11</v>
      </c>
      <c r="BE136" s="52">
        <f t="shared" si="211"/>
        <v>1.5893879467717408E-14</v>
      </c>
      <c r="BF136" s="52">
        <f t="shared" si="212"/>
        <v>1.6904676245444671E-17</v>
      </c>
      <c r="BG136" s="52">
        <v>0</v>
      </c>
      <c r="BH136" s="37">
        <f t="shared" si="162"/>
        <v>36.45050216354678</v>
      </c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</row>
    <row r="137" spans="2:74" s="18" customFormat="1" ht="12.45">
      <c r="B137" s="36">
        <f t="shared" si="110"/>
        <v>495</v>
      </c>
      <c r="C137" s="37">
        <v>0</v>
      </c>
      <c r="D137" s="52">
        <f t="shared" si="163"/>
        <v>1.8524916776156334E-10</v>
      </c>
      <c r="E137" s="52">
        <f t="shared" si="164"/>
        <v>1.2845045791043244E-7</v>
      </c>
      <c r="F137" s="52">
        <f t="shared" si="165"/>
        <v>7.362396648785494E-5</v>
      </c>
      <c r="G137" s="52">
        <f t="shared" si="166"/>
        <v>3.0725035228818379E-2</v>
      </c>
      <c r="H137" s="52">
        <f t="shared" si="167"/>
        <v>4.0474972383079484</v>
      </c>
      <c r="I137" s="52">
        <f t="shared" si="168"/>
        <v>1.035262648423239E-3</v>
      </c>
      <c r="J137" s="52">
        <f t="shared" si="169"/>
        <v>5.4585397979175882E-7</v>
      </c>
      <c r="K137" s="52">
        <f t="shared" si="170"/>
        <v>1.1846306912476643E-9</v>
      </c>
      <c r="L137" s="52">
        <f t="shared" si="171"/>
        <v>2.3758125821861445E-12</v>
      </c>
      <c r="M137" s="52">
        <f t="shared" si="172"/>
        <v>3.2862459565837677E-15</v>
      </c>
      <c r="N137" s="52">
        <f t="shared" si="173"/>
        <v>3.2319136586157084E-18</v>
      </c>
      <c r="O137" s="52">
        <f t="shared" si="174"/>
        <v>4.716494204951875E-21</v>
      </c>
      <c r="P137" s="52">
        <f t="shared" si="175"/>
        <v>3.2319136586157049E-18</v>
      </c>
      <c r="Q137" s="52">
        <f t="shared" si="176"/>
        <v>3.286245956583757E-15</v>
      </c>
      <c r="R137" s="52">
        <f t="shared" si="177"/>
        <v>2.3758125821861368E-12</v>
      </c>
      <c r="S137" s="52">
        <f t="shared" si="178"/>
        <v>1.1846306912476597E-9</v>
      </c>
      <c r="T137" s="52">
        <f t="shared" si="179"/>
        <v>5.4585397979175787E-7</v>
      </c>
      <c r="U137" s="52">
        <f t="shared" si="180"/>
        <v>1.0352626484232388E-3</v>
      </c>
      <c r="V137" s="52">
        <f t="shared" si="181"/>
        <v>4.0474972383079484</v>
      </c>
      <c r="W137" s="52">
        <f t="shared" si="182"/>
        <v>3.0725035228818403E-2</v>
      </c>
      <c r="X137" s="52">
        <f t="shared" si="183"/>
        <v>7.3623966487855008E-5</v>
      </c>
      <c r="Y137" s="52">
        <f t="shared" si="184"/>
        <v>1.2845045791069126E-7</v>
      </c>
      <c r="Z137" s="52">
        <f t="shared" si="185"/>
        <v>1.8524942545861967E-10</v>
      </c>
      <c r="AA137" s="52">
        <f t="shared" si="186"/>
        <v>2.317150954637608E-13</v>
      </c>
      <c r="AB137" s="52">
        <f t="shared" si="187"/>
        <v>2.5769681933000397E-16</v>
      </c>
      <c r="AC137" s="37">
        <v>0</v>
      </c>
      <c r="AD137" s="37">
        <f t="shared" si="109"/>
        <v>8.1586636716569796</v>
      </c>
      <c r="AE137" s="35"/>
      <c r="AF137" s="36">
        <f t="shared" si="161"/>
        <v>495</v>
      </c>
      <c r="AG137" s="37">
        <v>0</v>
      </c>
      <c r="AH137" s="52">
        <f t="shared" si="188"/>
        <v>2.3767680243659043E-11</v>
      </c>
      <c r="AI137" s="52">
        <f t="shared" si="189"/>
        <v>1.712853756098046E-8</v>
      </c>
      <c r="AJ137" s="52">
        <f t="shared" si="190"/>
        <v>1.0323055075838102E-5</v>
      </c>
      <c r="AK137" s="52">
        <f t="shared" si="191"/>
        <v>4.7052848364448159E-3</v>
      </c>
      <c r="AL137" s="52">
        <f t="shared" si="192"/>
        <v>1.0280549952403755</v>
      </c>
      <c r="AM137" s="52">
        <f t="shared" si="193"/>
        <v>2.6946121678576209</v>
      </c>
      <c r="AN137" s="52">
        <f t="shared" si="194"/>
        <v>2.6953073921219697</v>
      </c>
      <c r="AO137" s="52">
        <f t="shared" si="195"/>
        <v>2.6953078118203417</v>
      </c>
      <c r="AP137" s="52">
        <f t="shared" si="196"/>
        <v>2.6953079930671136</v>
      </c>
      <c r="AQ137" s="52">
        <f t="shared" si="197"/>
        <v>2.6953083125099546</v>
      </c>
      <c r="AR137" s="52">
        <f t="shared" si="198"/>
        <v>2.6953083315314696</v>
      </c>
      <c r="AS137" s="52">
        <f t="shared" si="199"/>
        <v>2.6955091054671692</v>
      </c>
      <c r="AT137" s="52">
        <f t="shared" si="200"/>
        <v>2.6953083315314692</v>
      </c>
      <c r="AU137" s="52">
        <f t="shared" si="201"/>
        <v>2.6953083125099551</v>
      </c>
      <c r="AV137" s="52">
        <f t="shared" si="202"/>
        <v>2.6953079930671136</v>
      </c>
      <c r="AW137" s="52">
        <f t="shared" si="203"/>
        <v>2.6953078118203422</v>
      </c>
      <c r="AX137" s="52">
        <f t="shared" si="204"/>
        <v>2.6953073921219697</v>
      </c>
      <c r="AY137" s="52">
        <f t="shared" si="205"/>
        <v>2.6946121678576214</v>
      </c>
      <c r="AZ137" s="52">
        <f t="shared" si="206"/>
        <v>1.0280549952403759</v>
      </c>
      <c r="BA137" s="52">
        <f t="shared" si="207"/>
        <v>4.7052848364448193E-3</v>
      </c>
      <c r="BB137" s="52">
        <f t="shared" si="208"/>
        <v>1.032305507583811E-5</v>
      </c>
      <c r="BC137" s="52">
        <f t="shared" si="209"/>
        <v>1.7128537561010708E-8</v>
      </c>
      <c r="BD137" s="52">
        <f t="shared" si="210"/>
        <v>2.3767711251959327E-11</v>
      </c>
      <c r="BE137" s="52">
        <f t="shared" si="211"/>
        <v>2.8751896506162796E-14</v>
      </c>
      <c r="BF137" s="52">
        <f t="shared" si="212"/>
        <v>3.1008273352456739E-17</v>
      </c>
      <c r="BG137" s="52">
        <v>0</v>
      </c>
      <c r="BH137" s="37">
        <f t="shared" si="162"/>
        <v>37.103354363852546</v>
      </c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</row>
    <row r="138" spans="2:74" s="18" customFormat="1" ht="12.45">
      <c r="B138" s="36">
        <f t="shared" si="110"/>
        <v>500</v>
      </c>
      <c r="C138" s="37">
        <v>0</v>
      </c>
      <c r="D138" s="52">
        <f t="shared" si="163"/>
        <v>3.2837234601808684E-10</v>
      </c>
      <c r="E138" s="52">
        <f t="shared" si="164"/>
        <v>2.2383043164743052E-7</v>
      </c>
      <c r="F138" s="52">
        <f t="shared" si="165"/>
        <v>1.2542403931339061E-4</v>
      </c>
      <c r="G138" s="52">
        <f t="shared" si="166"/>
        <v>5.007662028407571E-2</v>
      </c>
      <c r="H138" s="52">
        <f t="shared" si="167"/>
        <v>4.3924430214064003</v>
      </c>
      <c r="I138" s="52">
        <f t="shared" si="168"/>
        <v>1.272702571846464E-3</v>
      </c>
      <c r="J138" s="52">
        <f t="shared" si="169"/>
        <v>3.9615080206949101E-7</v>
      </c>
      <c r="K138" s="52">
        <f t="shared" si="170"/>
        <v>4.3451254375793195E-10</v>
      </c>
      <c r="L138" s="52">
        <f t="shared" si="171"/>
        <v>8.9390344503672996E-13</v>
      </c>
      <c r="M138" s="52">
        <f t="shared" si="172"/>
        <v>1.4207597777253135E-15</v>
      </c>
      <c r="N138" s="52">
        <f t="shared" si="173"/>
        <v>1.6346986813820284E-18</v>
      </c>
      <c r="O138" s="52">
        <f t="shared" si="174"/>
        <v>2.8021336489116819E-21</v>
      </c>
      <c r="P138" s="52">
        <f t="shared" si="175"/>
        <v>1.6346986813820261E-18</v>
      </c>
      <c r="Q138" s="52">
        <f t="shared" si="176"/>
        <v>1.4207597777253074E-15</v>
      </c>
      <c r="R138" s="52">
        <f t="shared" si="177"/>
        <v>8.9390344503672703E-13</v>
      </c>
      <c r="S138" s="52">
        <f t="shared" si="178"/>
        <v>4.345125437579303E-10</v>
      </c>
      <c r="T138" s="52">
        <f t="shared" si="179"/>
        <v>3.961508020694908E-7</v>
      </c>
      <c r="U138" s="52">
        <f t="shared" si="180"/>
        <v>1.2727025718464637E-3</v>
      </c>
      <c r="V138" s="52">
        <f t="shared" si="181"/>
        <v>4.3924430214063994</v>
      </c>
      <c r="W138" s="52">
        <f t="shared" si="182"/>
        <v>5.0076620284075751E-2</v>
      </c>
      <c r="X138" s="52">
        <f t="shared" si="183"/>
        <v>1.2542403931339074E-4</v>
      </c>
      <c r="Y138" s="52">
        <f t="shared" si="184"/>
        <v>2.2383043164790886E-7</v>
      </c>
      <c r="Z138" s="52">
        <f t="shared" si="185"/>
        <v>3.2837281606894276E-10</v>
      </c>
      <c r="AA138" s="52">
        <f t="shared" si="186"/>
        <v>4.1688278720927588E-13</v>
      </c>
      <c r="AB138" s="52">
        <f t="shared" si="187"/>
        <v>4.7005041217944907E-16</v>
      </c>
      <c r="AC138" s="37">
        <v>0</v>
      </c>
      <c r="AD138" s="37">
        <f t="shared" si="109"/>
        <v>8.8878367780937158</v>
      </c>
      <c r="AE138" s="35"/>
      <c r="AF138" s="36">
        <f t="shared" si="161"/>
        <v>500</v>
      </c>
      <c r="AG138" s="37">
        <v>0</v>
      </c>
      <c r="AH138" s="52">
        <f t="shared" si="188"/>
        <v>4.229259701981538E-11</v>
      </c>
      <c r="AI138" s="52">
        <f t="shared" si="189"/>
        <v>2.9973583352023707E-8</v>
      </c>
      <c r="AJ138" s="52">
        <f t="shared" si="190"/>
        <v>1.7685451724623596E-5</v>
      </c>
      <c r="AK138" s="52">
        <f t="shared" si="191"/>
        <v>7.7777883593266543E-3</v>
      </c>
      <c r="AL138" s="52">
        <f t="shared" si="192"/>
        <v>1.4328047190711704</v>
      </c>
      <c r="AM138" s="52">
        <f t="shared" si="193"/>
        <v>2.694715694122463</v>
      </c>
      <c r="AN138" s="52">
        <f t="shared" si="194"/>
        <v>2.6953074467073677</v>
      </c>
      <c r="AO138" s="52">
        <f t="shared" si="195"/>
        <v>2.6953078119388048</v>
      </c>
      <c r="AP138" s="52">
        <f t="shared" si="196"/>
        <v>2.6953079930673511</v>
      </c>
      <c r="AQ138" s="52">
        <f t="shared" si="197"/>
        <v>2.6953083125099551</v>
      </c>
      <c r="AR138" s="52">
        <f t="shared" si="198"/>
        <v>2.6953083315314696</v>
      </c>
      <c r="AS138" s="52">
        <f t="shared" si="199"/>
        <v>2.6955091054671692</v>
      </c>
      <c r="AT138" s="52">
        <f t="shared" si="200"/>
        <v>2.6953083315314692</v>
      </c>
      <c r="AU138" s="52">
        <f t="shared" si="201"/>
        <v>2.6953083125099555</v>
      </c>
      <c r="AV138" s="52">
        <f t="shared" si="202"/>
        <v>2.6953079930673511</v>
      </c>
      <c r="AW138" s="52">
        <f t="shared" si="203"/>
        <v>2.6953078119388052</v>
      </c>
      <c r="AX138" s="52">
        <f t="shared" si="204"/>
        <v>2.6953074467073677</v>
      </c>
      <c r="AY138" s="52">
        <f t="shared" si="205"/>
        <v>2.6947156941224635</v>
      </c>
      <c r="AZ138" s="52">
        <f t="shared" si="206"/>
        <v>1.4328047190711708</v>
      </c>
      <c r="BA138" s="52">
        <f t="shared" si="207"/>
        <v>7.7777883593266595E-3</v>
      </c>
      <c r="BB138" s="52">
        <f t="shared" si="208"/>
        <v>1.7685451724623613E-5</v>
      </c>
      <c r="BC138" s="52">
        <f t="shared" si="209"/>
        <v>2.9973583352079836E-8</v>
      </c>
      <c r="BD138" s="52">
        <f t="shared" si="210"/>
        <v>4.2292653797821294E-11</v>
      </c>
      <c r="BE138" s="52">
        <f t="shared" si="211"/>
        <v>5.1923406052538881E-14</v>
      </c>
      <c r="BF138" s="52">
        <f t="shared" si="212"/>
        <v>5.6777955285457139E-17</v>
      </c>
      <c r="BG138" s="52">
        <v>0</v>
      </c>
      <c r="BH138" s="37">
        <f t="shared" si="162"/>
        <v>37.919220731018235</v>
      </c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</row>
    <row r="139" spans="2:74">
      <c r="B139" s="36">
        <f t="shared" ref="B139:B202" si="213">B138+$C$26</f>
        <v>505</v>
      </c>
      <c r="C139" s="37">
        <v>0</v>
      </c>
      <c r="D139" s="52">
        <f t="shared" si="163"/>
        <v>5.8110708227433919E-10</v>
      </c>
      <c r="E139" s="52">
        <f t="shared" si="164"/>
        <v>3.8931690637908737E-7</v>
      </c>
      <c r="F139" s="52">
        <f t="shared" si="165"/>
        <v>2.1310249681017057E-4</v>
      </c>
      <c r="G139" s="52">
        <f t="shared" si="166"/>
        <v>8.0988434423509559E-2</v>
      </c>
      <c r="H139" s="52">
        <f t="shared" si="167"/>
        <v>3.8778707946537398</v>
      </c>
      <c r="I139" s="52">
        <f t="shared" si="168"/>
        <v>1.4186946452624141E-3</v>
      </c>
      <c r="J139" s="52">
        <f t="shared" si="169"/>
        <v>4.1784581838088771E-7</v>
      </c>
      <c r="K139" s="52">
        <f t="shared" si="170"/>
        <v>2.0835958281002889E-10</v>
      </c>
      <c r="L139" s="52">
        <f t="shared" si="171"/>
        <v>3.3353102538544802E-13</v>
      </c>
      <c r="M139" s="52">
        <f t="shared" si="172"/>
        <v>5.8093352496964376E-16</v>
      </c>
      <c r="N139" s="52">
        <f t="shared" si="173"/>
        <v>7.6647402342870551E-19</v>
      </c>
      <c r="O139" s="52">
        <f t="shared" si="174"/>
        <v>1.52207319602433E-21</v>
      </c>
      <c r="P139" s="52">
        <f t="shared" si="175"/>
        <v>7.6647402342870359E-19</v>
      </c>
      <c r="Q139" s="52">
        <f t="shared" si="176"/>
        <v>5.809335249696409E-16</v>
      </c>
      <c r="R139" s="52">
        <f t="shared" si="177"/>
        <v>3.3353102538544676E-13</v>
      </c>
      <c r="S139" s="52">
        <f t="shared" si="178"/>
        <v>2.0835958281002827E-10</v>
      </c>
      <c r="T139" s="52">
        <f t="shared" si="179"/>
        <v>4.1784581838088755E-7</v>
      </c>
      <c r="U139" s="52">
        <f t="shared" si="180"/>
        <v>1.4186946452624137E-3</v>
      </c>
      <c r="V139" s="52">
        <f t="shared" si="181"/>
        <v>3.8778707946537381</v>
      </c>
      <c r="W139" s="52">
        <f t="shared" si="182"/>
        <v>8.0988434423509614E-2</v>
      </c>
      <c r="X139" s="52">
        <f t="shared" si="183"/>
        <v>2.1310249681017081E-4</v>
      </c>
      <c r="Y139" s="52">
        <f t="shared" si="184"/>
        <v>3.8931690637996987E-7</v>
      </c>
      <c r="Z139" s="52">
        <f t="shared" si="185"/>
        <v>5.8110793822398687E-10</v>
      </c>
      <c r="AA139" s="52">
        <f t="shared" si="186"/>
        <v>7.4879311897426234E-13</v>
      </c>
      <c r="AB139" s="52">
        <f t="shared" si="187"/>
        <v>8.559488184803029E-16</v>
      </c>
      <c r="AC139" s="37">
        <v>0</v>
      </c>
      <c r="AD139" s="37">
        <f t="shared" ref="AD139:AD158" si="214">SUM(C139:AC139)</f>
        <v>7.9209836683444435</v>
      </c>
      <c r="AF139" s="36">
        <f t="shared" si="161"/>
        <v>505</v>
      </c>
      <c r="AG139" s="37">
        <v>0</v>
      </c>
      <c r="AH139" s="52">
        <f t="shared" si="188"/>
        <v>7.5129831621624074E-11</v>
      </c>
      <c r="AI139" s="52">
        <f t="shared" si="189"/>
        <v>5.2356626516766758E-8</v>
      </c>
      <c r="AJ139" s="52">
        <f t="shared" si="190"/>
        <v>3.0227855655962656E-5</v>
      </c>
      <c r="AK139" s="52">
        <f t="shared" si="191"/>
        <v>1.2785450387734225E-2</v>
      </c>
      <c r="AL139" s="52">
        <f t="shared" si="192"/>
        <v>1.8720490212118104</v>
      </c>
      <c r="AM139" s="52">
        <f t="shared" si="193"/>
        <v>2.6948429643796477</v>
      </c>
      <c r="AN139" s="52">
        <f t="shared" si="194"/>
        <v>2.6953074863224478</v>
      </c>
      <c r="AO139" s="52">
        <f t="shared" si="195"/>
        <v>2.6953078119822562</v>
      </c>
      <c r="AP139" s="52">
        <f t="shared" si="196"/>
        <v>2.6953079930674404</v>
      </c>
      <c r="AQ139" s="52">
        <f t="shared" si="197"/>
        <v>2.6953083125099551</v>
      </c>
      <c r="AR139" s="52">
        <f t="shared" si="198"/>
        <v>2.6953083315314696</v>
      </c>
      <c r="AS139" s="52">
        <f t="shared" si="199"/>
        <v>2.6955091054671692</v>
      </c>
      <c r="AT139" s="52">
        <f t="shared" si="200"/>
        <v>2.6953083315314692</v>
      </c>
      <c r="AU139" s="52">
        <f t="shared" si="201"/>
        <v>2.6953083125099555</v>
      </c>
      <c r="AV139" s="52">
        <f t="shared" si="202"/>
        <v>2.6953079930674404</v>
      </c>
      <c r="AW139" s="52">
        <f t="shared" si="203"/>
        <v>2.6953078119822567</v>
      </c>
      <c r="AX139" s="52">
        <f t="shared" si="204"/>
        <v>2.6953074863224478</v>
      </c>
      <c r="AY139" s="52">
        <f t="shared" si="205"/>
        <v>2.6948429643796481</v>
      </c>
      <c r="AZ139" s="52">
        <f t="shared" si="206"/>
        <v>1.8720490212118108</v>
      </c>
      <c r="BA139" s="52">
        <f t="shared" si="207"/>
        <v>1.2785450387734234E-2</v>
      </c>
      <c r="BB139" s="52">
        <f t="shared" si="208"/>
        <v>3.022785565596269E-5</v>
      </c>
      <c r="BC139" s="52">
        <f t="shared" si="209"/>
        <v>5.2356626516870724E-8</v>
      </c>
      <c r="BD139" s="52">
        <f t="shared" si="210"/>
        <v>7.5129935404715574E-11</v>
      </c>
      <c r="BE139" s="52">
        <f t="shared" si="211"/>
        <v>9.3611684773466472E-14</v>
      </c>
      <c r="BF139" s="52">
        <f t="shared" si="212"/>
        <v>1.0378299650340205E-16</v>
      </c>
      <c r="BG139" s="52">
        <v>0</v>
      </c>
      <c r="BH139" s="37">
        <f t="shared" si="162"/>
        <v>38.8080044088276</v>
      </c>
    </row>
    <row r="140" spans="2:74">
      <c r="B140" s="36">
        <f t="shared" si="213"/>
        <v>510</v>
      </c>
      <c r="C140" s="37">
        <v>0</v>
      </c>
      <c r="D140" s="52">
        <f t="shared" si="163"/>
        <v>1.0266647279001797E-9</v>
      </c>
      <c r="E140" s="52">
        <f t="shared" si="164"/>
        <v>6.7589082181440874E-7</v>
      </c>
      <c r="F140" s="52">
        <f t="shared" si="165"/>
        <v>3.6104815314301253E-4</v>
      </c>
      <c r="G140" s="52">
        <f t="shared" si="166"/>
        <v>0.12997253792093427</v>
      </c>
      <c r="H140" s="52">
        <f t="shared" si="167"/>
        <v>2.5719233573735609</v>
      </c>
      <c r="I140" s="52">
        <f t="shared" si="168"/>
        <v>1.326735572866557E-3</v>
      </c>
      <c r="J140" s="52">
        <f t="shared" si="169"/>
        <v>4.5980215724586568E-7</v>
      </c>
      <c r="K140" s="52">
        <f t="shared" si="170"/>
        <v>1.5688399516229965E-10</v>
      </c>
      <c r="L140" s="52">
        <f t="shared" si="171"/>
        <v>1.3600511395487754E-13</v>
      </c>
      <c r="M140" s="52">
        <f t="shared" si="172"/>
        <v>2.2954340833937542E-16</v>
      </c>
      <c r="N140" s="52">
        <f t="shared" si="173"/>
        <v>3.3807543310414874E-19</v>
      </c>
      <c r="O140" s="52">
        <f t="shared" si="174"/>
        <v>7.660314909207137E-22</v>
      </c>
      <c r="P140" s="52">
        <f t="shared" si="175"/>
        <v>3.3807543310414782E-19</v>
      </c>
      <c r="Q140" s="52">
        <f t="shared" si="176"/>
        <v>2.2954340833937429E-16</v>
      </c>
      <c r="R140" s="52">
        <f t="shared" si="177"/>
        <v>1.3600511395487708E-13</v>
      </c>
      <c r="S140" s="52">
        <f t="shared" si="178"/>
        <v>1.5688399516229942E-10</v>
      </c>
      <c r="T140" s="52">
        <f t="shared" si="179"/>
        <v>4.5980215724586552E-7</v>
      </c>
      <c r="U140" s="52">
        <f t="shared" si="180"/>
        <v>1.3267355728665562E-3</v>
      </c>
      <c r="V140" s="52">
        <f t="shared" si="181"/>
        <v>2.5719233573735591</v>
      </c>
      <c r="W140" s="52">
        <f t="shared" si="182"/>
        <v>0.12997253792093436</v>
      </c>
      <c r="X140" s="52">
        <f t="shared" si="183"/>
        <v>3.6104815314301296E-4</v>
      </c>
      <c r="Y140" s="52">
        <f t="shared" si="184"/>
        <v>6.758908218160342E-7</v>
      </c>
      <c r="Z140" s="52">
        <f t="shared" si="185"/>
        <v>1.0266662839761539E-9</v>
      </c>
      <c r="AA140" s="52">
        <f t="shared" si="186"/>
        <v>1.3427845940627555E-12</v>
      </c>
      <c r="AB140" s="52">
        <f t="shared" si="187"/>
        <v>1.5560744276981901E-15</v>
      </c>
      <c r="AC140" s="37">
        <v>0</v>
      </c>
      <c r="AD140" s="37">
        <f t="shared" si="214"/>
        <v>5.4071696317956812</v>
      </c>
      <c r="AF140" s="36">
        <f t="shared" si="161"/>
        <v>510</v>
      </c>
      <c r="AG140" s="37">
        <v>0</v>
      </c>
      <c r="AH140" s="52">
        <f t="shared" si="188"/>
        <v>1.3324053984905799E-10</v>
      </c>
      <c r="AI140" s="52">
        <f t="shared" si="189"/>
        <v>9.1288317154675497E-8</v>
      </c>
      <c r="AJ140" s="52">
        <f t="shared" si="190"/>
        <v>5.1538105336979712E-5</v>
      </c>
      <c r="AK140" s="52">
        <f t="shared" si="191"/>
        <v>2.0884293830085179E-2</v>
      </c>
      <c r="AL140" s="52">
        <f t="shared" si="192"/>
        <v>2.2598361006771843</v>
      </c>
      <c r="AM140" s="52">
        <f t="shared" si="193"/>
        <v>2.694984833844174</v>
      </c>
      <c r="AN140" s="52">
        <f t="shared" si="194"/>
        <v>2.6953075281070298</v>
      </c>
      <c r="AO140" s="52">
        <f t="shared" si="195"/>
        <v>2.695307812003092</v>
      </c>
      <c r="AP140" s="52">
        <f t="shared" si="196"/>
        <v>2.6953079930674737</v>
      </c>
      <c r="AQ140" s="52">
        <f t="shared" si="197"/>
        <v>2.6953083125099551</v>
      </c>
      <c r="AR140" s="52">
        <f t="shared" si="198"/>
        <v>2.6953083315314696</v>
      </c>
      <c r="AS140" s="52">
        <f t="shared" si="199"/>
        <v>2.6955091054671692</v>
      </c>
      <c r="AT140" s="52">
        <f t="shared" si="200"/>
        <v>2.6953083315314692</v>
      </c>
      <c r="AU140" s="52">
        <f t="shared" si="201"/>
        <v>2.6953083125099555</v>
      </c>
      <c r="AV140" s="52">
        <f t="shared" si="202"/>
        <v>2.6953079930674737</v>
      </c>
      <c r="AW140" s="52">
        <f t="shared" si="203"/>
        <v>2.6953078120030924</v>
      </c>
      <c r="AX140" s="52">
        <f t="shared" si="204"/>
        <v>2.6953075281070298</v>
      </c>
      <c r="AY140" s="52">
        <f t="shared" si="205"/>
        <v>2.6949848338441744</v>
      </c>
      <c r="AZ140" s="52">
        <f t="shared" si="206"/>
        <v>2.2598361006771848</v>
      </c>
      <c r="BA140" s="52">
        <f t="shared" si="207"/>
        <v>2.0884293830085193E-2</v>
      </c>
      <c r="BB140" s="52">
        <f t="shared" si="208"/>
        <v>5.1538105336979773E-5</v>
      </c>
      <c r="BC140" s="52">
        <f t="shared" si="209"/>
        <v>9.1288317154867721E-8</v>
      </c>
      <c r="BD140" s="52">
        <f t="shared" si="210"/>
        <v>1.3324072922711427E-10</v>
      </c>
      <c r="BE140" s="52">
        <f t="shared" si="211"/>
        <v>1.6849099667089272E-13</v>
      </c>
      <c r="BF140" s="52">
        <f t="shared" si="212"/>
        <v>1.8937787835143234E-16</v>
      </c>
      <c r="BG140" s="52">
        <v>0</v>
      </c>
      <c r="BH140" s="37">
        <f t="shared" si="162"/>
        <v>39.600102775662052</v>
      </c>
    </row>
    <row r="141" spans="2:74">
      <c r="B141" s="36">
        <f t="shared" si="213"/>
        <v>515</v>
      </c>
      <c r="C141" s="37">
        <v>0</v>
      </c>
      <c r="D141" s="52">
        <f t="shared" si="163"/>
        <v>1.8108662714795681E-9</v>
      </c>
      <c r="E141" s="52">
        <f t="shared" si="164"/>
        <v>1.1711806608881605E-6</v>
      </c>
      <c r="F141" s="52">
        <f t="shared" si="165"/>
        <v>6.0989025849802754E-4</v>
      </c>
      <c r="G141" s="52">
        <f t="shared" si="166"/>
        <v>0.20714446003554449</v>
      </c>
      <c r="H141" s="52">
        <f t="shared" si="167"/>
        <v>1.2071186285142206</v>
      </c>
      <c r="I141" s="52">
        <f t="shared" si="168"/>
        <v>9.7699669550230456E-4</v>
      </c>
      <c r="J141" s="52">
        <f t="shared" si="169"/>
        <v>4.4736842448077168E-7</v>
      </c>
      <c r="K141" s="52">
        <f t="shared" si="170"/>
        <v>1.5442197370645186E-10</v>
      </c>
      <c r="L141" s="52">
        <f t="shared" si="171"/>
        <v>7.3439399298447892E-14</v>
      </c>
      <c r="M141" s="52">
        <f t="shared" si="172"/>
        <v>9.1753530504831085E-17</v>
      </c>
      <c r="N141" s="52">
        <f t="shared" si="173"/>
        <v>1.4244441421866538E-19</v>
      </c>
      <c r="O141" s="52">
        <f t="shared" si="174"/>
        <v>3.6169114898133822E-22</v>
      </c>
      <c r="P141" s="52">
        <f t="shared" si="175"/>
        <v>1.42444414218665E-19</v>
      </c>
      <c r="Q141" s="52">
        <f t="shared" si="176"/>
        <v>9.1753530504830654E-17</v>
      </c>
      <c r="R141" s="52">
        <f t="shared" si="177"/>
        <v>7.3439399298447703E-14</v>
      </c>
      <c r="S141" s="52">
        <f t="shared" si="178"/>
        <v>1.5442197370645176E-10</v>
      </c>
      <c r="T141" s="52">
        <f t="shared" si="179"/>
        <v>4.4736842448077142E-7</v>
      </c>
      <c r="U141" s="52">
        <f t="shared" si="180"/>
        <v>9.7699669550230348E-4</v>
      </c>
      <c r="V141" s="52">
        <f t="shared" si="181"/>
        <v>1.207118628514219</v>
      </c>
      <c r="W141" s="52">
        <f t="shared" si="182"/>
        <v>0.20714446003554463</v>
      </c>
      <c r="X141" s="52">
        <f t="shared" si="183"/>
        <v>6.098902584980283E-4</v>
      </c>
      <c r="Y141" s="52">
        <f t="shared" si="184"/>
        <v>1.1711806608911492E-6</v>
      </c>
      <c r="Z141" s="52">
        <f t="shared" si="185"/>
        <v>1.8108690957306244E-9</v>
      </c>
      <c r="AA141" s="52">
        <f t="shared" si="186"/>
        <v>2.4041152220673944E-12</v>
      </c>
      <c r="AB141" s="52">
        <f t="shared" si="187"/>
        <v>2.8242481770120193E-15</v>
      </c>
      <c r="AC141" s="37">
        <v>0</v>
      </c>
      <c r="AD141" s="37">
        <f t="shared" si="214"/>
        <v>2.8317031920388338</v>
      </c>
      <c r="AF141" s="36">
        <f t="shared" si="161"/>
        <v>515</v>
      </c>
      <c r="AG141" s="37">
        <v>0</v>
      </c>
      <c r="AH141" s="52">
        <f t="shared" si="188"/>
        <v>2.3590701263907599E-10</v>
      </c>
      <c r="AI141" s="52">
        <f t="shared" si="189"/>
        <v>1.5887739933611638E-7</v>
      </c>
      <c r="AJ141" s="52">
        <f t="shared" si="190"/>
        <v>8.7642920651280959E-5</v>
      </c>
      <c r="AK141" s="52">
        <f t="shared" si="191"/>
        <v>3.3881547622178605E-2</v>
      </c>
      <c r="AL141" s="52">
        <f t="shared" si="192"/>
        <v>2.5170284364145403</v>
      </c>
      <c r="AM141" s="52">
        <f t="shared" si="193"/>
        <v>2.6951175074014606</v>
      </c>
      <c r="AN141" s="52">
        <f t="shared" si="194"/>
        <v>2.6953075740872454</v>
      </c>
      <c r="AO141" s="52">
        <f t="shared" si="195"/>
        <v>2.6953078120187803</v>
      </c>
      <c r="AP141" s="52">
        <f t="shared" si="196"/>
        <v>2.6953079930674875</v>
      </c>
      <c r="AQ141" s="52">
        <f t="shared" si="197"/>
        <v>2.6953083125099551</v>
      </c>
      <c r="AR141" s="52">
        <f t="shared" si="198"/>
        <v>2.6953083315314696</v>
      </c>
      <c r="AS141" s="52">
        <f t="shared" si="199"/>
        <v>2.6955091054671692</v>
      </c>
      <c r="AT141" s="52">
        <f t="shared" si="200"/>
        <v>2.6953083315314692</v>
      </c>
      <c r="AU141" s="52">
        <f t="shared" si="201"/>
        <v>2.6953083125099555</v>
      </c>
      <c r="AV141" s="52">
        <f t="shared" si="202"/>
        <v>2.6953079930674875</v>
      </c>
      <c r="AW141" s="52">
        <f t="shared" si="203"/>
        <v>2.6953078120187808</v>
      </c>
      <c r="AX141" s="52">
        <f t="shared" si="204"/>
        <v>2.6953075740872454</v>
      </c>
      <c r="AY141" s="52">
        <f t="shared" si="205"/>
        <v>2.6951175074014611</v>
      </c>
      <c r="AZ141" s="52">
        <f t="shared" si="206"/>
        <v>2.5170284364145408</v>
      </c>
      <c r="BA141" s="52">
        <f t="shared" si="207"/>
        <v>3.3881547622178626E-2</v>
      </c>
      <c r="BB141" s="52">
        <f t="shared" si="208"/>
        <v>8.7642920651281067E-5</v>
      </c>
      <c r="BC141" s="52">
        <f t="shared" si="209"/>
        <v>1.5887739933647112E-7</v>
      </c>
      <c r="BD141" s="52">
        <f t="shared" si="210"/>
        <v>2.3590735762472967E-10</v>
      </c>
      <c r="BE141" s="52">
        <f t="shared" si="211"/>
        <v>3.0276945607716825E-13</v>
      </c>
      <c r="BF141" s="52">
        <f t="shared" si="212"/>
        <v>3.4498532112125136E-16</v>
      </c>
      <c r="BG141" s="52">
        <v>0</v>
      </c>
      <c r="BH141" s="37">
        <f t="shared" si="162"/>
        <v>40.140819738841628</v>
      </c>
    </row>
    <row r="142" spans="2:74">
      <c r="B142" s="36">
        <f t="shared" si="213"/>
        <v>520</v>
      </c>
      <c r="C142" s="37">
        <v>0</v>
      </c>
      <c r="D142" s="52">
        <f t="shared" si="163"/>
        <v>3.1888230496721415E-9</v>
      </c>
      <c r="E142" s="52">
        <f t="shared" si="164"/>
        <v>2.0254835962293966E-6</v>
      </c>
      <c r="F142" s="52">
        <f t="shared" si="165"/>
        <v>1.0271266774252562E-3</v>
      </c>
      <c r="G142" s="52">
        <f t="shared" si="166"/>
        <v>0.32806852239785533</v>
      </c>
      <c r="H142" s="52">
        <f t="shared" si="167"/>
        <v>0.41136053996754351</v>
      </c>
      <c r="I142" s="52">
        <f t="shared" si="168"/>
        <v>5.476812848919045E-4</v>
      </c>
      <c r="J142" s="52">
        <f t="shared" si="169"/>
        <v>3.5680541387669288E-7</v>
      </c>
      <c r="K142" s="52">
        <f t="shared" si="170"/>
        <v>1.5069408989090668E-10</v>
      </c>
      <c r="L142" s="52">
        <f t="shared" si="171"/>
        <v>5.7082575725447676E-14</v>
      </c>
      <c r="M142" s="52">
        <f t="shared" si="172"/>
        <v>4.1444692359663156E-17</v>
      </c>
      <c r="N142" s="52">
        <f t="shared" si="173"/>
        <v>5.8776894276351363E-20</v>
      </c>
      <c r="O142" s="52">
        <f t="shared" si="174"/>
        <v>1.6218588439469806E-22</v>
      </c>
      <c r="P142" s="52">
        <f t="shared" si="175"/>
        <v>5.8776894276351195E-20</v>
      </c>
      <c r="Q142" s="52">
        <f t="shared" si="176"/>
        <v>4.1444692359662989E-17</v>
      </c>
      <c r="R142" s="52">
        <f t="shared" si="177"/>
        <v>5.70825757254476E-14</v>
      </c>
      <c r="S142" s="52">
        <f t="shared" si="178"/>
        <v>1.5069408989090656E-10</v>
      </c>
      <c r="T142" s="52">
        <f t="shared" si="179"/>
        <v>3.5680541387669251E-7</v>
      </c>
      <c r="U142" s="52">
        <f t="shared" si="180"/>
        <v>5.4768128489190364E-4</v>
      </c>
      <c r="V142" s="52">
        <f t="shared" si="181"/>
        <v>0.41136053996754285</v>
      </c>
      <c r="W142" s="52">
        <f t="shared" si="182"/>
        <v>0.32806852239785561</v>
      </c>
      <c r="X142" s="52">
        <f t="shared" si="183"/>
        <v>1.0271266774252575E-3</v>
      </c>
      <c r="Y142" s="52">
        <f t="shared" si="184"/>
        <v>2.0254835962348828E-6</v>
      </c>
      <c r="Z142" s="52">
        <f t="shared" si="185"/>
        <v>3.1888281673851952E-9</v>
      </c>
      <c r="AA142" s="52">
        <f t="shared" si="186"/>
        <v>4.2974992488856179E-12</v>
      </c>
      <c r="AB142" s="52">
        <f t="shared" si="187"/>
        <v>5.1177077026033204E-15</v>
      </c>
      <c r="AC142" s="37">
        <v>0</v>
      </c>
      <c r="AD142" s="37">
        <f t="shared" si="214"/>
        <v>1.4820125119169081</v>
      </c>
      <c r="AF142" s="36">
        <f t="shared" si="161"/>
        <v>520</v>
      </c>
      <c r="AG142" s="37">
        <v>0</v>
      </c>
      <c r="AH142" s="52">
        <f t="shared" si="188"/>
        <v>4.1699363978703285E-10</v>
      </c>
      <c r="AI142" s="52">
        <f t="shared" si="189"/>
        <v>2.7599546542493244E-7</v>
      </c>
      <c r="AJ142" s="52">
        <f t="shared" si="190"/>
        <v>1.4863194650108371E-4</v>
      </c>
      <c r="AK142" s="52">
        <f t="shared" si="191"/>
        <v>5.4595993625733058E-2</v>
      </c>
      <c r="AL142" s="52">
        <f t="shared" si="192"/>
        <v>2.6377402992659622</v>
      </c>
      <c r="AM142" s="52">
        <f t="shared" si="193"/>
        <v>2.6952152070710107</v>
      </c>
      <c r="AN142" s="52">
        <f t="shared" si="194"/>
        <v>2.6953076188240876</v>
      </c>
      <c r="AO142" s="52">
        <f t="shared" si="195"/>
        <v>2.6953078120342226</v>
      </c>
      <c r="AP142" s="52">
        <f t="shared" si="196"/>
        <v>2.695307993067495</v>
      </c>
      <c r="AQ142" s="52">
        <f t="shared" si="197"/>
        <v>2.6953083125099551</v>
      </c>
      <c r="AR142" s="52">
        <f t="shared" si="198"/>
        <v>2.6953083315314696</v>
      </c>
      <c r="AS142" s="52">
        <f t="shared" si="199"/>
        <v>2.6955091054671692</v>
      </c>
      <c r="AT142" s="52">
        <f t="shared" si="200"/>
        <v>2.6953083315314692</v>
      </c>
      <c r="AU142" s="52">
        <f t="shared" si="201"/>
        <v>2.6953083125099555</v>
      </c>
      <c r="AV142" s="52">
        <f t="shared" si="202"/>
        <v>2.695307993067495</v>
      </c>
      <c r="AW142" s="52">
        <f t="shared" si="203"/>
        <v>2.6953078120342231</v>
      </c>
      <c r="AX142" s="52">
        <f t="shared" si="204"/>
        <v>2.6953076188240876</v>
      </c>
      <c r="AY142" s="52">
        <f t="shared" si="205"/>
        <v>2.6952152070710111</v>
      </c>
      <c r="AZ142" s="52">
        <f t="shared" si="206"/>
        <v>2.6377402992659627</v>
      </c>
      <c r="BA142" s="52">
        <f t="shared" si="207"/>
        <v>5.4595993625733086E-2</v>
      </c>
      <c r="BB142" s="52">
        <f t="shared" si="208"/>
        <v>1.486319465010839E-4</v>
      </c>
      <c r="BC142" s="52">
        <f t="shared" si="209"/>
        <v>2.7599546542558604E-7</v>
      </c>
      <c r="BD142" s="52">
        <f t="shared" si="210"/>
        <v>4.1699426719779211E-10</v>
      </c>
      <c r="BE142" s="52">
        <f t="shared" si="211"/>
        <v>5.4318097828390771E-13</v>
      </c>
      <c r="BF142" s="52">
        <f t="shared" si="212"/>
        <v>6.2741013882245337E-16</v>
      </c>
      <c r="BG142" s="52">
        <v>0</v>
      </c>
      <c r="BH142" s="37">
        <f t="shared" si="162"/>
        <v>40.423990058045511</v>
      </c>
    </row>
    <row r="143" spans="2:74">
      <c r="B143" s="36">
        <f t="shared" si="213"/>
        <v>525</v>
      </c>
      <c r="C143" s="37">
        <v>0</v>
      </c>
      <c r="D143" s="52">
        <f t="shared" si="163"/>
        <v>5.6060961605806623E-9</v>
      </c>
      <c r="E143" s="52">
        <f t="shared" si="164"/>
        <v>3.496036828319795E-6</v>
      </c>
      <c r="F143" s="52">
        <f t="shared" si="165"/>
        <v>1.7245736439240194E-3</v>
      </c>
      <c r="G143" s="52">
        <f t="shared" si="166"/>
        <v>0.51581106788261299</v>
      </c>
      <c r="H143" s="52">
        <f t="shared" si="167"/>
        <v>0.11541936069391673</v>
      </c>
      <c r="I143" s="52">
        <f t="shared" si="168"/>
        <v>2.406600552221918E-4</v>
      </c>
      <c r="J143" s="52">
        <f t="shared" si="169"/>
        <v>2.2669124180903367E-7</v>
      </c>
      <c r="K143" s="52">
        <f t="shared" si="170"/>
        <v>1.2711541214267561E-10</v>
      </c>
      <c r="L143" s="52">
        <f t="shared" si="171"/>
        <v>5.203528075398213E-14</v>
      </c>
      <c r="M143" s="52">
        <f t="shared" si="172"/>
        <v>2.469797096856783E-17</v>
      </c>
      <c r="N143" s="52">
        <f t="shared" si="173"/>
        <v>2.5149235385544715E-20</v>
      </c>
      <c r="O143" s="52">
        <f t="shared" si="174"/>
        <v>7.0177458674319395E-23</v>
      </c>
      <c r="P143" s="52">
        <f t="shared" si="175"/>
        <v>2.5149235385544646E-20</v>
      </c>
      <c r="Q143" s="52">
        <f t="shared" si="176"/>
        <v>2.469797096856775E-17</v>
      </c>
      <c r="R143" s="52">
        <f t="shared" si="177"/>
        <v>5.2035280753982073E-14</v>
      </c>
      <c r="S143" s="52">
        <f t="shared" si="178"/>
        <v>1.2711541214267543E-10</v>
      </c>
      <c r="T143" s="52">
        <f t="shared" si="179"/>
        <v>2.2669124180903336E-7</v>
      </c>
      <c r="U143" s="52">
        <f t="shared" si="180"/>
        <v>2.4066005522219134E-4</v>
      </c>
      <c r="V143" s="52">
        <f t="shared" si="181"/>
        <v>0.11541936069391637</v>
      </c>
      <c r="W143" s="52">
        <f t="shared" si="182"/>
        <v>0.51581106788261333</v>
      </c>
      <c r="X143" s="52">
        <f t="shared" si="183"/>
        <v>1.7245736439240216E-3</v>
      </c>
      <c r="Y143" s="52">
        <f t="shared" si="184"/>
        <v>3.4960368283298489E-6</v>
      </c>
      <c r="Z143" s="52">
        <f t="shared" si="185"/>
        <v>5.606105419459445E-9</v>
      </c>
      <c r="AA143" s="52">
        <f t="shared" si="186"/>
        <v>7.6699839950523822E-12</v>
      </c>
      <c r="AB143" s="52">
        <f t="shared" si="187"/>
        <v>9.2588688556097618E-15</v>
      </c>
      <c r="AC143" s="37">
        <v>0</v>
      </c>
      <c r="AD143" s="37">
        <f t="shared" si="214"/>
        <v>1.2663987814817077</v>
      </c>
      <c r="AF143" s="36">
        <f t="shared" si="161"/>
        <v>525</v>
      </c>
      <c r="AG143" s="37">
        <v>0</v>
      </c>
      <c r="AH143" s="52">
        <f t="shared" si="188"/>
        <v>7.3587594475424699E-10</v>
      </c>
      <c r="AI143" s="52">
        <f t="shared" si="189"/>
        <v>4.7854382504787208E-7</v>
      </c>
      <c r="AJ143" s="52">
        <f t="shared" si="190"/>
        <v>2.5134461424360934E-4</v>
      </c>
      <c r="AK143" s="52">
        <f t="shared" si="191"/>
        <v>8.7402845865518594E-2</v>
      </c>
      <c r="AL143" s="52">
        <f t="shared" si="192"/>
        <v>2.6788763532627167</v>
      </c>
      <c r="AM143" s="52">
        <f t="shared" si="193"/>
        <v>2.6952699751995</v>
      </c>
      <c r="AN143" s="52">
        <f t="shared" si="194"/>
        <v>2.6953076545046288</v>
      </c>
      <c r="AO143" s="52">
        <f t="shared" si="195"/>
        <v>2.6953078120492919</v>
      </c>
      <c r="AP143" s="52">
        <f t="shared" si="196"/>
        <v>2.6953079930675008</v>
      </c>
      <c r="AQ143" s="52">
        <f t="shared" si="197"/>
        <v>2.6953083125099551</v>
      </c>
      <c r="AR143" s="52">
        <f t="shared" si="198"/>
        <v>2.6953083315314696</v>
      </c>
      <c r="AS143" s="52">
        <f t="shared" si="199"/>
        <v>2.6955091054671692</v>
      </c>
      <c r="AT143" s="52">
        <f t="shared" si="200"/>
        <v>2.6953083315314692</v>
      </c>
      <c r="AU143" s="52">
        <f t="shared" si="201"/>
        <v>2.6953083125099555</v>
      </c>
      <c r="AV143" s="52">
        <f t="shared" si="202"/>
        <v>2.6953079930675008</v>
      </c>
      <c r="AW143" s="52">
        <f t="shared" si="203"/>
        <v>2.6953078120492924</v>
      </c>
      <c r="AX143" s="52">
        <f t="shared" si="204"/>
        <v>2.6953076545046288</v>
      </c>
      <c r="AY143" s="52">
        <f t="shared" si="205"/>
        <v>2.6952699751995004</v>
      </c>
      <c r="AZ143" s="52">
        <f t="shared" si="206"/>
        <v>2.6788763532627171</v>
      </c>
      <c r="BA143" s="52">
        <f t="shared" si="207"/>
        <v>8.740284586551865E-2</v>
      </c>
      <c r="BB143" s="52">
        <f t="shared" si="208"/>
        <v>2.5134461424360967E-4</v>
      </c>
      <c r="BC143" s="52">
        <f t="shared" si="209"/>
        <v>4.7854382504907434E-7</v>
      </c>
      <c r="BD143" s="52">
        <f t="shared" si="210"/>
        <v>7.3587708393631158E-10</v>
      </c>
      <c r="BE143" s="52">
        <f t="shared" si="211"/>
        <v>9.7293090317246958E-13</v>
      </c>
      <c r="BF143" s="52">
        <f t="shared" si="212"/>
        <v>1.1391809090827854E-15</v>
      </c>
      <c r="BG143" s="52">
        <v>0</v>
      </c>
      <c r="BH143" s="37">
        <f t="shared" si="162"/>
        <v>40.572191309237191</v>
      </c>
    </row>
    <row r="144" spans="2:74">
      <c r="B144" s="36">
        <f t="shared" si="213"/>
        <v>530</v>
      </c>
      <c r="C144" s="37">
        <v>0</v>
      </c>
      <c r="D144" s="52">
        <f t="shared" si="163"/>
        <v>9.8395584898258776E-9</v>
      </c>
      <c r="E144" s="52">
        <f t="shared" si="164"/>
        <v>6.022180873692059E-6</v>
      </c>
      <c r="F144" s="52">
        <f t="shared" si="165"/>
        <v>2.8867613098767153E-3</v>
      </c>
      <c r="G144" s="52">
        <f t="shared" si="166"/>
        <v>0.80239845866391701</v>
      </c>
      <c r="H144" s="52">
        <f t="shared" si="167"/>
        <v>3.0116327485913901E-2</v>
      </c>
      <c r="I144" s="52">
        <f t="shared" si="168"/>
        <v>8.9408579625266317E-5</v>
      </c>
      <c r="J144" s="52">
        <f t="shared" si="169"/>
        <v>1.1719969441897399E-7</v>
      </c>
      <c r="K144" s="52">
        <f t="shared" si="170"/>
        <v>8.865456464024309E-11</v>
      </c>
      <c r="L144" s="52">
        <f t="shared" si="171"/>
        <v>4.4870727887107811E-14</v>
      </c>
      <c r="M144" s="52">
        <f t="shared" si="172"/>
        <v>1.9222733320431275E-17</v>
      </c>
      <c r="N144" s="52">
        <f t="shared" si="173"/>
        <v>1.2501953143686654E-20</v>
      </c>
      <c r="O144" s="52">
        <f t="shared" si="174"/>
        <v>3.0223929050090686E-23</v>
      </c>
      <c r="P144" s="52">
        <f t="shared" si="175"/>
        <v>1.250195314368662E-20</v>
      </c>
      <c r="Q144" s="52">
        <f t="shared" si="176"/>
        <v>1.9222733320431235E-17</v>
      </c>
      <c r="R144" s="52">
        <f t="shared" si="177"/>
        <v>4.4870727887107754E-14</v>
      </c>
      <c r="S144" s="52">
        <f t="shared" si="178"/>
        <v>8.8654564640242961E-11</v>
      </c>
      <c r="T144" s="52">
        <f t="shared" si="179"/>
        <v>1.1719969441897378E-7</v>
      </c>
      <c r="U144" s="52">
        <f t="shared" si="180"/>
        <v>8.9408579625266033E-5</v>
      </c>
      <c r="V144" s="52">
        <f t="shared" si="181"/>
        <v>3.0116327485913794E-2</v>
      </c>
      <c r="W144" s="52">
        <f t="shared" si="182"/>
        <v>0.80239845866391746</v>
      </c>
      <c r="X144" s="52">
        <f t="shared" si="183"/>
        <v>2.8867613098767187E-3</v>
      </c>
      <c r="Y144" s="52">
        <f t="shared" si="184"/>
        <v>6.0221808737104532E-6</v>
      </c>
      <c r="Z144" s="52">
        <f t="shared" si="185"/>
        <v>9.8395752145862773E-9</v>
      </c>
      <c r="AA144" s="52">
        <f t="shared" si="186"/>
        <v>1.3667750573665867E-11</v>
      </c>
      <c r="AB144" s="52">
        <f t="shared" si="187"/>
        <v>1.6724742016097002E-14</v>
      </c>
      <c r="AC144" s="37">
        <v>0</v>
      </c>
      <c r="AD144" s="37">
        <f t="shared" si="214"/>
        <v>1.6709942107100189</v>
      </c>
      <c r="AF144" s="36">
        <f t="shared" si="161"/>
        <v>530</v>
      </c>
      <c r="AG144" s="37">
        <v>0</v>
      </c>
      <c r="AH144" s="52">
        <f t="shared" si="188"/>
        <v>1.2964855608123133E-9</v>
      </c>
      <c r="AI144" s="52">
        <f t="shared" si="189"/>
        <v>8.2814750787985158E-7</v>
      </c>
      <c r="AJ144" s="52">
        <f t="shared" si="190"/>
        <v>4.2380197863601133E-4</v>
      </c>
      <c r="AK144" s="52">
        <f t="shared" si="191"/>
        <v>0.13898395265377989</v>
      </c>
      <c r="AL144" s="52">
        <f t="shared" si="192"/>
        <v>2.6904182893321082</v>
      </c>
      <c r="AM144" s="52">
        <f t="shared" si="193"/>
        <v>2.6952940412050221</v>
      </c>
      <c r="AN144" s="52">
        <f t="shared" si="194"/>
        <v>2.6953076771737532</v>
      </c>
      <c r="AO144" s="52">
        <f t="shared" si="195"/>
        <v>2.6953078120620035</v>
      </c>
      <c r="AP144" s="52">
        <f t="shared" si="196"/>
        <v>2.6953079930675061</v>
      </c>
      <c r="AQ144" s="52">
        <f t="shared" si="197"/>
        <v>2.6953083125099551</v>
      </c>
      <c r="AR144" s="52">
        <f t="shared" si="198"/>
        <v>2.6953083315314696</v>
      </c>
      <c r="AS144" s="52">
        <f t="shared" si="199"/>
        <v>2.6955091054671692</v>
      </c>
      <c r="AT144" s="52">
        <f t="shared" si="200"/>
        <v>2.6953083315314692</v>
      </c>
      <c r="AU144" s="52">
        <f t="shared" si="201"/>
        <v>2.6953083125099555</v>
      </c>
      <c r="AV144" s="52">
        <f t="shared" si="202"/>
        <v>2.6953079930675061</v>
      </c>
      <c r="AW144" s="52">
        <f t="shared" si="203"/>
        <v>2.695307812062004</v>
      </c>
      <c r="AX144" s="52">
        <f t="shared" si="204"/>
        <v>2.6953076771737532</v>
      </c>
      <c r="AY144" s="52">
        <f t="shared" si="205"/>
        <v>2.6952940412050226</v>
      </c>
      <c r="AZ144" s="52">
        <f t="shared" si="206"/>
        <v>2.6904182893321087</v>
      </c>
      <c r="BA144" s="52">
        <f t="shared" si="207"/>
        <v>0.13898395265378</v>
      </c>
      <c r="BB144" s="52">
        <f t="shared" si="208"/>
        <v>4.2380197863601187E-4</v>
      </c>
      <c r="BC144" s="52">
        <f t="shared" si="209"/>
        <v>8.2814750788205927E-7</v>
      </c>
      <c r="BD144" s="52">
        <f t="shared" si="210"/>
        <v>1.2964876258822562E-9</v>
      </c>
      <c r="BE144" s="52">
        <f t="shared" si="211"/>
        <v>1.7399293026777079E-12</v>
      </c>
      <c r="BF144" s="52">
        <f t="shared" si="212"/>
        <v>2.0650677946437617E-15</v>
      </c>
      <c r="BG144" s="52">
        <v>0</v>
      </c>
      <c r="BH144" s="37">
        <f t="shared" si="162"/>
        <v>40.698831187385359</v>
      </c>
    </row>
    <row r="145" spans="2:60">
      <c r="B145" s="36">
        <f t="shared" si="213"/>
        <v>535</v>
      </c>
      <c r="C145" s="37">
        <v>0</v>
      </c>
      <c r="D145" s="52">
        <f t="shared" si="163"/>
        <v>1.7241459126898628E-8</v>
      </c>
      <c r="E145" s="52">
        <f t="shared" si="164"/>
        <v>1.0352663055983786E-5</v>
      </c>
      <c r="F145" s="52">
        <f t="shared" si="165"/>
        <v>4.8166424374540464E-3</v>
      </c>
      <c r="G145" s="52">
        <f t="shared" si="166"/>
        <v>1.2274837310962623</v>
      </c>
      <c r="H145" s="52">
        <f t="shared" si="167"/>
        <v>7.851399560849676E-3</v>
      </c>
      <c r="I145" s="52">
        <f t="shared" si="168"/>
        <v>3.0024576188816713E-5</v>
      </c>
      <c r="J145" s="52">
        <f t="shared" si="169"/>
        <v>5.1839160304562664E-8</v>
      </c>
      <c r="K145" s="52">
        <f t="shared" si="170"/>
        <v>5.1605076998432704E-11</v>
      </c>
      <c r="L145" s="52">
        <f t="shared" si="171"/>
        <v>3.3452941774761909E-14</v>
      </c>
      <c r="M145" s="52">
        <f t="shared" si="172"/>
        <v>1.6054044906104702E-17</v>
      </c>
      <c r="N145" s="52">
        <f t="shared" si="173"/>
        <v>7.9511302168336213E-21</v>
      </c>
      <c r="O145" s="52">
        <f t="shared" si="174"/>
        <v>1.3852157126444286E-23</v>
      </c>
      <c r="P145" s="52">
        <f t="shared" si="175"/>
        <v>7.9511302168336032E-21</v>
      </c>
      <c r="Q145" s="52">
        <f t="shared" si="176"/>
        <v>1.6054044906104674E-17</v>
      </c>
      <c r="R145" s="52">
        <f t="shared" si="177"/>
        <v>3.3452941774761859E-14</v>
      </c>
      <c r="S145" s="52">
        <f t="shared" si="178"/>
        <v>5.1605076998432601E-11</v>
      </c>
      <c r="T145" s="52">
        <f t="shared" si="179"/>
        <v>5.1839160304562551E-8</v>
      </c>
      <c r="U145" s="52">
        <f t="shared" si="180"/>
        <v>3.0024576188816598E-5</v>
      </c>
      <c r="V145" s="52">
        <f t="shared" si="181"/>
        <v>7.8513995608496465E-3</v>
      </c>
      <c r="W145" s="52">
        <f t="shared" si="182"/>
        <v>1.227483731096263</v>
      </c>
      <c r="X145" s="52">
        <f t="shared" si="183"/>
        <v>4.8166424374540525E-3</v>
      </c>
      <c r="Y145" s="52">
        <f t="shared" si="184"/>
        <v>1.0352663056017384E-5</v>
      </c>
      <c r="Z145" s="52">
        <f t="shared" si="185"/>
        <v>1.7241489290913918E-8</v>
      </c>
      <c r="AA145" s="52">
        <f t="shared" si="186"/>
        <v>2.431804808975532E-11</v>
      </c>
      <c r="AB145" s="52">
        <f t="shared" si="187"/>
        <v>3.0163981312659583E-14</v>
      </c>
      <c r="AC145" s="37">
        <v>0</v>
      </c>
      <c r="AD145" s="37">
        <f t="shared" si="214"/>
        <v>2.4803844389565164</v>
      </c>
      <c r="AF145" s="36">
        <f t="shared" si="161"/>
        <v>535</v>
      </c>
      <c r="AG145" s="37">
        <v>0</v>
      </c>
      <c r="AH145" s="52">
        <f t="shared" si="188"/>
        <v>2.2804414097949009E-9</v>
      </c>
      <c r="AI145" s="52">
        <f t="shared" si="189"/>
        <v>1.4303655952490575E-6</v>
      </c>
      <c r="AJ145" s="52">
        <f t="shared" si="190"/>
        <v>7.1247810962368286E-4</v>
      </c>
      <c r="AK145" s="52">
        <f t="shared" si="191"/>
        <v>0.2192237985201716</v>
      </c>
      <c r="AL145" s="52">
        <f t="shared" si="192"/>
        <v>2.6934299220806994</v>
      </c>
      <c r="AM145" s="52">
        <f t="shared" si="193"/>
        <v>2.6953029820629846</v>
      </c>
      <c r="AN145" s="52">
        <f t="shared" si="194"/>
        <v>2.6953076888937226</v>
      </c>
      <c r="AO145" s="52">
        <f t="shared" si="195"/>
        <v>2.6953078120708689</v>
      </c>
      <c r="AP145" s="52">
        <f t="shared" si="196"/>
        <v>2.6953079930675106</v>
      </c>
      <c r="AQ145" s="52">
        <f t="shared" si="197"/>
        <v>2.6953083125099551</v>
      </c>
      <c r="AR145" s="52">
        <f t="shared" si="198"/>
        <v>2.6953083315314696</v>
      </c>
      <c r="AS145" s="52">
        <f t="shared" si="199"/>
        <v>2.6955091054671692</v>
      </c>
      <c r="AT145" s="52">
        <f t="shared" si="200"/>
        <v>2.6953083315314692</v>
      </c>
      <c r="AU145" s="52">
        <f t="shared" si="201"/>
        <v>2.6953083125099555</v>
      </c>
      <c r="AV145" s="52">
        <f t="shared" si="202"/>
        <v>2.6953079930675106</v>
      </c>
      <c r="AW145" s="52">
        <f t="shared" si="203"/>
        <v>2.6953078120708693</v>
      </c>
      <c r="AX145" s="52">
        <f t="shared" si="204"/>
        <v>2.6953076888937226</v>
      </c>
      <c r="AY145" s="52">
        <f t="shared" si="205"/>
        <v>2.695302982062985</v>
      </c>
      <c r="AZ145" s="52">
        <f t="shared" si="206"/>
        <v>2.6934299220806999</v>
      </c>
      <c r="BA145" s="52">
        <f t="shared" si="207"/>
        <v>0.21922379852017176</v>
      </c>
      <c r="BB145" s="52">
        <f t="shared" si="208"/>
        <v>7.1247810962368372E-4</v>
      </c>
      <c r="BC145" s="52">
        <f t="shared" si="209"/>
        <v>1.4303655952531046E-6</v>
      </c>
      <c r="BD145" s="52">
        <f t="shared" si="210"/>
        <v>2.280445147340884E-9</v>
      </c>
      <c r="BE145" s="52">
        <f t="shared" si="211"/>
        <v>3.1067043600442944E-12</v>
      </c>
      <c r="BF145" s="52">
        <f t="shared" si="212"/>
        <v>3.7375419962534621E-15</v>
      </c>
      <c r="BG145" s="52">
        <v>0</v>
      </c>
      <c r="BH145" s="37">
        <f t="shared" si="162"/>
        <v>40.865930608456374</v>
      </c>
    </row>
    <row r="146" spans="2:60">
      <c r="B146" s="36">
        <f t="shared" si="213"/>
        <v>540</v>
      </c>
      <c r="C146" s="37">
        <v>0</v>
      </c>
      <c r="D146" s="52">
        <f t="shared" si="163"/>
        <v>3.0161569253029507E-8</v>
      </c>
      <c r="E146" s="52">
        <f t="shared" si="164"/>
        <v>1.7760653907963838E-5</v>
      </c>
      <c r="F146" s="52">
        <f t="shared" si="165"/>
        <v>8.0081730628889288E-3</v>
      </c>
      <c r="G146" s="52">
        <f t="shared" si="166"/>
        <v>1.8285097008898794</v>
      </c>
      <c r="H146" s="52">
        <f t="shared" si="167"/>
        <v>2.2896319329050677E-3</v>
      </c>
      <c r="I146" s="52">
        <f t="shared" si="168"/>
        <v>9.5170014515201451E-6</v>
      </c>
      <c r="J146" s="52">
        <f t="shared" si="169"/>
        <v>2.0548690388204274E-8</v>
      </c>
      <c r="K146" s="52">
        <f t="shared" si="170"/>
        <v>2.5943434240922436E-11</v>
      </c>
      <c r="L146" s="52">
        <f t="shared" si="171"/>
        <v>2.1317899717838484E-14</v>
      </c>
      <c r="M146" s="52">
        <f t="shared" si="172"/>
        <v>1.2402368405144925E-17</v>
      </c>
      <c r="N146" s="52">
        <f t="shared" si="173"/>
        <v>6.0139859295749869E-21</v>
      </c>
      <c r="O146" s="52">
        <f t="shared" si="174"/>
        <v>7.4593195605365801E-24</v>
      </c>
      <c r="P146" s="52">
        <f t="shared" si="175"/>
        <v>6.0139859295749786E-21</v>
      </c>
      <c r="Q146" s="52">
        <f t="shared" si="176"/>
        <v>1.2402368405144901E-17</v>
      </c>
      <c r="R146" s="52">
        <f t="shared" si="177"/>
        <v>2.1317899717838446E-14</v>
      </c>
      <c r="S146" s="52">
        <f t="shared" si="178"/>
        <v>2.5943434240922368E-11</v>
      </c>
      <c r="T146" s="52">
        <f t="shared" si="179"/>
        <v>2.0548690388204211E-8</v>
      </c>
      <c r="U146" s="52">
        <f t="shared" si="180"/>
        <v>9.5170014515201028E-6</v>
      </c>
      <c r="V146" s="52">
        <f t="shared" si="181"/>
        <v>2.2896319329050578E-3</v>
      </c>
      <c r="W146" s="52">
        <f t="shared" si="182"/>
        <v>1.8285097008898803</v>
      </c>
      <c r="X146" s="52">
        <f t="shared" si="183"/>
        <v>8.0081730628889375E-3</v>
      </c>
      <c r="Y146" s="52">
        <f t="shared" si="184"/>
        <v>1.7760653908025112E-5</v>
      </c>
      <c r="Z146" s="52">
        <f t="shared" si="185"/>
        <v>3.0161623572351317E-8</v>
      </c>
      <c r="AA146" s="52">
        <f t="shared" si="186"/>
        <v>4.3201018271227227E-11</v>
      </c>
      <c r="AB146" s="52">
        <f t="shared" si="187"/>
        <v>5.4319259136709617E-14</v>
      </c>
      <c r="AC146" s="37">
        <v>0</v>
      </c>
      <c r="AD146" s="37">
        <f t="shared" si="214"/>
        <v>3.677669668597825</v>
      </c>
      <c r="AF146" s="36">
        <f t="shared" si="161"/>
        <v>540</v>
      </c>
      <c r="AG146" s="37">
        <v>0</v>
      </c>
      <c r="AH146" s="52">
        <f t="shared" si="188"/>
        <v>4.0045873224847635E-9</v>
      </c>
      <c r="AI146" s="52">
        <f t="shared" si="189"/>
        <v>2.465631900847436E-6</v>
      </c>
      <c r="AJ146" s="52">
        <f t="shared" si="190"/>
        <v>1.1941423533690875E-3</v>
      </c>
      <c r="AK146" s="52">
        <f t="shared" si="191"/>
        <v>0.34197217162979782</v>
      </c>
      <c r="AL146" s="52">
        <f t="shared" si="192"/>
        <v>2.6942150620367844</v>
      </c>
      <c r="AM146" s="52">
        <f t="shared" si="193"/>
        <v>2.6953059845206035</v>
      </c>
      <c r="AN146" s="52">
        <f t="shared" si="194"/>
        <v>2.6953076940776386</v>
      </c>
      <c r="AO146" s="52">
        <f t="shared" si="195"/>
        <v>2.6953078120760292</v>
      </c>
      <c r="AP146" s="52">
        <f t="shared" si="196"/>
        <v>2.6953079930675141</v>
      </c>
      <c r="AQ146" s="52">
        <f t="shared" si="197"/>
        <v>2.6953083125099551</v>
      </c>
      <c r="AR146" s="52">
        <f t="shared" si="198"/>
        <v>2.6953083315314696</v>
      </c>
      <c r="AS146" s="52">
        <f t="shared" si="199"/>
        <v>2.6955091054671692</v>
      </c>
      <c r="AT146" s="52">
        <f t="shared" si="200"/>
        <v>2.6953083315314692</v>
      </c>
      <c r="AU146" s="52">
        <f t="shared" si="201"/>
        <v>2.6953083125099555</v>
      </c>
      <c r="AV146" s="52">
        <f t="shared" si="202"/>
        <v>2.6953079930675141</v>
      </c>
      <c r="AW146" s="52">
        <f t="shared" si="203"/>
        <v>2.6953078120760297</v>
      </c>
      <c r="AX146" s="52">
        <f t="shared" si="204"/>
        <v>2.6953076940776386</v>
      </c>
      <c r="AY146" s="52">
        <f t="shared" si="205"/>
        <v>2.695305984520604</v>
      </c>
      <c r="AZ146" s="52">
        <f t="shared" si="206"/>
        <v>2.6942150620367848</v>
      </c>
      <c r="BA146" s="52">
        <f t="shared" si="207"/>
        <v>0.34197217162979809</v>
      </c>
      <c r="BB146" s="52">
        <f t="shared" si="208"/>
        <v>1.194142353369089E-3</v>
      </c>
      <c r="BC146" s="52">
        <f t="shared" si="209"/>
        <v>2.4656319008548433E-6</v>
      </c>
      <c r="BD146" s="52">
        <f t="shared" si="210"/>
        <v>4.0045940764322758E-9</v>
      </c>
      <c r="BE146" s="52">
        <f t="shared" si="211"/>
        <v>5.5385091690198266E-12</v>
      </c>
      <c r="BF146" s="52">
        <f t="shared" si="212"/>
        <v>6.7539401275194208E-15</v>
      </c>
      <c r="BG146" s="52">
        <v>0</v>
      </c>
      <c r="BH146" s="37">
        <f t="shared" si="162"/>
        <v>41.113969052352019</v>
      </c>
    </row>
    <row r="147" spans="2:60">
      <c r="B147" s="36">
        <f t="shared" si="213"/>
        <v>545</v>
      </c>
      <c r="C147" s="37">
        <v>0</v>
      </c>
      <c r="D147" s="52">
        <f t="shared" si="163"/>
        <v>5.2676053044506084E-8</v>
      </c>
      <c r="E147" s="52">
        <f t="shared" si="164"/>
        <v>3.0405754672808286E-5</v>
      </c>
      <c r="F147" s="52">
        <f t="shared" si="165"/>
        <v>1.3259421186897314E-2</v>
      </c>
      <c r="G147" s="52">
        <f t="shared" si="166"/>
        <v>2.6115969969696566</v>
      </c>
      <c r="H147" s="52">
        <f t="shared" si="167"/>
        <v>1.0344432530946476E-3</v>
      </c>
      <c r="I147" s="52">
        <f t="shared" si="168"/>
        <v>2.966862208255696E-6</v>
      </c>
      <c r="J147" s="52">
        <f t="shared" si="169"/>
        <v>7.5492282988011823E-9</v>
      </c>
      <c r="K147" s="52">
        <f t="shared" si="170"/>
        <v>1.1664444645501714E-11</v>
      </c>
      <c r="L147" s="52">
        <f t="shared" si="171"/>
        <v>1.1849360032125022E-14</v>
      </c>
      <c r="M147" s="52">
        <f t="shared" si="172"/>
        <v>8.4498607762851507E-18</v>
      </c>
      <c r="N147" s="52">
        <f t="shared" si="173"/>
        <v>4.6136877731406735E-21</v>
      </c>
      <c r="O147" s="52">
        <f t="shared" si="174"/>
        <v>4.8829778739677598E-24</v>
      </c>
      <c r="P147" s="52">
        <f t="shared" si="175"/>
        <v>4.6136877731406659E-21</v>
      </c>
      <c r="Q147" s="52">
        <f t="shared" si="176"/>
        <v>8.4498607762851322E-18</v>
      </c>
      <c r="R147" s="52">
        <f t="shared" si="177"/>
        <v>1.1849360032124997E-14</v>
      </c>
      <c r="S147" s="52">
        <f t="shared" si="178"/>
        <v>1.1664444645501676E-11</v>
      </c>
      <c r="T147" s="52">
        <f t="shared" si="179"/>
        <v>7.5492282988011558E-9</v>
      </c>
      <c r="U147" s="52">
        <f t="shared" si="180"/>
        <v>2.966862208255682E-6</v>
      </c>
      <c r="V147" s="52">
        <f t="shared" si="181"/>
        <v>1.0344432530946452E-3</v>
      </c>
      <c r="W147" s="52">
        <f t="shared" si="182"/>
        <v>2.6115969969696575</v>
      </c>
      <c r="X147" s="52">
        <f t="shared" si="183"/>
        <v>1.3259421186897328E-2</v>
      </c>
      <c r="Y147" s="52">
        <f t="shared" si="184"/>
        <v>3.0405754672919864E-5</v>
      </c>
      <c r="Z147" s="52">
        <f t="shared" si="185"/>
        <v>5.2676150714951159E-8</v>
      </c>
      <c r="AA147" s="52">
        <f t="shared" si="186"/>
        <v>7.6629647943043136E-11</v>
      </c>
      <c r="AB147" s="52">
        <f t="shared" si="187"/>
        <v>9.7670329742189483E-14</v>
      </c>
      <c r="AC147" s="37">
        <v>0</v>
      </c>
      <c r="AD147" s="37">
        <f t="shared" si="214"/>
        <v>5.2518485886038002</v>
      </c>
      <c r="AF147" s="36">
        <f t="shared" si="161"/>
        <v>545</v>
      </c>
      <c r="AG147" s="37">
        <v>0</v>
      </c>
      <c r="AH147" s="52">
        <f t="shared" si="188"/>
        <v>7.0207442477877146E-9</v>
      </c>
      <c r="AI147" s="52">
        <f t="shared" si="189"/>
        <v>4.2416972916438196E-6</v>
      </c>
      <c r="AJ147" s="52">
        <f t="shared" si="190"/>
        <v>1.9949596596579803E-3</v>
      </c>
      <c r="AK147" s="52">
        <f t="shared" si="191"/>
        <v>0.52482314171878575</v>
      </c>
      <c r="AL147" s="52">
        <f t="shared" si="192"/>
        <v>2.6944440252300748</v>
      </c>
      <c r="AM147" s="52">
        <f t="shared" si="193"/>
        <v>2.6953069362207489</v>
      </c>
      <c r="AN147" s="52">
        <f t="shared" si="194"/>
        <v>2.6953076961325078</v>
      </c>
      <c r="AO147" s="52">
        <f t="shared" si="195"/>
        <v>2.6953078120786236</v>
      </c>
      <c r="AP147" s="52">
        <f t="shared" si="196"/>
        <v>2.6953079930675163</v>
      </c>
      <c r="AQ147" s="52">
        <f t="shared" si="197"/>
        <v>2.6953083125099551</v>
      </c>
      <c r="AR147" s="52">
        <f t="shared" si="198"/>
        <v>2.6953083315314696</v>
      </c>
      <c r="AS147" s="52">
        <f t="shared" si="199"/>
        <v>2.6955091054671692</v>
      </c>
      <c r="AT147" s="52">
        <f t="shared" si="200"/>
        <v>2.6953083315314692</v>
      </c>
      <c r="AU147" s="52">
        <f t="shared" si="201"/>
        <v>2.6953083125099555</v>
      </c>
      <c r="AV147" s="52">
        <f t="shared" si="202"/>
        <v>2.6953079930675163</v>
      </c>
      <c r="AW147" s="52">
        <f t="shared" si="203"/>
        <v>2.695307812078624</v>
      </c>
      <c r="AX147" s="52">
        <f t="shared" si="204"/>
        <v>2.6953076961325078</v>
      </c>
      <c r="AY147" s="52">
        <f t="shared" si="205"/>
        <v>2.6953069362207493</v>
      </c>
      <c r="AZ147" s="52">
        <f t="shared" si="206"/>
        <v>2.6944440252300752</v>
      </c>
      <c r="BA147" s="52">
        <f t="shared" si="207"/>
        <v>0.52482314171878608</v>
      </c>
      <c r="BB147" s="52">
        <f t="shared" si="208"/>
        <v>1.9949596596579829E-3</v>
      </c>
      <c r="BC147" s="52">
        <f t="shared" si="209"/>
        <v>4.2416972916573543E-6</v>
      </c>
      <c r="BD147" s="52">
        <f t="shared" si="210"/>
        <v>7.0207564336674079E-9</v>
      </c>
      <c r="BE147" s="52">
        <f t="shared" si="211"/>
        <v>9.8586109961425497E-12</v>
      </c>
      <c r="BF147" s="52">
        <f t="shared" si="212"/>
        <v>1.2185866041190382E-14</v>
      </c>
      <c r="BG147" s="52">
        <v>0</v>
      </c>
      <c r="BH147" s="37">
        <f t="shared" si="162"/>
        <v>41.481736019211802</v>
      </c>
    </row>
    <row r="148" spans="2:60">
      <c r="B148" s="36">
        <f t="shared" si="213"/>
        <v>550</v>
      </c>
      <c r="C148" s="37">
        <v>0</v>
      </c>
      <c r="D148" s="52">
        <f t="shared" si="163"/>
        <v>9.1843616314715881E-8</v>
      </c>
      <c r="E148" s="52">
        <f t="shared" si="164"/>
        <v>5.1941207140222621E-5</v>
      </c>
      <c r="F148" s="52">
        <f t="shared" si="165"/>
        <v>2.1844810178637476E-2</v>
      </c>
      <c r="G148" s="52">
        <f t="shared" si="166"/>
        <v>3.491286800443353</v>
      </c>
      <c r="H148" s="52">
        <f t="shared" si="167"/>
        <v>9.136086420993638E-4</v>
      </c>
      <c r="I148" s="52">
        <f t="shared" si="168"/>
        <v>1.0050649427722656E-6</v>
      </c>
      <c r="J148" s="52">
        <f t="shared" si="169"/>
        <v>2.6410752582228055E-9</v>
      </c>
      <c r="K148" s="52">
        <f t="shared" si="170"/>
        <v>4.8220387480692005E-12</v>
      </c>
      <c r="L148" s="52">
        <f t="shared" si="171"/>
        <v>5.8973649015558987E-15</v>
      </c>
      <c r="M148" s="52">
        <f t="shared" si="172"/>
        <v>5.0882910129906323E-18</v>
      </c>
      <c r="N148" s="52">
        <f t="shared" si="173"/>
        <v>3.2732510389955136E-21</v>
      </c>
      <c r="O148" s="52">
        <f t="shared" si="174"/>
        <v>3.5348905909758678E-24</v>
      </c>
      <c r="P148" s="52">
        <f t="shared" si="175"/>
        <v>3.2732510389955075E-21</v>
      </c>
      <c r="Q148" s="52">
        <f t="shared" si="176"/>
        <v>5.08829101299062E-18</v>
      </c>
      <c r="R148" s="52">
        <f t="shared" si="177"/>
        <v>5.8973649015558814E-15</v>
      </c>
      <c r="S148" s="52">
        <f t="shared" si="178"/>
        <v>4.8220387480691811E-12</v>
      </c>
      <c r="T148" s="52">
        <f t="shared" si="179"/>
        <v>2.6410752582227943E-9</v>
      </c>
      <c r="U148" s="52">
        <f t="shared" si="180"/>
        <v>1.0050649427722615E-6</v>
      </c>
      <c r="V148" s="52">
        <f t="shared" si="181"/>
        <v>9.1360864209936326E-4</v>
      </c>
      <c r="W148" s="52">
        <f t="shared" si="182"/>
        <v>3.4912868004433535</v>
      </c>
      <c r="X148" s="52">
        <f t="shared" si="183"/>
        <v>2.1844810178637496E-2</v>
      </c>
      <c r="Y148" s="52">
        <f t="shared" si="184"/>
        <v>5.1941207140425482E-5</v>
      </c>
      <c r="Z148" s="52">
        <f t="shared" si="185"/>
        <v>9.1843791671614364E-8</v>
      </c>
      <c r="AA148" s="52">
        <f t="shared" si="186"/>
        <v>1.3571902656885424E-10</v>
      </c>
      <c r="AB148" s="52">
        <f t="shared" si="187"/>
        <v>1.7535668682595673E-13</v>
      </c>
      <c r="AC148" s="37">
        <v>0</v>
      </c>
      <c r="AD148" s="37">
        <f t="shared" si="214"/>
        <v>7.0281965201874552</v>
      </c>
      <c r="AF148" s="36">
        <f t="shared" si="161"/>
        <v>550</v>
      </c>
      <c r="AG148" s="37">
        <v>0</v>
      </c>
      <c r="AH148" s="52">
        <f t="shared" si="188"/>
        <v>1.2288349552238323E-8</v>
      </c>
      <c r="AI148" s="52">
        <f t="shared" si="189"/>
        <v>7.2822727589246485E-6</v>
      </c>
      <c r="AJ148" s="52">
        <f t="shared" si="190"/>
        <v>3.320901778347712E-3</v>
      </c>
      <c r="AK148" s="52">
        <f t="shared" si="191"/>
        <v>0.78598284141575148</v>
      </c>
      <c r="AL148" s="52">
        <f t="shared" si="192"/>
        <v>2.6945474695553844</v>
      </c>
      <c r="AM148" s="52">
        <f t="shared" si="193"/>
        <v>2.6953072329069698</v>
      </c>
      <c r="AN148" s="52">
        <f t="shared" si="194"/>
        <v>2.6953076968874305</v>
      </c>
      <c r="AO148" s="52">
        <f t="shared" si="195"/>
        <v>2.6953078120797902</v>
      </c>
      <c r="AP148" s="52">
        <f t="shared" si="196"/>
        <v>2.6953079930675177</v>
      </c>
      <c r="AQ148" s="52">
        <f t="shared" si="197"/>
        <v>2.6953083125099551</v>
      </c>
      <c r="AR148" s="52">
        <f t="shared" si="198"/>
        <v>2.6953083315314696</v>
      </c>
      <c r="AS148" s="52">
        <f t="shared" si="199"/>
        <v>2.6955091054671692</v>
      </c>
      <c r="AT148" s="52">
        <f t="shared" si="200"/>
        <v>2.6953083315314692</v>
      </c>
      <c r="AU148" s="52">
        <f t="shared" si="201"/>
        <v>2.6953083125099555</v>
      </c>
      <c r="AV148" s="52">
        <f t="shared" si="202"/>
        <v>2.6953079930675177</v>
      </c>
      <c r="AW148" s="52">
        <f t="shared" si="203"/>
        <v>2.6953078120797906</v>
      </c>
      <c r="AX148" s="52">
        <f t="shared" si="204"/>
        <v>2.6953076968874305</v>
      </c>
      <c r="AY148" s="52">
        <f t="shared" si="205"/>
        <v>2.6953072329069703</v>
      </c>
      <c r="AZ148" s="52">
        <f t="shared" si="206"/>
        <v>2.6945474695553848</v>
      </c>
      <c r="BA148" s="52">
        <f t="shared" si="207"/>
        <v>0.78598284141575192</v>
      </c>
      <c r="BB148" s="52">
        <f t="shared" si="208"/>
        <v>3.3209017783477155E-3</v>
      </c>
      <c r="BC148" s="52">
        <f t="shared" si="209"/>
        <v>7.2822727589493403E-6</v>
      </c>
      <c r="BD148" s="52">
        <f t="shared" si="210"/>
        <v>1.2288371505162525E-8</v>
      </c>
      <c r="BE148" s="52">
        <f t="shared" si="211"/>
        <v>1.7521575790446865E-11</v>
      </c>
      <c r="BF148" s="52">
        <f t="shared" si="212"/>
        <v>2.195289901540933E-14</v>
      </c>
      <c r="BG148" s="52">
        <v>0</v>
      </c>
      <c r="BH148" s="37">
        <f t="shared" si="162"/>
        <v>42.006920878072194</v>
      </c>
    </row>
    <row r="149" spans="2:60">
      <c r="B149" s="36">
        <f t="shared" si="213"/>
        <v>555</v>
      </c>
      <c r="C149" s="37">
        <v>0</v>
      </c>
      <c r="D149" s="52">
        <f t="shared" si="163"/>
        <v>1.5986620461206181E-7</v>
      </c>
      <c r="E149" s="52">
        <f t="shared" si="164"/>
        <v>8.8528011899545575E-5</v>
      </c>
      <c r="F149" s="52">
        <f t="shared" si="165"/>
        <v>3.5771875129113659E-2</v>
      </c>
      <c r="G149" s="52">
        <f t="shared" si="166"/>
        <v>4.2114003454088502</v>
      </c>
      <c r="H149" s="52">
        <f t="shared" si="167"/>
        <v>1.1030296448880958E-3</v>
      </c>
      <c r="I149" s="52">
        <f t="shared" si="168"/>
        <v>4.8127352562454275E-7</v>
      </c>
      <c r="J149" s="52">
        <f t="shared" si="169"/>
        <v>9.1575181214213243E-10</v>
      </c>
      <c r="K149" s="52">
        <f t="shared" si="170"/>
        <v>1.8734764028354121E-12</v>
      </c>
      <c r="L149" s="52">
        <f t="shared" si="171"/>
        <v>2.6892643993036001E-15</v>
      </c>
      <c r="M149" s="52">
        <f t="shared" si="172"/>
        <v>2.7545349143353284E-18</v>
      </c>
      <c r="N149" s="52">
        <f t="shared" si="173"/>
        <v>2.0956099627845582E-21</v>
      </c>
      <c r="O149" s="52">
        <f t="shared" si="174"/>
        <v>2.5256344097130753E-24</v>
      </c>
      <c r="P149" s="52">
        <f t="shared" si="175"/>
        <v>2.0956099627845534E-21</v>
      </c>
      <c r="Q149" s="52">
        <f t="shared" si="176"/>
        <v>2.7545349143353203E-18</v>
      </c>
      <c r="R149" s="52">
        <f t="shared" si="177"/>
        <v>2.6892643993035903E-15</v>
      </c>
      <c r="S149" s="52">
        <f t="shared" si="178"/>
        <v>1.8734764028354032E-12</v>
      </c>
      <c r="T149" s="52">
        <f t="shared" si="179"/>
        <v>9.157518121421285E-10</v>
      </c>
      <c r="U149" s="52">
        <f t="shared" si="180"/>
        <v>4.8127352562454148E-7</v>
      </c>
      <c r="V149" s="52">
        <f t="shared" si="181"/>
        <v>1.1030296448880956E-3</v>
      </c>
      <c r="W149" s="52">
        <f t="shared" si="182"/>
        <v>4.2114003454088502</v>
      </c>
      <c r="X149" s="52">
        <f t="shared" si="183"/>
        <v>3.5771875129113694E-2</v>
      </c>
      <c r="Y149" s="52">
        <f t="shared" si="184"/>
        <v>8.8528011899913824E-5</v>
      </c>
      <c r="Z149" s="52">
        <f t="shared" si="185"/>
        <v>1.5986651898138699E-7</v>
      </c>
      <c r="AA149" s="52">
        <f t="shared" si="186"/>
        <v>2.4000964499612647E-10</v>
      </c>
      <c r="AB149" s="52">
        <f t="shared" si="187"/>
        <v>3.1436893804862294E-13</v>
      </c>
      <c r="AC149" s="37">
        <v>0</v>
      </c>
      <c r="AD149" s="37">
        <f t="shared" si="214"/>
        <v>8.4967288407448596</v>
      </c>
      <c r="AF149" s="36">
        <f t="shared" si="161"/>
        <v>555</v>
      </c>
      <c r="AG149" s="37">
        <v>0</v>
      </c>
      <c r="AH149" s="52">
        <f t="shared" si="188"/>
        <v>2.1472711183709912E-8</v>
      </c>
      <c r="AI149" s="52">
        <f t="shared" si="189"/>
        <v>1.247639347294691E-5</v>
      </c>
      <c r="AJ149" s="52">
        <f t="shared" si="190"/>
        <v>5.5053827962114592E-3</v>
      </c>
      <c r="AK149" s="52">
        <f t="shared" si="191"/>
        <v>1.1351115214600869</v>
      </c>
      <c r="AL149" s="52">
        <f t="shared" si="192"/>
        <v>2.6946388304195943</v>
      </c>
      <c r="AM149" s="52">
        <f t="shared" si="193"/>
        <v>2.6953073334134641</v>
      </c>
      <c r="AN149" s="52">
        <f t="shared" si="194"/>
        <v>2.695307697151538</v>
      </c>
      <c r="AO149" s="52">
        <f t="shared" si="195"/>
        <v>2.6953078120802725</v>
      </c>
      <c r="AP149" s="52">
        <f t="shared" si="196"/>
        <v>2.6953079930675181</v>
      </c>
      <c r="AQ149" s="52">
        <f t="shared" si="197"/>
        <v>2.6953083125099551</v>
      </c>
      <c r="AR149" s="52">
        <f t="shared" si="198"/>
        <v>2.6953083315314696</v>
      </c>
      <c r="AS149" s="52">
        <f t="shared" si="199"/>
        <v>2.6955091054671692</v>
      </c>
      <c r="AT149" s="52">
        <f t="shared" si="200"/>
        <v>2.6953083315314692</v>
      </c>
      <c r="AU149" s="52">
        <f t="shared" si="201"/>
        <v>2.6953083125099555</v>
      </c>
      <c r="AV149" s="52">
        <f t="shared" si="202"/>
        <v>2.6953079930675181</v>
      </c>
      <c r="AW149" s="52">
        <f t="shared" si="203"/>
        <v>2.6953078120802729</v>
      </c>
      <c r="AX149" s="52">
        <f t="shared" si="204"/>
        <v>2.695307697151538</v>
      </c>
      <c r="AY149" s="52">
        <f t="shared" si="205"/>
        <v>2.6953073334134645</v>
      </c>
      <c r="AZ149" s="52">
        <f t="shared" si="206"/>
        <v>2.6946388304195947</v>
      </c>
      <c r="BA149" s="52">
        <f t="shared" si="207"/>
        <v>1.1351115214600873</v>
      </c>
      <c r="BB149" s="52">
        <f t="shared" si="208"/>
        <v>5.5053827962114653E-3</v>
      </c>
      <c r="BC149" s="52">
        <f t="shared" si="209"/>
        <v>1.2476393472991889E-5</v>
      </c>
      <c r="BD149" s="52">
        <f t="shared" si="210"/>
        <v>2.1472750672323961E-8</v>
      </c>
      <c r="BE149" s="52">
        <f t="shared" si="211"/>
        <v>3.1093478447332293E-11</v>
      </c>
      <c r="BF149" s="52">
        <f t="shared" si="212"/>
        <v>3.9488567698005009E-14</v>
      </c>
      <c r="BG149" s="52">
        <v>0</v>
      </c>
      <c r="BH149" s="37">
        <f t="shared" si="162"/>
        <v>42.709740530090933</v>
      </c>
    </row>
    <row r="150" spans="2:60">
      <c r="B150" s="36">
        <f t="shared" si="213"/>
        <v>560</v>
      </c>
      <c r="C150" s="37">
        <v>0</v>
      </c>
      <c r="D150" s="52">
        <f t="shared" si="163"/>
        <v>2.7779802898434583E-7</v>
      </c>
      <c r="E150" s="52">
        <f t="shared" si="164"/>
        <v>1.5052087952402291E-4</v>
      </c>
      <c r="F150" s="52">
        <f t="shared" si="165"/>
        <v>5.816257458562818E-2</v>
      </c>
      <c r="G150" s="52">
        <f t="shared" si="166"/>
        <v>4.3448866943440096</v>
      </c>
      <c r="H150" s="52">
        <f t="shared" si="167"/>
        <v>1.330737110148182E-3</v>
      </c>
      <c r="I150" s="52">
        <f t="shared" si="168"/>
        <v>3.9684429451823563E-7</v>
      </c>
      <c r="J150" s="52">
        <f t="shared" si="169"/>
        <v>3.5071848136996232E-10</v>
      </c>
      <c r="K150" s="52">
        <f t="shared" si="170"/>
        <v>7.0029797043099912E-13</v>
      </c>
      <c r="L150" s="52">
        <f t="shared" si="171"/>
        <v>1.144977964471409E-15</v>
      </c>
      <c r="M150" s="52">
        <f t="shared" si="172"/>
        <v>1.3653461596257105E-18</v>
      </c>
      <c r="N150" s="52">
        <f t="shared" si="173"/>
        <v>1.2158810968088527E-21</v>
      </c>
      <c r="O150" s="52">
        <f t="shared" si="174"/>
        <v>1.682990536894517E-24</v>
      </c>
      <c r="P150" s="52">
        <f t="shared" si="175"/>
        <v>1.2158810968088502E-21</v>
      </c>
      <c r="Q150" s="52">
        <f t="shared" si="176"/>
        <v>1.3653461596257057E-18</v>
      </c>
      <c r="R150" s="52">
        <f t="shared" si="177"/>
        <v>1.1449779644714037E-15</v>
      </c>
      <c r="S150" s="52">
        <f t="shared" si="178"/>
        <v>7.0029797043099538E-13</v>
      </c>
      <c r="T150" s="52">
        <f t="shared" si="179"/>
        <v>3.5071848136996103E-10</v>
      </c>
      <c r="U150" s="52">
        <f t="shared" si="180"/>
        <v>3.968442945182351E-7</v>
      </c>
      <c r="V150" s="52">
        <f t="shared" si="181"/>
        <v>1.3307371101481816E-3</v>
      </c>
      <c r="W150" s="52">
        <f t="shared" si="182"/>
        <v>4.3448866943440088</v>
      </c>
      <c r="X150" s="52">
        <f t="shared" si="183"/>
        <v>5.8162574585628235E-2</v>
      </c>
      <c r="Y150" s="52">
        <f t="shared" si="184"/>
        <v>1.5052087952469043E-4</v>
      </c>
      <c r="Z150" s="52">
        <f t="shared" si="185"/>
        <v>2.7779859174198592E-7</v>
      </c>
      <c r="AA150" s="52">
        <f t="shared" si="186"/>
        <v>4.238021330939052E-10</v>
      </c>
      <c r="AB150" s="52">
        <f t="shared" si="187"/>
        <v>5.6275693542328569E-13</v>
      </c>
      <c r="AC150" s="37">
        <v>0</v>
      </c>
      <c r="AD150" s="37">
        <f t="shared" si="214"/>
        <v>8.8090624042510317</v>
      </c>
      <c r="AF150" s="36">
        <f t="shared" si="161"/>
        <v>560</v>
      </c>
      <c r="AG150" s="37">
        <v>0</v>
      </c>
      <c r="AH150" s="52">
        <f t="shared" si="188"/>
        <v>3.7459331644916091E-8</v>
      </c>
      <c r="AI150" s="52">
        <f t="shared" si="189"/>
        <v>2.1329194662901465E-5</v>
      </c>
      <c r="AJ150" s="52">
        <f t="shared" si="190"/>
        <v>9.0825703091228262E-3</v>
      </c>
      <c r="AK150" s="52">
        <f t="shared" si="191"/>
        <v>1.556251556000972</v>
      </c>
      <c r="AL150" s="52">
        <f t="shared" si="192"/>
        <v>2.6947491333840832</v>
      </c>
      <c r="AM150" s="52">
        <f t="shared" si="193"/>
        <v>2.6953073815408168</v>
      </c>
      <c r="AN150" s="52">
        <f t="shared" si="194"/>
        <v>2.6953076972431131</v>
      </c>
      <c r="AO150" s="52">
        <f t="shared" si="195"/>
        <v>2.6953078120804599</v>
      </c>
      <c r="AP150" s="52">
        <f t="shared" si="196"/>
        <v>2.6953079930675186</v>
      </c>
      <c r="AQ150" s="52">
        <f t="shared" si="197"/>
        <v>2.6953083125099551</v>
      </c>
      <c r="AR150" s="52">
        <f t="shared" si="198"/>
        <v>2.6953083315314696</v>
      </c>
      <c r="AS150" s="52">
        <f t="shared" si="199"/>
        <v>2.6955091054671692</v>
      </c>
      <c r="AT150" s="52">
        <f t="shared" si="200"/>
        <v>2.6953083315314692</v>
      </c>
      <c r="AU150" s="52">
        <f t="shared" si="201"/>
        <v>2.6953083125099555</v>
      </c>
      <c r="AV150" s="52">
        <f t="shared" si="202"/>
        <v>2.6953079930675186</v>
      </c>
      <c r="AW150" s="52">
        <f t="shared" si="203"/>
        <v>2.6953078120804603</v>
      </c>
      <c r="AX150" s="52">
        <f t="shared" si="204"/>
        <v>2.6953076972431131</v>
      </c>
      <c r="AY150" s="52">
        <f t="shared" si="205"/>
        <v>2.6953073815408173</v>
      </c>
      <c r="AZ150" s="52">
        <f t="shared" si="206"/>
        <v>2.6947491333840836</v>
      </c>
      <c r="BA150" s="52">
        <f t="shared" si="207"/>
        <v>1.5562515560009724</v>
      </c>
      <c r="BB150" s="52">
        <f t="shared" si="208"/>
        <v>9.0825703091228348E-3</v>
      </c>
      <c r="BC150" s="52">
        <f t="shared" si="209"/>
        <v>2.1329194662983272E-5</v>
      </c>
      <c r="BD150" s="52">
        <f t="shared" si="210"/>
        <v>3.7459402570462662E-8</v>
      </c>
      <c r="BE150" s="52">
        <f t="shared" si="211"/>
        <v>5.5094442946944945E-11</v>
      </c>
      <c r="BF150" s="52">
        <f t="shared" si="212"/>
        <v>7.0925461502867308E-14</v>
      </c>
      <c r="BG150" s="52">
        <v>0</v>
      </c>
      <c r="BH150" s="37">
        <f t="shared" si="162"/>
        <v>43.559413414165427</v>
      </c>
    </row>
    <row r="151" spans="2:60">
      <c r="B151" s="36">
        <f t="shared" si="213"/>
        <v>565</v>
      </c>
      <c r="C151" s="37">
        <v>0</v>
      </c>
      <c r="D151" s="52">
        <f t="shared" si="163"/>
        <v>4.8189871253115655E-7</v>
      </c>
      <c r="E151" s="52">
        <f t="shared" si="164"/>
        <v>2.5525962443013784E-4</v>
      </c>
      <c r="F151" s="52">
        <f t="shared" si="165"/>
        <v>9.3838623873354982E-2</v>
      </c>
      <c r="G151" s="52">
        <f t="shared" si="166"/>
        <v>3.5677065798971892</v>
      </c>
      <c r="H151" s="52">
        <f t="shared" si="167"/>
        <v>1.4214017590346299E-3</v>
      </c>
      <c r="I151" s="52">
        <f t="shared" si="168"/>
        <v>4.32528925056275E-7</v>
      </c>
      <c r="J151" s="52">
        <f t="shared" si="169"/>
        <v>1.8745066883402642E-10</v>
      </c>
      <c r="K151" s="52">
        <f t="shared" si="170"/>
        <v>2.6387214055537566E-13</v>
      </c>
      <c r="L151" s="52">
        <f t="shared" si="171"/>
        <v>4.6314671386220781E-16</v>
      </c>
      <c r="M151" s="52">
        <f t="shared" si="172"/>
        <v>6.2976021412318368E-19</v>
      </c>
      <c r="N151" s="52">
        <f t="shared" si="173"/>
        <v>6.472475795353583E-22</v>
      </c>
      <c r="O151" s="52">
        <f t="shared" si="174"/>
        <v>1.0312050062258571E-24</v>
      </c>
      <c r="P151" s="52">
        <f t="shared" si="175"/>
        <v>6.4724757953535708E-22</v>
      </c>
      <c r="Q151" s="52">
        <f t="shared" si="176"/>
        <v>6.297602141231806E-19</v>
      </c>
      <c r="R151" s="52">
        <f t="shared" si="177"/>
        <v>4.6314671386220545E-16</v>
      </c>
      <c r="S151" s="52">
        <f t="shared" si="178"/>
        <v>2.6387214055537429E-13</v>
      </c>
      <c r="T151" s="52">
        <f t="shared" si="179"/>
        <v>1.8745066883402598E-10</v>
      </c>
      <c r="U151" s="52">
        <f t="shared" si="180"/>
        <v>4.3252892505627469E-7</v>
      </c>
      <c r="V151" s="52">
        <f t="shared" si="181"/>
        <v>1.4214017590346293E-3</v>
      </c>
      <c r="W151" s="52">
        <f t="shared" si="182"/>
        <v>3.567706579897187</v>
      </c>
      <c r="X151" s="52">
        <f t="shared" si="183"/>
        <v>9.3838623873355065E-2</v>
      </c>
      <c r="Y151" s="52">
        <f t="shared" si="184"/>
        <v>2.5525962443134607E-4</v>
      </c>
      <c r="Z151" s="52">
        <f t="shared" si="185"/>
        <v>4.818997184719922E-7</v>
      </c>
      <c r="AA151" s="52">
        <f t="shared" si="186"/>
        <v>7.472153499634837E-10</v>
      </c>
      <c r="AB151" s="52">
        <f t="shared" si="187"/>
        <v>1.005939562249146E-12</v>
      </c>
      <c r="AC151" s="37">
        <v>0</v>
      </c>
      <c r="AD151" s="37">
        <f t="shared" si="214"/>
        <v>7.3264455602879499</v>
      </c>
      <c r="AF151" s="36">
        <f t="shared" si="161"/>
        <v>565</v>
      </c>
      <c r="AG151" s="37">
        <v>0</v>
      </c>
      <c r="AH151" s="52">
        <f t="shared" si="188"/>
        <v>6.5239134543350674E-8</v>
      </c>
      <c r="AI151" s="52">
        <f t="shared" si="189"/>
        <v>3.6381282615303755E-5</v>
      </c>
      <c r="AJ151" s="52">
        <f t="shared" si="190"/>
        <v>1.4898827767685644E-2</v>
      </c>
      <c r="AK151" s="52">
        <f t="shared" si="191"/>
        <v>1.990740225435373</v>
      </c>
      <c r="AL151" s="52">
        <f t="shared" si="192"/>
        <v>2.6948822070950982</v>
      </c>
      <c r="AM151" s="52">
        <f t="shared" si="193"/>
        <v>2.6953074212252464</v>
      </c>
      <c r="AN151" s="52">
        <f t="shared" si="194"/>
        <v>2.6953076972781851</v>
      </c>
      <c r="AO151" s="52">
        <f t="shared" si="195"/>
        <v>2.6953078120805301</v>
      </c>
      <c r="AP151" s="52">
        <f t="shared" si="196"/>
        <v>2.6953079930675186</v>
      </c>
      <c r="AQ151" s="52">
        <f t="shared" si="197"/>
        <v>2.6953083125099551</v>
      </c>
      <c r="AR151" s="52">
        <f t="shared" si="198"/>
        <v>2.6953083315314696</v>
      </c>
      <c r="AS151" s="52">
        <f t="shared" si="199"/>
        <v>2.6955091054671692</v>
      </c>
      <c r="AT151" s="52">
        <f t="shared" si="200"/>
        <v>2.6953083315314692</v>
      </c>
      <c r="AU151" s="52">
        <f t="shared" si="201"/>
        <v>2.6953083125099555</v>
      </c>
      <c r="AV151" s="52">
        <f t="shared" si="202"/>
        <v>2.6953079930675186</v>
      </c>
      <c r="AW151" s="52">
        <f t="shared" si="203"/>
        <v>2.6953078120805305</v>
      </c>
      <c r="AX151" s="52">
        <f t="shared" si="204"/>
        <v>2.6953076972781851</v>
      </c>
      <c r="AY151" s="52">
        <f t="shared" si="205"/>
        <v>2.6953074212252468</v>
      </c>
      <c r="AZ151" s="52">
        <f t="shared" si="206"/>
        <v>2.6948822070950986</v>
      </c>
      <c r="BA151" s="52">
        <f t="shared" si="207"/>
        <v>1.9907402254353732</v>
      </c>
      <c r="BB151" s="52">
        <f t="shared" si="208"/>
        <v>1.4898827767685658E-2</v>
      </c>
      <c r="BC151" s="52">
        <f t="shared" si="209"/>
        <v>3.6381282615452311E-5</v>
      </c>
      <c r="BD151" s="52">
        <f t="shared" si="210"/>
        <v>6.5239261744661247E-8</v>
      </c>
      <c r="BE151" s="52">
        <f t="shared" si="211"/>
        <v>9.7474656256335465E-11</v>
      </c>
      <c r="BF151" s="52">
        <f t="shared" si="212"/>
        <v>1.2720115504519588E-13</v>
      </c>
      <c r="BG151" s="52">
        <v>0</v>
      </c>
      <c r="BH151" s="37">
        <f t="shared" si="162"/>
        <v>44.440319654590517</v>
      </c>
    </row>
    <row r="152" spans="2:60">
      <c r="B152" s="36">
        <f t="shared" si="213"/>
        <v>570</v>
      </c>
      <c r="C152" s="37">
        <v>0</v>
      </c>
      <c r="D152" s="52">
        <f t="shared" si="163"/>
        <v>8.3449140640365913E-7</v>
      </c>
      <c r="E152" s="52">
        <f t="shared" si="164"/>
        <v>4.3167908747664645E-4</v>
      </c>
      <c r="F152" s="52">
        <f t="shared" si="165"/>
        <v>0.15026436694182049</v>
      </c>
      <c r="G152" s="52">
        <f t="shared" si="166"/>
        <v>2.154490062331091</v>
      </c>
      <c r="H152" s="52">
        <f t="shared" si="167"/>
        <v>1.2498483614646113E-3</v>
      </c>
      <c r="I152" s="52">
        <f t="shared" si="168"/>
        <v>4.6417315921819434E-7</v>
      </c>
      <c r="J152" s="52">
        <f t="shared" si="169"/>
        <v>1.5529416408077299E-10</v>
      </c>
      <c r="K152" s="52">
        <f t="shared" si="170"/>
        <v>1.132519828637118E-13</v>
      </c>
      <c r="L152" s="52">
        <f t="shared" si="171"/>
        <v>1.8249405480515155E-16</v>
      </c>
      <c r="M152" s="52">
        <f t="shared" si="172"/>
        <v>2.742318927068153E-19</v>
      </c>
      <c r="N152" s="52">
        <f t="shared" si="173"/>
        <v>3.2028510606135491E-22</v>
      </c>
      <c r="O152" s="52">
        <f t="shared" si="174"/>
        <v>5.8296715403181745E-25</v>
      </c>
      <c r="P152" s="52">
        <f t="shared" si="175"/>
        <v>3.2028510606135392E-22</v>
      </c>
      <c r="Q152" s="52">
        <f t="shared" si="176"/>
        <v>2.7423189270681376E-19</v>
      </c>
      <c r="R152" s="52">
        <f t="shared" si="177"/>
        <v>1.8249405480515063E-16</v>
      </c>
      <c r="S152" s="52">
        <f t="shared" si="178"/>
        <v>1.1325198286371124E-13</v>
      </c>
      <c r="T152" s="52">
        <f t="shared" si="179"/>
        <v>1.5529416408077275E-10</v>
      </c>
      <c r="U152" s="52">
        <f t="shared" si="180"/>
        <v>4.6417315921819397E-7</v>
      </c>
      <c r="V152" s="52">
        <f t="shared" si="181"/>
        <v>1.2498483614646102E-3</v>
      </c>
      <c r="W152" s="52">
        <f t="shared" si="182"/>
        <v>2.1544900623310888</v>
      </c>
      <c r="X152" s="52">
        <f t="shared" si="183"/>
        <v>0.1502643669418206</v>
      </c>
      <c r="Y152" s="52">
        <f t="shared" si="184"/>
        <v>4.3167908747883019E-4</v>
      </c>
      <c r="Z152" s="52">
        <f t="shared" si="185"/>
        <v>8.3449320195861654E-7</v>
      </c>
      <c r="AA152" s="52">
        <f t="shared" si="186"/>
        <v>1.3154593294955725E-9</v>
      </c>
      <c r="AB152" s="52">
        <f t="shared" si="187"/>
        <v>1.7955526824177535E-12</v>
      </c>
      <c r="AC152" s="37">
        <v>0</v>
      </c>
      <c r="AD152" s="37">
        <f t="shared" si="214"/>
        <v>4.6128745124027013</v>
      </c>
      <c r="AF152" s="36">
        <f t="shared" si="161"/>
        <v>570</v>
      </c>
      <c r="AG152" s="37">
        <v>0</v>
      </c>
      <c r="AH152" s="52">
        <f t="shared" si="188"/>
        <v>1.1342900579646633E-7</v>
      </c>
      <c r="AI152" s="52">
        <f t="shared" si="189"/>
        <v>6.190724505831754E-5</v>
      </c>
      <c r="AJ152" s="52">
        <f t="shared" si="190"/>
        <v>2.4282690155021144E-2</v>
      </c>
      <c r="AK152" s="52">
        <f t="shared" si="191"/>
        <v>2.347510883425092</v>
      </c>
      <c r="AL152" s="52">
        <f t="shared" si="192"/>
        <v>2.6950243472710018</v>
      </c>
      <c r="AM152" s="52">
        <f t="shared" si="193"/>
        <v>2.6953074644781387</v>
      </c>
      <c r="AN152" s="52">
        <f t="shared" si="194"/>
        <v>2.6953076972969301</v>
      </c>
      <c r="AO152" s="52">
        <f t="shared" si="195"/>
        <v>2.6953078120805563</v>
      </c>
      <c r="AP152" s="52">
        <f t="shared" si="196"/>
        <v>2.6953079930675186</v>
      </c>
      <c r="AQ152" s="52">
        <f t="shared" si="197"/>
        <v>2.6953083125099551</v>
      </c>
      <c r="AR152" s="52">
        <f t="shared" si="198"/>
        <v>2.6953083315314696</v>
      </c>
      <c r="AS152" s="52">
        <f t="shared" si="199"/>
        <v>2.6955091054671692</v>
      </c>
      <c r="AT152" s="52">
        <f t="shared" si="200"/>
        <v>2.6953083315314692</v>
      </c>
      <c r="AU152" s="52">
        <f t="shared" si="201"/>
        <v>2.6953083125099555</v>
      </c>
      <c r="AV152" s="52">
        <f t="shared" si="202"/>
        <v>2.6953079930675186</v>
      </c>
      <c r="AW152" s="52">
        <f t="shared" si="203"/>
        <v>2.6953078120805567</v>
      </c>
      <c r="AX152" s="52">
        <f t="shared" si="204"/>
        <v>2.6953076972969301</v>
      </c>
      <c r="AY152" s="52">
        <f t="shared" si="205"/>
        <v>2.6953074644781392</v>
      </c>
      <c r="AZ152" s="52">
        <f t="shared" si="206"/>
        <v>2.6950243472710023</v>
      </c>
      <c r="BA152" s="52">
        <f t="shared" si="207"/>
        <v>2.347510883425092</v>
      </c>
      <c r="BB152" s="52">
        <f t="shared" si="208"/>
        <v>2.4282690155021165E-2</v>
      </c>
      <c r="BC152" s="52">
        <f t="shared" si="209"/>
        <v>6.1907245058586923E-5</v>
      </c>
      <c r="BD152" s="52">
        <f t="shared" si="210"/>
        <v>1.1342923359186046E-7</v>
      </c>
      <c r="BE152" s="52">
        <f t="shared" si="211"/>
        <v>1.7219619125268384E-10</v>
      </c>
      <c r="BF152" s="52">
        <f t="shared" si="212"/>
        <v>2.2779511127011047E-13</v>
      </c>
      <c r="BG152" s="52">
        <v>0</v>
      </c>
      <c r="BH152" s="37">
        <f t="shared" si="162"/>
        <v>45.17296421061932</v>
      </c>
    </row>
    <row r="153" spans="2:60">
      <c r="B153" s="36">
        <f t="shared" si="213"/>
        <v>575</v>
      </c>
      <c r="C153" s="37">
        <v>0</v>
      </c>
      <c r="D153" s="52">
        <f t="shared" si="163"/>
        <v>1.4424801062324481E-6</v>
      </c>
      <c r="E153" s="52">
        <f t="shared" si="164"/>
        <v>7.2791571897380604E-4</v>
      </c>
      <c r="F153" s="52">
        <f t="shared" si="165"/>
        <v>0.23902460773516673</v>
      </c>
      <c r="G153" s="52">
        <f t="shared" si="166"/>
        <v>0.91676167596010283</v>
      </c>
      <c r="H153" s="52">
        <f t="shared" si="167"/>
        <v>8.532567414263945E-4</v>
      </c>
      <c r="I153" s="52">
        <f t="shared" si="168"/>
        <v>4.2924636364379173E-7</v>
      </c>
      <c r="J153" s="52">
        <f t="shared" si="169"/>
        <v>1.5511473212762059E-10</v>
      </c>
      <c r="K153" s="52">
        <f t="shared" si="170"/>
        <v>6.7317343165410187E-14</v>
      </c>
      <c r="L153" s="52">
        <f t="shared" si="171"/>
        <v>7.4227839119226391E-17</v>
      </c>
      <c r="M153" s="52">
        <f t="shared" si="172"/>
        <v>1.1461919819993008E-19</v>
      </c>
      <c r="N153" s="52">
        <f t="shared" si="173"/>
        <v>1.4914051737080904E-22</v>
      </c>
      <c r="O153" s="52">
        <f t="shared" si="174"/>
        <v>3.0675613817553849E-25</v>
      </c>
      <c r="P153" s="52">
        <f t="shared" si="175"/>
        <v>1.4914051737080846E-22</v>
      </c>
      <c r="Q153" s="52">
        <f t="shared" si="176"/>
        <v>1.1461919819992943E-19</v>
      </c>
      <c r="R153" s="52">
        <f t="shared" si="177"/>
        <v>7.4227839119226021E-17</v>
      </c>
      <c r="S153" s="52">
        <f t="shared" si="178"/>
        <v>6.7317343165409973E-14</v>
      </c>
      <c r="T153" s="52">
        <f t="shared" si="179"/>
        <v>1.5511473212762044E-10</v>
      </c>
      <c r="U153" s="52">
        <f t="shared" si="180"/>
        <v>4.2924636364379125E-7</v>
      </c>
      <c r="V153" s="52">
        <f t="shared" si="181"/>
        <v>8.5325674142639352E-4</v>
      </c>
      <c r="W153" s="52">
        <f t="shared" si="182"/>
        <v>0.91676167596010194</v>
      </c>
      <c r="X153" s="52">
        <f t="shared" si="183"/>
        <v>0.2390246077351669</v>
      </c>
      <c r="Y153" s="52">
        <f t="shared" si="184"/>
        <v>7.2791571897774712E-4</v>
      </c>
      <c r="Z153" s="52">
        <f t="shared" si="185"/>
        <v>1.4424833066388953E-6</v>
      </c>
      <c r="AA153" s="52">
        <f t="shared" si="186"/>
        <v>2.3123720819603603E-9</v>
      </c>
      <c r="AB153" s="52">
        <f t="shared" si="187"/>
        <v>3.2004024597302812E-12</v>
      </c>
      <c r="AC153" s="37">
        <v>0</v>
      </c>
      <c r="AD153" s="37">
        <f t="shared" si="214"/>
        <v>2.3147386583934195</v>
      </c>
      <c r="AF153" s="36">
        <f t="shared" si="161"/>
        <v>575</v>
      </c>
      <c r="AG153" s="37">
        <v>0</v>
      </c>
      <c r="AH153" s="52">
        <f t="shared" si="188"/>
        <v>1.9687814643683225E-7</v>
      </c>
      <c r="AI153" s="52">
        <f t="shared" si="189"/>
        <v>1.0507515380598218E-4</v>
      </c>
      <c r="AJ153" s="52">
        <f t="shared" si="190"/>
        <v>3.9309126849203194E-2</v>
      </c>
      <c r="AK153" s="52">
        <f t="shared" si="191"/>
        <v>2.5629598896582011</v>
      </c>
      <c r="AL153" s="52">
        <f t="shared" si="192"/>
        <v>2.6951493321071482</v>
      </c>
      <c r="AM153" s="52">
        <f t="shared" si="193"/>
        <v>2.6953075108954545</v>
      </c>
      <c r="AN153" s="52">
        <f t="shared" si="194"/>
        <v>2.6953076973124594</v>
      </c>
      <c r="AO153" s="52">
        <f t="shared" si="195"/>
        <v>2.6953078120805678</v>
      </c>
      <c r="AP153" s="52">
        <f t="shared" si="196"/>
        <v>2.6953079930675186</v>
      </c>
      <c r="AQ153" s="52">
        <f t="shared" si="197"/>
        <v>2.6953083125099551</v>
      </c>
      <c r="AR153" s="52">
        <f t="shared" si="198"/>
        <v>2.6953083315314696</v>
      </c>
      <c r="AS153" s="52">
        <f t="shared" si="199"/>
        <v>2.6955091054671692</v>
      </c>
      <c r="AT153" s="52">
        <f t="shared" si="200"/>
        <v>2.6953083315314692</v>
      </c>
      <c r="AU153" s="52">
        <f t="shared" si="201"/>
        <v>2.6953083125099555</v>
      </c>
      <c r="AV153" s="52">
        <f t="shared" si="202"/>
        <v>2.6953079930675186</v>
      </c>
      <c r="AW153" s="52">
        <f t="shared" si="203"/>
        <v>2.6953078120805682</v>
      </c>
      <c r="AX153" s="52">
        <f t="shared" si="204"/>
        <v>2.6953076973124594</v>
      </c>
      <c r="AY153" s="52">
        <f t="shared" si="205"/>
        <v>2.6953075108954549</v>
      </c>
      <c r="AZ153" s="52">
        <f t="shared" si="206"/>
        <v>2.6951493321071487</v>
      </c>
      <c r="BA153" s="52">
        <f t="shared" si="207"/>
        <v>2.5629598896582007</v>
      </c>
      <c r="BB153" s="52">
        <f t="shared" si="208"/>
        <v>3.9309126849203228E-2</v>
      </c>
      <c r="BC153" s="52">
        <f t="shared" si="209"/>
        <v>1.0507515380646994E-4</v>
      </c>
      <c r="BD153" s="52">
        <f t="shared" si="210"/>
        <v>1.968785537877221E-7</v>
      </c>
      <c r="BE153" s="52">
        <f t="shared" si="211"/>
        <v>3.037421242022411E-10</v>
      </c>
      <c r="BF153" s="52">
        <f t="shared" si="212"/>
        <v>4.0735037951188582E-13</v>
      </c>
      <c r="BG153" s="52">
        <v>0</v>
      </c>
      <c r="BH153" s="37">
        <f t="shared" si="162"/>
        <v>45.634251661859587</v>
      </c>
    </row>
    <row r="154" spans="2:60">
      <c r="B154" s="36">
        <f t="shared" si="213"/>
        <v>580</v>
      </c>
      <c r="C154" s="37">
        <v>0</v>
      </c>
      <c r="D154" s="52">
        <f t="shared" si="163"/>
        <v>2.4888650976392896E-6</v>
      </c>
      <c r="E154" s="52">
        <f t="shared" si="164"/>
        <v>1.223837483194613E-3</v>
      </c>
      <c r="F154" s="52">
        <f t="shared" si="165"/>
        <v>0.37779155200561382</v>
      </c>
      <c r="G154" s="52">
        <f t="shared" si="166"/>
        <v>0.29137937781452716</v>
      </c>
      <c r="H154" s="52">
        <f t="shared" si="167"/>
        <v>4.4393420164214362E-4</v>
      </c>
      <c r="I154" s="52">
        <f t="shared" si="168"/>
        <v>3.2131099721577886E-7</v>
      </c>
      <c r="J154" s="52">
        <f t="shared" si="169"/>
        <v>1.4633787736031291E-10</v>
      </c>
      <c r="K154" s="52">
        <f t="shared" si="170"/>
        <v>5.5715482185027919E-14</v>
      </c>
      <c r="L154" s="52">
        <f t="shared" si="171"/>
        <v>3.5504792114484536E-17</v>
      </c>
      <c r="M154" s="52">
        <f t="shared" si="172"/>
        <v>4.7394710945425313E-20</v>
      </c>
      <c r="N154" s="52">
        <f t="shared" si="173"/>
        <v>6.6178009125055696E-23</v>
      </c>
      <c r="O154" s="52">
        <f t="shared" si="174"/>
        <v>1.5171803085757978E-25</v>
      </c>
      <c r="P154" s="52">
        <f t="shared" si="175"/>
        <v>6.6178009125055413E-23</v>
      </c>
      <c r="Q154" s="52">
        <f t="shared" si="176"/>
        <v>4.739471094542503E-20</v>
      </c>
      <c r="R154" s="52">
        <f t="shared" si="177"/>
        <v>3.5504792114484388E-17</v>
      </c>
      <c r="S154" s="52">
        <f t="shared" si="178"/>
        <v>5.5715482185027806E-14</v>
      </c>
      <c r="T154" s="52">
        <f t="shared" si="179"/>
        <v>1.4633787736031276E-10</v>
      </c>
      <c r="U154" s="52">
        <f t="shared" si="180"/>
        <v>3.2131099721577855E-7</v>
      </c>
      <c r="V154" s="52">
        <f t="shared" si="181"/>
        <v>4.4393420164214297E-4</v>
      </c>
      <c r="W154" s="52">
        <f t="shared" si="182"/>
        <v>0.29137937781452733</v>
      </c>
      <c r="X154" s="52">
        <f t="shared" si="183"/>
        <v>0.37779155200561404</v>
      </c>
      <c r="Y154" s="52">
        <f t="shared" si="184"/>
        <v>1.2238374832017156E-3</v>
      </c>
      <c r="Z154" s="52">
        <f t="shared" si="185"/>
        <v>2.488870793982697E-6</v>
      </c>
      <c r="AA154" s="52">
        <f t="shared" si="186"/>
        <v>4.0586826784842629E-9</v>
      </c>
      <c r="AB154" s="52">
        <f t="shared" si="187"/>
        <v>5.6963366542130906E-12</v>
      </c>
      <c r="AC154" s="37">
        <v>0</v>
      </c>
      <c r="AD154" s="37">
        <f t="shared" si="214"/>
        <v>1.3416830277250151</v>
      </c>
      <c r="AF154" s="36">
        <f t="shared" si="161"/>
        <v>580</v>
      </c>
      <c r="AG154" s="37">
        <v>0</v>
      </c>
      <c r="AH154" s="52">
        <f t="shared" si="188"/>
        <v>3.411261570600771E-7</v>
      </c>
      <c r="AI154" s="52">
        <f t="shared" si="189"/>
        <v>1.7786672570336279E-4</v>
      </c>
      <c r="AJ154" s="52">
        <f t="shared" si="190"/>
        <v>6.3211587622719861E-2</v>
      </c>
      <c r="AK154" s="52">
        <f t="shared" si="191"/>
        <v>2.6546360572542116</v>
      </c>
      <c r="AL154" s="52">
        <f t="shared" si="192"/>
        <v>2.6952346577812909</v>
      </c>
      <c r="AM154" s="52">
        <f t="shared" si="193"/>
        <v>2.6953075538200908</v>
      </c>
      <c r="AN154" s="52">
        <f t="shared" si="194"/>
        <v>2.695307697327971</v>
      </c>
      <c r="AO154" s="52">
        <f t="shared" si="195"/>
        <v>2.6953078120805745</v>
      </c>
      <c r="AP154" s="52">
        <f t="shared" si="196"/>
        <v>2.6953079930675186</v>
      </c>
      <c r="AQ154" s="52">
        <f t="shared" si="197"/>
        <v>2.6953083125099551</v>
      </c>
      <c r="AR154" s="52">
        <f t="shared" si="198"/>
        <v>2.6953083315314696</v>
      </c>
      <c r="AS154" s="52">
        <f t="shared" si="199"/>
        <v>2.6955091054671692</v>
      </c>
      <c r="AT154" s="52">
        <f t="shared" si="200"/>
        <v>2.6953083315314692</v>
      </c>
      <c r="AU154" s="52">
        <f t="shared" si="201"/>
        <v>2.6953083125099555</v>
      </c>
      <c r="AV154" s="52">
        <f t="shared" si="202"/>
        <v>2.6953079930675186</v>
      </c>
      <c r="AW154" s="52">
        <f t="shared" si="203"/>
        <v>2.6953078120805749</v>
      </c>
      <c r="AX154" s="52">
        <f t="shared" si="204"/>
        <v>2.695307697327971</v>
      </c>
      <c r="AY154" s="52">
        <f t="shared" si="205"/>
        <v>2.6953075538200912</v>
      </c>
      <c r="AZ154" s="52">
        <f t="shared" si="206"/>
        <v>2.6952346577812913</v>
      </c>
      <c r="BA154" s="52">
        <f t="shared" si="207"/>
        <v>2.6546360572542107</v>
      </c>
      <c r="BB154" s="52">
        <f t="shared" si="208"/>
        <v>6.3211587622719917E-2</v>
      </c>
      <c r="BC154" s="52">
        <f t="shared" si="209"/>
        <v>1.7786672570424466E-4</v>
      </c>
      <c r="BD154" s="52">
        <f t="shared" si="210"/>
        <v>3.4112688445161161E-7</v>
      </c>
      <c r="BE154" s="52">
        <f t="shared" si="211"/>
        <v>5.3497933239827707E-10</v>
      </c>
      <c r="BF154" s="52">
        <f t="shared" si="212"/>
        <v>7.2739062548491399E-13</v>
      </c>
      <c r="BG154" s="52">
        <v>0</v>
      </c>
      <c r="BH154" s="37">
        <f t="shared" si="162"/>
        <v>45.865725527698928</v>
      </c>
    </row>
    <row r="155" spans="2:60">
      <c r="B155" s="36">
        <f t="shared" si="213"/>
        <v>585</v>
      </c>
      <c r="C155" s="37">
        <v>0</v>
      </c>
      <c r="D155" s="52">
        <f t="shared" si="163"/>
        <v>4.286276453689794E-6</v>
      </c>
      <c r="E155" s="52">
        <f t="shared" si="164"/>
        <v>2.0515617652336984E-3</v>
      </c>
      <c r="F155" s="52">
        <f t="shared" si="165"/>
        <v>0.59231588845243932</v>
      </c>
      <c r="G155" s="52">
        <f t="shared" si="166"/>
        <v>7.9329927498063543E-2</v>
      </c>
      <c r="H155" s="52">
        <f t="shared" si="167"/>
        <v>1.8455327373739251E-4</v>
      </c>
      <c r="I155" s="52">
        <f t="shared" si="168"/>
        <v>1.9182422033176215E-7</v>
      </c>
      <c r="J155" s="52">
        <f t="shared" si="169"/>
        <v>1.1714580997135169E-10</v>
      </c>
      <c r="K155" s="52">
        <f t="shared" si="170"/>
        <v>5.0602275907111244E-14</v>
      </c>
      <c r="L155" s="52">
        <f t="shared" si="171"/>
        <v>2.2861746194838722E-17</v>
      </c>
      <c r="M155" s="52">
        <f t="shared" si="172"/>
        <v>2.0800526862489155E-20</v>
      </c>
      <c r="N155" s="52">
        <f t="shared" si="173"/>
        <v>2.8498827079645255E-23</v>
      </c>
      <c r="O155" s="52">
        <f t="shared" si="174"/>
        <v>7.1245398591434639E-26</v>
      </c>
      <c r="P155" s="52">
        <f t="shared" si="175"/>
        <v>2.849882707964512E-23</v>
      </c>
      <c r="Q155" s="52">
        <f t="shared" si="176"/>
        <v>2.0800526862489038E-20</v>
      </c>
      <c r="R155" s="52">
        <f t="shared" si="177"/>
        <v>2.2861746194838661E-17</v>
      </c>
      <c r="S155" s="52">
        <f t="shared" si="178"/>
        <v>5.0602275907111168E-14</v>
      </c>
      <c r="T155" s="52">
        <f t="shared" si="179"/>
        <v>1.1714580997135158E-10</v>
      </c>
      <c r="U155" s="52">
        <f t="shared" si="180"/>
        <v>1.9182422033176183E-7</v>
      </c>
      <c r="V155" s="52">
        <f t="shared" si="181"/>
        <v>1.8455327373739227E-4</v>
      </c>
      <c r="W155" s="52">
        <f t="shared" si="182"/>
        <v>7.9329927498063696E-2</v>
      </c>
      <c r="X155" s="52">
        <f t="shared" si="183"/>
        <v>0.59231588845243954</v>
      </c>
      <c r="Y155" s="52">
        <f t="shared" si="184"/>
        <v>2.0515617652464803E-3</v>
      </c>
      <c r="Z155" s="52">
        <f t="shared" si="185"/>
        <v>4.2862865782375573E-6</v>
      </c>
      <c r="AA155" s="52">
        <f t="shared" si="186"/>
        <v>7.11306739506014E-9</v>
      </c>
      <c r="AB155" s="52">
        <f t="shared" si="187"/>
        <v>1.0124537063869281E-11</v>
      </c>
      <c r="AC155" s="37">
        <v>0</v>
      </c>
      <c r="AD155" s="37">
        <f t="shared" si="214"/>
        <v>1.3477728255480186</v>
      </c>
      <c r="AF155" s="36">
        <f t="shared" si="161"/>
        <v>585</v>
      </c>
      <c r="AG155" s="37">
        <v>0</v>
      </c>
      <c r="AH155" s="52">
        <f t="shared" si="188"/>
        <v>5.90012666824006E-7</v>
      </c>
      <c r="AI155" s="52">
        <f t="shared" si="189"/>
        <v>3.0025047402282409E-4</v>
      </c>
      <c r="AJ155" s="52">
        <f t="shared" si="190"/>
        <v>0.10099074282328124</v>
      </c>
      <c r="AK155" s="52">
        <f t="shared" si="191"/>
        <v>2.6837739950356645</v>
      </c>
      <c r="AL155" s="52">
        <f t="shared" si="192"/>
        <v>2.6952790512014553</v>
      </c>
      <c r="AM155" s="52">
        <f t="shared" si="193"/>
        <v>2.6953075859511904</v>
      </c>
      <c r="AN155" s="52">
        <f t="shared" si="194"/>
        <v>2.6953076973426047</v>
      </c>
      <c r="AO155" s="52">
        <f t="shared" si="195"/>
        <v>2.6953078120805802</v>
      </c>
      <c r="AP155" s="52">
        <f t="shared" si="196"/>
        <v>2.6953079930675186</v>
      </c>
      <c r="AQ155" s="52">
        <f t="shared" si="197"/>
        <v>2.6953083125099551</v>
      </c>
      <c r="AR155" s="52">
        <f t="shared" si="198"/>
        <v>2.6953083315314696</v>
      </c>
      <c r="AS155" s="52">
        <f t="shared" si="199"/>
        <v>2.6955091054671692</v>
      </c>
      <c r="AT155" s="52">
        <f t="shared" si="200"/>
        <v>2.6953083315314692</v>
      </c>
      <c r="AU155" s="52">
        <f t="shared" si="201"/>
        <v>2.6953083125099555</v>
      </c>
      <c r="AV155" s="52">
        <f t="shared" si="202"/>
        <v>2.6953079930675186</v>
      </c>
      <c r="AW155" s="52">
        <f t="shared" si="203"/>
        <v>2.6953078120805807</v>
      </c>
      <c r="AX155" s="52">
        <f t="shared" si="204"/>
        <v>2.6953076973426047</v>
      </c>
      <c r="AY155" s="52">
        <f t="shared" si="205"/>
        <v>2.6953075859511908</v>
      </c>
      <c r="AZ155" s="52">
        <f t="shared" si="206"/>
        <v>2.6952790512014557</v>
      </c>
      <c r="BA155" s="52">
        <f t="shared" si="207"/>
        <v>2.6837739950356636</v>
      </c>
      <c r="BB155" s="52">
        <f t="shared" si="208"/>
        <v>0.10099074282328133</v>
      </c>
      <c r="BC155" s="52">
        <f t="shared" si="209"/>
        <v>3.0025047402441624E-4</v>
      </c>
      <c r="BD155" s="52">
        <f t="shared" si="210"/>
        <v>5.9001396384988131E-7</v>
      </c>
      <c r="BE155" s="52">
        <f t="shared" si="211"/>
        <v>9.4084760024670349E-10</v>
      </c>
      <c r="BF155" s="52">
        <f t="shared" si="212"/>
        <v>1.297024290906223E-12</v>
      </c>
      <c r="BG155" s="52">
        <v>0</v>
      </c>
      <c r="BH155" s="37">
        <f t="shared" si="162"/>
        <v>45.999893830471436</v>
      </c>
    </row>
    <row r="156" spans="2:60">
      <c r="B156" s="36">
        <f t="shared" si="213"/>
        <v>590</v>
      </c>
      <c r="C156" s="37">
        <v>0</v>
      </c>
      <c r="D156" s="52">
        <f t="shared" si="163"/>
        <v>7.3677167953931273E-6</v>
      </c>
      <c r="E156" s="52">
        <f t="shared" si="164"/>
        <v>3.4287322055359666E-3</v>
      </c>
      <c r="F156" s="52">
        <f t="shared" si="165"/>
        <v>0.91737231919945772</v>
      </c>
      <c r="G156" s="52">
        <f t="shared" si="166"/>
        <v>2.0564713438025857E-2</v>
      </c>
      <c r="H156" s="52">
        <f t="shared" si="167"/>
        <v>6.6268066587575104E-5</v>
      </c>
      <c r="I156" s="52">
        <f t="shared" si="168"/>
        <v>9.4400593971685683E-8</v>
      </c>
      <c r="J156" s="52">
        <f t="shared" si="169"/>
        <v>7.7429502666584603E-11</v>
      </c>
      <c r="K156" s="52">
        <f t="shared" si="170"/>
        <v>4.2017793171975199E-14</v>
      </c>
      <c r="L156" s="52">
        <f t="shared" si="171"/>
        <v>1.8402498151790488E-17</v>
      </c>
      <c r="M156" s="52">
        <f t="shared" si="172"/>
        <v>1.0948769779725413E-20</v>
      </c>
      <c r="N156" s="52">
        <f t="shared" si="173"/>
        <v>1.2370335700773351E-23</v>
      </c>
      <c r="O156" s="52">
        <f t="shared" si="174"/>
        <v>3.2167306924249504E-26</v>
      </c>
      <c r="P156" s="52">
        <f t="shared" si="175"/>
        <v>1.2370335700773296E-23</v>
      </c>
      <c r="Q156" s="52">
        <f t="shared" si="176"/>
        <v>1.0948769779725367E-20</v>
      </c>
      <c r="R156" s="52">
        <f t="shared" si="177"/>
        <v>1.8402498151790454E-17</v>
      </c>
      <c r="S156" s="52">
        <f t="shared" si="178"/>
        <v>4.2017793171975142E-14</v>
      </c>
      <c r="T156" s="52">
        <f t="shared" si="179"/>
        <v>7.7429502666584487E-11</v>
      </c>
      <c r="U156" s="52">
        <f t="shared" si="180"/>
        <v>9.4400593971685471E-8</v>
      </c>
      <c r="V156" s="52">
        <f t="shared" si="181"/>
        <v>6.6268066587575036E-5</v>
      </c>
      <c r="W156" s="52">
        <f t="shared" si="182"/>
        <v>2.056471343802593E-2</v>
      </c>
      <c r="X156" s="52">
        <f t="shared" si="183"/>
        <v>0.91737231919945783</v>
      </c>
      <c r="Y156" s="52">
        <f t="shared" si="184"/>
        <v>3.4287322055589352E-3</v>
      </c>
      <c r="Z156" s="52">
        <f t="shared" si="185"/>
        <v>7.3677347653404162E-6</v>
      </c>
      <c r="AA156" s="52">
        <f t="shared" si="186"/>
        <v>1.2447147203897428E-8</v>
      </c>
      <c r="AB156" s="52">
        <f t="shared" si="187"/>
        <v>1.7969932748151415E-11</v>
      </c>
      <c r="AC156" s="37">
        <v>0</v>
      </c>
      <c r="AD156" s="37">
        <f t="shared" si="214"/>
        <v>1.8828790026920463</v>
      </c>
      <c r="AF156" s="36">
        <f t="shared" si="161"/>
        <v>590</v>
      </c>
      <c r="AG156" s="37">
        <v>0</v>
      </c>
      <c r="AH156" s="52">
        <f t="shared" si="188"/>
        <v>1.0186403121929854E-6</v>
      </c>
      <c r="AI156" s="52">
        <f t="shared" si="189"/>
        <v>5.0540665054619397E-4</v>
      </c>
      <c r="AJ156" s="52">
        <f t="shared" si="190"/>
        <v>0.16022233166852518</v>
      </c>
      <c r="AK156" s="52">
        <f t="shared" si="191"/>
        <v>2.6917069877854707</v>
      </c>
      <c r="AL156" s="52">
        <f t="shared" si="192"/>
        <v>2.6952975065288292</v>
      </c>
      <c r="AM156" s="52">
        <f t="shared" si="193"/>
        <v>2.6953076051336122</v>
      </c>
      <c r="AN156" s="52">
        <f t="shared" si="194"/>
        <v>2.6953076973543193</v>
      </c>
      <c r="AO156" s="52">
        <f t="shared" si="195"/>
        <v>2.6953078120805851</v>
      </c>
      <c r="AP156" s="52">
        <f t="shared" si="196"/>
        <v>2.6953079930675186</v>
      </c>
      <c r="AQ156" s="52">
        <f t="shared" si="197"/>
        <v>2.6953083125099551</v>
      </c>
      <c r="AR156" s="52">
        <f t="shared" si="198"/>
        <v>2.6953083315314696</v>
      </c>
      <c r="AS156" s="52">
        <f t="shared" si="199"/>
        <v>2.6955091054671692</v>
      </c>
      <c r="AT156" s="52">
        <f t="shared" si="200"/>
        <v>2.6953083315314692</v>
      </c>
      <c r="AU156" s="52">
        <f t="shared" si="201"/>
        <v>2.6953083125099555</v>
      </c>
      <c r="AV156" s="52">
        <f t="shared" si="202"/>
        <v>2.6953079930675186</v>
      </c>
      <c r="AW156" s="52">
        <f t="shared" si="203"/>
        <v>2.6953078120805856</v>
      </c>
      <c r="AX156" s="52">
        <f t="shared" si="204"/>
        <v>2.6953076973543193</v>
      </c>
      <c r="AY156" s="52">
        <f t="shared" si="205"/>
        <v>2.6953076051336127</v>
      </c>
      <c r="AZ156" s="52">
        <f t="shared" si="206"/>
        <v>2.6952975065288296</v>
      </c>
      <c r="BA156" s="52">
        <f t="shared" si="207"/>
        <v>2.6917069877854698</v>
      </c>
      <c r="BB156" s="52">
        <f t="shared" si="208"/>
        <v>0.16022233166852529</v>
      </c>
      <c r="BC156" s="52">
        <f t="shared" si="209"/>
        <v>5.0540665054906429E-4</v>
      </c>
      <c r="BD156" s="52">
        <f t="shared" si="210"/>
        <v>1.018642621673637E-6</v>
      </c>
      <c r="BE156" s="52">
        <f t="shared" si="211"/>
        <v>1.6521543397527175E-9</v>
      </c>
      <c r="BF156" s="52">
        <f t="shared" si="212"/>
        <v>2.3094779972931512E-12</v>
      </c>
      <c r="BG156" s="52">
        <v>0</v>
      </c>
      <c r="BH156" s="37">
        <f t="shared" si="162"/>
        <v>46.134671113026236</v>
      </c>
    </row>
    <row r="157" spans="2:60">
      <c r="B157" s="36">
        <f t="shared" si="213"/>
        <v>595</v>
      </c>
      <c r="C157" s="37">
        <v>0</v>
      </c>
      <c r="D157" s="52">
        <f t="shared" si="163"/>
        <v>1.2640000383889783E-5</v>
      </c>
      <c r="E157" s="52">
        <f t="shared" si="164"/>
        <v>5.711878449402648E-3</v>
      </c>
      <c r="F157" s="52">
        <f t="shared" si="165"/>
        <v>1.3936219138459938</v>
      </c>
      <c r="G157" s="52">
        <f t="shared" si="166"/>
        <v>5.4403861811093794E-3</v>
      </c>
      <c r="H157" s="52">
        <f t="shared" si="167"/>
        <v>2.1814330131845656E-5</v>
      </c>
      <c r="I157" s="52">
        <f t="shared" si="168"/>
        <v>4.0317866482980457E-8</v>
      </c>
      <c r="J157" s="52">
        <f t="shared" si="169"/>
        <v>4.3081123867124017E-11</v>
      </c>
      <c r="K157" s="52">
        <f t="shared" si="170"/>
        <v>2.9928892906146513E-14</v>
      </c>
      <c r="L157" s="52">
        <f t="shared" si="171"/>
        <v>1.5134446018971616E-17</v>
      </c>
      <c r="M157" s="52">
        <f t="shared" si="172"/>
        <v>7.3552926012315668E-21</v>
      </c>
      <c r="N157" s="52">
        <f t="shared" si="173"/>
        <v>5.8495254171520706E-24</v>
      </c>
      <c r="O157" s="52">
        <f t="shared" si="174"/>
        <v>1.4275099092656855E-26</v>
      </c>
      <c r="P157" s="52">
        <f t="shared" si="175"/>
        <v>5.8495254171520485E-24</v>
      </c>
      <c r="Q157" s="52">
        <f t="shared" si="176"/>
        <v>7.3552926012315427E-21</v>
      </c>
      <c r="R157" s="52">
        <f t="shared" si="177"/>
        <v>1.5134446018971591E-17</v>
      </c>
      <c r="S157" s="52">
        <f t="shared" si="178"/>
        <v>2.9928892906146456E-14</v>
      </c>
      <c r="T157" s="52">
        <f t="shared" si="179"/>
        <v>4.308112386712394E-11</v>
      </c>
      <c r="U157" s="52">
        <f t="shared" si="180"/>
        <v>4.0317866482980358E-8</v>
      </c>
      <c r="V157" s="52">
        <f t="shared" si="181"/>
        <v>2.1814330131845633E-5</v>
      </c>
      <c r="W157" s="52">
        <f t="shared" si="182"/>
        <v>5.440386181109408E-3</v>
      </c>
      <c r="X157" s="52">
        <f t="shared" si="183"/>
        <v>1.393621913845994</v>
      </c>
      <c r="Y157" s="52">
        <f t="shared" si="184"/>
        <v>5.7118784494438624E-3</v>
      </c>
      <c r="Z157" s="52">
        <f t="shared" si="185"/>
        <v>1.2640032234102868E-5</v>
      </c>
      <c r="AA157" s="52">
        <f t="shared" si="186"/>
        <v>2.1748038339368948E-8</v>
      </c>
      <c r="AB157" s="52">
        <f t="shared" si="187"/>
        <v>3.1850201748434755E-11</v>
      </c>
      <c r="AC157" s="37">
        <v>0</v>
      </c>
      <c r="AD157" s="37">
        <f t="shared" si="214"/>
        <v>2.8096173681477778</v>
      </c>
      <c r="AF157" s="36">
        <f t="shared" si="161"/>
        <v>595</v>
      </c>
      <c r="AG157" s="37">
        <v>0</v>
      </c>
      <c r="AH157" s="52">
        <f t="shared" si="188"/>
        <v>1.7554119917322982E-6</v>
      </c>
      <c r="AI157" s="52">
        <f t="shared" si="189"/>
        <v>8.4827987109979068E-4</v>
      </c>
      <c r="AJ157" s="52">
        <f t="shared" si="190"/>
        <v>0.25195956358847094</v>
      </c>
      <c r="AK157" s="52">
        <f t="shared" si="191"/>
        <v>2.6937634591292734</v>
      </c>
      <c r="AL157" s="52">
        <f t="shared" si="192"/>
        <v>2.6953041333354881</v>
      </c>
      <c r="AM157" s="52">
        <f t="shared" si="193"/>
        <v>2.6953076145736716</v>
      </c>
      <c r="AN157" s="52">
        <f t="shared" si="194"/>
        <v>2.6953076973620624</v>
      </c>
      <c r="AO157" s="52">
        <f t="shared" si="195"/>
        <v>2.6953078120805891</v>
      </c>
      <c r="AP157" s="52">
        <f t="shared" si="196"/>
        <v>2.6953079930675186</v>
      </c>
      <c r="AQ157" s="52">
        <f t="shared" si="197"/>
        <v>2.6953083125099551</v>
      </c>
      <c r="AR157" s="52">
        <f t="shared" si="198"/>
        <v>2.6953083315314696</v>
      </c>
      <c r="AS157" s="52">
        <f t="shared" si="199"/>
        <v>2.6955091054671692</v>
      </c>
      <c r="AT157" s="52">
        <f t="shared" si="200"/>
        <v>2.6953083315314692</v>
      </c>
      <c r="AU157" s="52">
        <f t="shared" si="201"/>
        <v>2.6953083125099555</v>
      </c>
      <c r="AV157" s="52">
        <f t="shared" si="202"/>
        <v>2.6953079930675186</v>
      </c>
      <c r="AW157" s="52">
        <f t="shared" si="203"/>
        <v>2.6953078120805896</v>
      </c>
      <c r="AX157" s="52">
        <f t="shared" si="204"/>
        <v>2.6953076973620624</v>
      </c>
      <c r="AY157" s="52">
        <f t="shared" si="205"/>
        <v>2.6953076145736721</v>
      </c>
      <c r="AZ157" s="52">
        <f t="shared" si="206"/>
        <v>2.6953041333354886</v>
      </c>
      <c r="BA157" s="52">
        <f t="shared" si="207"/>
        <v>2.6937634591292725</v>
      </c>
      <c r="BB157" s="52">
        <f t="shared" si="208"/>
        <v>0.25195956358847105</v>
      </c>
      <c r="BC157" s="52">
        <f t="shared" si="209"/>
        <v>8.4827987110495788E-4</v>
      </c>
      <c r="BD157" s="52">
        <f t="shared" si="210"/>
        <v>1.7554160982076788E-6</v>
      </c>
      <c r="BE157" s="52">
        <f t="shared" si="211"/>
        <v>2.8968690601424605E-9</v>
      </c>
      <c r="BF157" s="52">
        <f t="shared" si="212"/>
        <v>4.1064712721082932E-12</v>
      </c>
      <c r="BG157" s="52">
        <v>0</v>
      </c>
      <c r="BH157" s="37">
        <f t="shared" si="162"/>
        <v>46.322959013295446</v>
      </c>
    </row>
    <row r="158" spans="2:60">
      <c r="B158" s="36">
        <f t="shared" si="213"/>
        <v>600</v>
      </c>
      <c r="C158" s="37">
        <v>0</v>
      </c>
      <c r="D158" s="52">
        <f t="shared" si="163"/>
        <v>2.1642479132082273E-5</v>
      </c>
      <c r="E158" s="52">
        <f t="shared" si="164"/>
        <v>9.480707612911381E-3</v>
      </c>
      <c r="F158" s="52">
        <f t="shared" si="165"/>
        <v>2.0531844491743798</v>
      </c>
      <c r="G158" s="52">
        <f t="shared" si="166"/>
        <v>1.7213917830710562E-3</v>
      </c>
      <c r="H158" s="52">
        <f t="shared" si="167"/>
        <v>6.8485470029438892E-6</v>
      </c>
      <c r="I158" s="52">
        <f t="shared" si="168"/>
        <v>1.5597415008677962E-8</v>
      </c>
      <c r="J158" s="52">
        <f t="shared" si="169"/>
        <v>2.0918519062432518E-11</v>
      </c>
      <c r="K158" s="52">
        <f t="shared" si="170"/>
        <v>1.8300277302117308E-14</v>
      </c>
      <c r="L158" s="52">
        <f t="shared" si="171"/>
        <v>1.1289991198408595E-17</v>
      </c>
      <c r="M158" s="52">
        <f t="shared" si="172"/>
        <v>5.6341740151226362E-21</v>
      </c>
      <c r="N158" s="52">
        <f t="shared" si="173"/>
        <v>3.3105429462855781E-24</v>
      </c>
      <c r="O158" s="52">
        <f t="shared" si="174"/>
        <v>6.5148851396561692E-27</v>
      </c>
      <c r="P158" s="52">
        <f t="shared" si="175"/>
        <v>3.3105429462855678E-24</v>
      </c>
      <c r="Q158" s="52">
        <f t="shared" si="176"/>
        <v>5.6341740151226234E-21</v>
      </c>
      <c r="R158" s="52">
        <f t="shared" si="177"/>
        <v>1.1289991198408575E-17</v>
      </c>
      <c r="S158" s="52">
        <f t="shared" si="178"/>
        <v>1.8300277302117267E-14</v>
      </c>
      <c r="T158" s="52">
        <f t="shared" si="179"/>
        <v>2.091851906243247E-11</v>
      </c>
      <c r="U158" s="52">
        <f t="shared" si="180"/>
        <v>1.5597415008677923E-8</v>
      </c>
      <c r="V158" s="52">
        <f t="shared" si="181"/>
        <v>6.8485470029438875E-6</v>
      </c>
      <c r="W158" s="52">
        <f t="shared" si="182"/>
        <v>1.721391783071066E-3</v>
      </c>
      <c r="X158" s="52">
        <f t="shared" si="183"/>
        <v>2.0531844491743803</v>
      </c>
      <c r="Y158" s="52">
        <f t="shared" si="184"/>
        <v>9.480707612985223E-3</v>
      </c>
      <c r="Z158" s="52">
        <f t="shared" si="185"/>
        <v>2.1642535505501528E-5</v>
      </c>
      <c r="AA158" s="52">
        <f t="shared" si="186"/>
        <v>3.7940566303811332E-8</v>
      </c>
      <c r="AB158" s="52">
        <f t="shared" si="187"/>
        <v>5.6373444730961134E-11</v>
      </c>
      <c r="AC158" s="37">
        <v>0</v>
      </c>
      <c r="AD158" s="37">
        <f t="shared" si="214"/>
        <v>4.1288301484830843</v>
      </c>
      <c r="AF158" s="36">
        <f t="shared" si="161"/>
        <v>600</v>
      </c>
      <c r="AG158" s="37">
        <v>0</v>
      </c>
      <c r="AH158" s="52">
        <f t="shared" si="188"/>
        <v>3.0194120301212766E-6</v>
      </c>
      <c r="AI158" s="52">
        <f t="shared" si="189"/>
        <v>1.4194677160400556E-3</v>
      </c>
      <c r="AJ158" s="52">
        <f t="shared" si="190"/>
        <v>0.39132175497307031</v>
      </c>
      <c r="AK158" s="52">
        <f t="shared" si="191"/>
        <v>2.6943074977473844</v>
      </c>
      <c r="AL158" s="52">
        <f t="shared" si="192"/>
        <v>2.6953063147685015</v>
      </c>
      <c r="AM158" s="52">
        <f t="shared" si="193"/>
        <v>2.6953076186054581</v>
      </c>
      <c r="AN158" s="52">
        <f t="shared" si="194"/>
        <v>2.6953076973663705</v>
      </c>
      <c r="AO158" s="52">
        <f t="shared" si="195"/>
        <v>2.6953078120805922</v>
      </c>
      <c r="AP158" s="52">
        <f t="shared" si="196"/>
        <v>2.6953079930675186</v>
      </c>
      <c r="AQ158" s="52">
        <f t="shared" si="197"/>
        <v>2.6953083125099551</v>
      </c>
      <c r="AR158" s="52">
        <f t="shared" si="198"/>
        <v>2.6953083315314696</v>
      </c>
      <c r="AS158" s="52">
        <f t="shared" si="199"/>
        <v>2.6955091054671692</v>
      </c>
      <c r="AT158" s="52">
        <f t="shared" si="200"/>
        <v>2.6953083315314692</v>
      </c>
      <c r="AU158" s="52">
        <f t="shared" si="201"/>
        <v>2.6953083125099555</v>
      </c>
      <c r="AV158" s="52">
        <f t="shared" si="202"/>
        <v>2.6953079930675186</v>
      </c>
      <c r="AW158" s="52">
        <f t="shared" si="203"/>
        <v>2.6953078120805927</v>
      </c>
      <c r="AX158" s="52">
        <f t="shared" si="204"/>
        <v>2.6953076973663705</v>
      </c>
      <c r="AY158" s="52">
        <f t="shared" si="205"/>
        <v>2.6953076186054585</v>
      </c>
      <c r="AZ158" s="52">
        <f t="shared" si="206"/>
        <v>2.6953063147685019</v>
      </c>
      <c r="BA158" s="52">
        <f t="shared" si="207"/>
        <v>2.6943074977473835</v>
      </c>
      <c r="BB158" s="52">
        <f t="shared" si="208"/>
        <v>0.39132175497307042</v>
      </c>
      <c r="BC158" s="52">
        <f t="shared" si="209"/>
        <v>1.4194677160493442E-3</v>
      </c>
      <c r="BD158" s="52">
        <f t="shared" si="210"/>
        <v>3.019419321617966E-6</v>
      </c>
      <c r="BE158" s="52">
        <f t="shared" si="211"/>
        <v>5.0716728940793553E-9</v>
      </c>
      <c r="BF158" s="52">
        <f t="shared" si="212"/>
        <v>7.2914914469517697E-12</v>
      </c>
      <c r="BG158" s="52">
        <v>0</v>
      </c>
      <c r="BH158" s="37">
        <f t="shared" si="162"/>
        <v>46.60392075011022</v>
      </c>
    </row>
    <row r="159" spans="2:60">
      <c r="B159" s="36">
        <f t="shared" si="213"/>
        <v>605</v>
      </c>
      <c r="C159" s="37">
        <v>0</v>
      </c>
      <c r="D159" s="52">
        <f t="shared" ref="D159:D201" si="215">$H$25*D158-$H$26*D158*AH158+$H$27*E158-$H$28*D158+$H$27*C158</f>
        <v>3.6981878981429489E-5</v>
      </c>
      <c r="E159" s="52">
        <f t="shared" ref="E159:E201" si="216">$H$25*E158-$H$26*E158*AI158+$H$27*F158-$H$28*E158+$H$27*D158</f>
        <v>1.5668594393671031E-2</v>
      </c>
      <c r="F159" s="52">
        <f t="shared" ref="F159:F201" si="217">$H$25*F158-$H$26*F158*AJ158+$H$27*G158-$H$28*F158+$H$27*E158</f>
        <v>2.8818301598998084</v>
      </c>
      <c r="G159" s="52">
        <f t="shared" ref="G159:G201" si="218">$H$25*G158-$H$26*G158*AK158+$H$27*H158-$H$28*G158+$H$27*F158</f>
        <v>9.4725423966218931E-4</v>
      </c>
      <c r="H159" s="52">
        <f t="shared" ref="H159:H201" si="219">$H$25*H158-$H$26*H158*AL158+$H$27*I158-$H$28*H158+$H$27*G158</f>
        <v>2.1534246475677507E-6</v>
      </c>
      <c r="I159" s="52">
        <f t="shared" ref="I159:I201" si="220">$H$25*I158-$H$26*I158*AM158+$H$27*J158-$H$28*I158+$H$27*H158</f>
        <v>5.6363921812735566E-9</v>
      </c>
      <c r="J159" s="52">
        <f t="shared" ref="J159:J201" si="221">$H$25*J158-$H$26*J158*AN158+$H$27*K158-$H$28*J158+$H$27*I158</f>
        <v>9.1623772145942622E-12</v>
      </c>
      <c r="K159" s="52">
        <f t="shared" ref="K159:K201" si="222">$H$25*K158-$H$26*K158*AO158+$H$27*L158-$H$28*K158+$H$27*J158</f>
        <v>9.8339108756980752E-15</v>
      </c>
      <c r="L159" s="52">
        <f t="shared" ref="L159:L201" si="223">$H$25*L158-$H$26*L158*AP158+$H$27*M158-$H$28*L158+$H$27*K158</f>
        <v>7.4155873987614648E-18</v>
      </c>
      <c r="M159" s="52">
        <f t="shared" ref="M159:M201" si="224">$H$25*M158-$H$26*M158*AQ158+$H$27*N158-$H$28*M158+$H$27*L158</f>
        <v>4.2400333923789459E-21</v>
      </c>
      <c r="N159" s="52">
        <f t="shared" ref="N159:N201" si="225">$H$25*N158-$H$26*N158*AR158+$H$27*O158-$H$28*N158+$H$27*M158</f>
        <v>2.2414639468410262E-24</v>
      </c>
      <c r="O159" s="52">
        <f t="shared" ref="O159:O201" si="226">$H$25*O158-$H$26*O158*AS158+$H$27*P158-$H$28*O158+$H$27*N158</f>
        <v>3.2937354252299384E-27</v>
      </c>
      <c r="P159" s="52">
        <f t="shared" ref="P159:P201" si="227">$H$25*P158-$H$26*P158*AT158+$H$27*Q158-$H$28*P158+$H$27*O158</f>
        <v>2.2414639468410215E-24</v>
      </c>
      <c r="Q159" s="52">
        <f t="shared" ref="Q159:Q201" si="228">$H$25*Q158-$H$26*Q158*AU158+$H$27*R158-$H$28*Q158+$H$27*P158</f>
        <v>4.2400333923789361E-21</v>
      </c>
      <c r="R159" s="52">
        <f t="shared" ref="R159:R201" si="229">$H$25*R158-$H$26*R158*AV158+$H$27*S158-$H$28*R158+$H$27*Q158</f>
        <v>7.4155873987614494E-18</v>
      </c>
      <c r="S159" s="52">
        <f t="shared" ref="S159:S201" si="230">$H$25*S158-$H$26*S158*AW158+$H$27*T158-$H$28*S158+$H$27*R158</f>
        <v>9.8339108756980468E-15</v>
      </c>
      <c r="T159" s="52">
        <f t="shared" ref="T159:T201" si="231">$H$25*T158-$H$26*T158*AX158+$H$27*U158-$H$28*T158+$H$27*S158</f>
        <v>9.1623772145942395E-12</v>
      </c>
      <c r="U159" s="52">
        <f t="shared" ref="U159:U201" si="232">$H$25*U158-$H$26*U158*AY158+$H$27*V158-$H$28*U158+$H$27*T158</f>
        <v>5.6363921812735409E-9</v>
      </c>
      <c r="V159" s="52">
        <f t="shared" ref="V159:V201" si="233">$H$25*V158-$H$26*V158*AZ158+$H$27*W158-$H$28*V158+$H$27*U158</f>
        <v>2.1534246475677524E-6</v>
      </c>
      <c r="W159" s="52">
        <f t="shared" ref="W159:W201" si="234">$H$25*W158-$H$26*W158*BA158+$H$27*X158-$H$28*W158+$H$27*V158</f>
        <v>9.4725423966219289E-4</v>
      </c>
      <c r="X159" s="52">
        <f t="shared" ref="X159:X201" si="235">$H$25*X158-$H$26*X158*BB158+$H$27*Y158-$H$28*X158+$H$27*W158</f>
        <v>2.8818301598998088</v>
      </c>
      <c r="Y159" s="52">
        <f t="shared" ref="Y159:Y201" si="236">$H$25*Y158-$H$26*Y158*BC158+$H$27*Z158-$H$28*Y158+$H$27*X158</f>
        <v>1.5668594393803123E-2</v>
      </c>
      <c r="Z159" s="52">
        <f t="shared" ref="Z159:Z201" si="237">$H$25*Z158-$H$26*Z158*BD158+$H$27*AA158-$H$28*Z158+$H$27*Y158</f>
        <v>3.6981978621616263E-5</v>
      </c>
      <c r="AA159" s="52">
        <f t="shared" ref="AA159:AA201" si="238">$H$25*AA158-$H$26*AA158*BE158+$H$27*AB158-$H$28*AA158+$H$27*Z158</f>
        <v>6.6087098534895774E-8</v>
      </c>
      <c r="AB159" s="52">
        <f t="shared" ref="AB159:AB201" si="239">$H$25*AB158-$H$26*AB158*BF158+$H$27*AC158-$H$28*AB158+$H$27*AA158</f>
        <v>9.9640373061736903E-11</v>
      </c>
      <c r="AC159" s="37">
        <v>0</v>
      </c>
      <c r="AD159" s="37">
        <f t="shared" ref="AD159:AD201" si="240">SUM(C159:AC159)</f>
        <v>5.7969703652511821</v>
      </c>
      <c r="AF159" s="36">
        <f t="shared" si="161"/>
        <v>605</v>
      </c>
      <c r="AG159" s="37">
        <v>0</v>
      </c>
      <c r="AH159" s="52">
        <f t="shared" ref="AH159:AH201" si="241">$H$29*D158+AH158</f>
        <v>5.1836599433295044E-6</v>
      </c>
      <c r="AI159" s="52">
        <f t="shared" ref="AI159:AI201" si="242">$H$29*E158+AI158</f>
        <v>2.3675384773311939E-3</v>
      </c>
      <c r="AJ159" s="52">
        <f t="shared" ref="AJ159:AJ201" si="243">$H$29*F158+AJ158</f>
        <v>0.59664019989050832</v>
      </c>
      <c r="AK159" s="52">
        <f t="shared" ref="AK159:AK201" si="244">$H$29*G158+AK158</f>
        <v>2.6944796369256916</v>
      </c>
      <c r="AL159" s="52">
        <f t="shared" ref="AL159:AL201" si="245">$H$29*H158+AL158</f>
        <v>2.695306999623202</v>
      </c>
      <c r="AM159" s="52">
        <f t="shared" ref="AM159:AM201" si="246">$H$29*I158+AM158</f>
        <v>2.6953076201651998</v>
      </c>
      <c r="AN159" s="52">
        <f t="shared" ref="AN159:AN201" si="247">$H$29*J158+AN158</f>
        <v>2.6953076973684622</v>
      </c>
      <c r="AO159" s="52">
        <f t="shared" ref="AO159:AO201" si="248">$H$29*K158+AO158</f>
        <v>2.695307812080594</v>
      </c>
      <c r="AP159" s="52">
        <f t="shared" ref="AP159:AP201" si="249">$H$29*L158+AP158</f>
        <v>2.6953079930675186</v>
      </c>
      <c r="AQ159" s="52">
        <f t="shared" ref="AQ159:AQ201" si="250">$H$29*M158+AQ158</f>
        <v>2.6953083125099551</v>
      </c>
      <c r="AR159" s="52">
        <f t="shared" ref="AR159:AR201" si="251">$H$29*N158+AR158</f>
        <v>2.6953083315314696</v>
      </c>
      <c r="AS159" s="52">
        <f t="shared" ref="AS159:AS201" si="252">$H$29*O158+AS158</f>
        <v>2.6955091054671692</v>
      </c>
      <c r="AT159" s="52">
        <f t="shared" ref="AT159:AT201" si="253">$H$29*P158+AT158</f>
        <v>2.6953083315314692</v>
      </c>
      <c r="AU159" s="52">
        <f t="shared" ref="AU159:AU201" si="254">$H$29*Q158+AU158</f>
        <v>2.6953083125099555</v>
      </c>
      <c r="AV159" s="52">
        <f t="shared" ref="AV159:AV201" si="255">$H$29*R158+AV158</f>
        <v>2.6953079930675186</v>
      </c>
      <c r="AW159" s="52">
        <f t="shared" ref="AW159:AW201" si="256">$H$29*S158+AW158</f>
        <v>2.6953078120805944</v>
      </c>
      <c r="AX159" s="52">
        <f t="shared" ref="AX159:AX201" si="257">$H$29*T158+AX158</f>
        <v>2.6953076973684622</v>
      </c>
      <c r="AY159" s="52">
        <f t="shared" ref="AY159:AY201" si="258">$H$29*U158+AY158</f>
        <v>2.6953076201652002</v>
      </c>
      <c r="AZ159" s="52">
        <f t="shared" ref="AZ159:AZ201" si="259">$H$29*V158+AZ158</f>
        <v>2.6953069996232024</v>
      </c>
      <c r="BA159" s="52">
        <f t="shared" ref="BA159:BA201" si="260">$H$29*W158+BA158</f>
        <v>2.6944796369256907</v>
      </c>
      <c r="BB159" s="52">
        <f t="shared" ref="BB159:BB201" si="261">$H$29*X158+BB158</f>
        <v>0.59664019989050843</v>
      </c>
      <c r="BC159" s="52">
        <f t="shared" ref="BC159:BC201" si="262">$H$29*Y158+BC158</f>
        <v>2.3675384773478667E-3</v>
      </c>
      <c r="BD159" s="52">
        <f t="shared" ref="BD159:BD201" si="263">$H$29*Z158+BD158</f>
        <v>5.183672872168119E-6</v>
      </c>
      <c r="BE159" s="52">
        <f t="shared" ref="BE159:BE201" si="264">$H$29*AA158+BE158</f>
        <v>8.865729524460488E-9</v>
      </c>
      <c r="BF159" s="52">
        <f t="shared" ref="BF159:BF201" si="265">$H$29*AB158+BF158</f>
        <v>1.2928835920047883E-11</v>
      </c>
      <c r="BG159" s="52">
        <v>0</v>
      </c>
      <c r="BH159" s="37">
        <f t="shared" ref="BH159:BH201" si="266">SUM(AG159:BG159)</f>
        <v>47.016803764958532</v>
      </c>
    </row>
    <row r="160" spans="2:60">
      <c r="B160" s="36">
        <f t="shared" si="213"/>
        <v>610</v>
      </c>
      <c r="C160" s="37">
        <v>0</v>
      </c>
      <c r="D160" s="52">
        <f t="shared" si="215"/>
        <v>6.3060322708726518E-5</v>
      </c>
      <c r="E160" s="52">
        <f t="shared" si="216"/>
        <v>2.5759918369466735E-2</v>
      </c>
      <c r="F160" s="52">
        <f t="shared" si="217"/>
        <v>3.7490631758553685</v>
      </c>
      <c r="G160" s="52">
        <f t="shared" si="218"/>
        <v>9.5917579123022125E-4</v>
      </c>
      <c r="H160" s="52">
        <f t="shared" si="219"/>
        <v>7.7860907376107523E-7</v>
      </c>
      <c r="I160" s="52">
        <f t="shared" si="220"/>
        <v>1.9564532501748933E-9</v>
      </c>
      <c r="J160" s="52">
        <f t="shared" si="221"/>
        <v>3.7143193478913194E-12</v>
      </c>
      <c r="K160" s="52">
        <f t="shared" si="222"/>
        <v>4.7647697222188933E-15</v>
      </c>
      <c r="L160" s="52">
        <f t="shared" si="223"/>
        <v>4.3242109318158689E-18</v>
      </c>
      <c r="M160" s="52">
        <f t="shared" si="224"/>
        <v>2.9206721889190045E-21</v>
      </c>
      <c r="N160" s="52">
        <f t="shared" si="225"/>
        <v>1.6239521631400894E-24</v>
      </c>
      <c r="O160" s="52">
        <f t="shared" si="226"/>
        <v>1.9490914373659527E-27</v>
      </c>
      <c r="P160" s="52">
        <f t="shared" si="227"/>
        <v>1.6239521631400865E-24</v>
      </c>
      <c r="Q160" s="52">
        <f t="shared" si="228"/>
        <v>2.9206721889189973E-21</v>
      </c>
      <c r="R160" s="52">
        <f t="shared" si="229"/>
        <v>4.3242109318158589E-18</v>
      </c>
      <c r="S160" s="52">
        <f t="shared" si="230"/>
        <v>4.7647697222188791E-15</v>
      </c>
      <c r="T160" s="52">
        <f t="shared" si="231"/>
        <v>3.7143193478913097E-12</v>
      </c>
      <c r="U160" s="52">
        <f t="shared" si="232"/>
        <v>1.9564532501748875E-9</v>
      </c>
      <c r="V160" s="52">
        <f t="shared" si="233"/>
        <v>7.7860907376107597E-7</v>
      </c>
      <c r="W160" s="52">
        <f t="shared" si="234"/>
        <v>9.5917579123022277E-4</v>
      </c>
      <c r="X160" s="52">
        <f t="shared" si="235"/>
        <v>3.749063175855369</v>
      </c>
      <c r="Y160" s="52">
        <f t="shared" si="236"/>
        <v>2.5759918369702609E-2</v>
      </c>
      <c r="Z160" s="52">
        <f t="shared" si="237"/>
        <v>6.3060498579605562E-5</v>
      </c>
      <c r="AA160" s="52">
        <f t="shared" si="238"/>
        <v>1.1493531160447424E-7</v>
      </c>
      <c r="AB160" s="52">
        <f t="shared" si="239"/>
        <v>1.7587164125206258E-10</v>
      </c>
      <c r="AC160" s="37">
        <v>0</v>
      </c>
      <c r="AD160" s="37">
        <f t="shared" si="240"/>
        <v>7.551692337103332</v>
      </c>
      <c r="AF160" s="36">
        <f t="shared" si="161"/>
        <v>610</v>
      </c>
      <c r="AG160" s="37">
        <v>0</v>
      </c>
      <c r="AH160" s="52">
        <f t="shared" si="241"/>
        <v>8.8818478414724526E-6</v>
      </c>
      <c r="AI160" s="52">
        <f t="shared" si="242"/>
        <v>3.9343979166982972E-3</v>
      </c>
      <c r="AJ160" s="52">
        <f t="shared" si="243"/>
        <v>0.88482321588048918</v>
      </c>
      <c r="AK160" s="52">
        <f t="shared" si="244"/>
        <v>2.6945743623496576</v>
      </c>
      <c r="AL160" s="52">
        <f t="shared" si="245"/>
        <v>2.6953072149656667</v>
      </c>
      <c r="AM160" s="52">
        <f t="shared" si="246"/>
        <v>2.6953076207288391</v>
      </c>
      <c r="AN160" s="52">
        <f t="shared" si="247"/>
        <v>2.6953076973693784</v>
      </c>
      <c r="AO160" s="52">
        <f t="shared" si="248"/>
        <v>2.6953078120805949</v>
      </c>
      <c r="AP160" s="52">
        <f t="shared" si="249"/>
        <v>2.6953079930675186</v>
      </c>
      <c r="AQ160" s="52">
        <f t="shared" si="250"/>
        <v>2.6953083125099551</v>
      </c>
      <c r="AR160" s="52">
        <f t="shared" si="251"/>
        <v>2.6953083315314696</v>
      </c>
      <c r="AS160" s="52">
        <f t="shared" si="252"/>
        <v>2.6955091054671692</v>
      </c>
      <c r="AT160" s="52">
        <f t="shared" si="253"/>
        <v>2.6953083315314692</v>
      </c>
      <c r="AU160" s="52">
        <f t="shared" si="254"/>
        <v>2.6953083125099555</v>
      </c>
      <c r="AV160" s="52">
        <f t="shared" si="255"/>
        <v>2.6953079930675186</v>
      </c>
      <c r="AW160" s="52">
        <f t="shared" si="256"/>
        <v>2.6953078120805953</v>
      </c>
      <c r="AX160" s="52">
        <f t="shared" si="257"/>
        <v>2.6953076973693784</v>
      </c>
      <c r="AY160" s="52">
        <f t="shared" si="258"/>
        <v>2.6953076207288396</v>
      </c>
      <c r="AZ160" s="52">
        <f t="shared" si="259"/>
        <v>2.6953072149656672</v>
      </c>
      <c r="BA160" s="52">
        <f t="shared" si="260"/>
        <v>2.6945743623496567</v>
      </c>
      <c r="BB160" s="52">
        <f t="shared" si="261"/>
        <v>0.8848232158804894</v>
      </c>
      <c r="BC160" s="52">
        <f t="shared" si="262"/>
        <v>3.9343979167281787E-3</v>
      </c>
      <c r="BD160" s="52">
        <f t="shared" si="263"/>
        <v>8.8818707343297452E-6</v>
      </c>
      <c r="BE160" s="52">
        <f t="shared" si="264"/>
        <v>1.5474439377950066E-8</v>
      </c>
      <c r="BF160" s="52">
        <f t="shared" si="265"/>
        <v>2.2892873226221576E-11</v>
      </c>
      <c r="BG160" s="52">
        <v>0</v>
      </c>
      <c r="BH160" s="37">
        <f t="shared" si="266"/>
        <v>47.596500801483643</v>
      </c>
    </row>
    <row r="161" spans="2:60">
      <c r="B161" s="36">
        <f t="shared" si="213"/>
        <v>615</v>
      </c>
      <c r="C161" s="37">
        <v>0</v>
      </c>
      <c r="D161" s="52">
        <f t="shared" si="215"/>
        <v>1.0728892063820199E-4</v>
      </c>
      <c r="E161" s="52">
        <f t="shared" si="216"/>
        <v>4.2083156126830619E-2</v>
      </c>
      <c r="F161" s="52">
        <f t="shared" si="217"/>
        <v>4.337066895860505</v>
      </c>
      <c r="G161" s="52">
        <f t="shared" si="218"/>
        <v>1.1789426247233413E-3</v>
      </c>
      <c r="H161" s="52">
        <f t="shared" si="219"/>
        <v>4.3568967106028702E-7</v>
      </c>
      <c r="I161" s="52">
        <f t="shared" si="220"/>
        <v>6.868893799642561E-10</v>
      </c>
      <c r="J161" s="52">
        <f t="shared" si="221"/>
        <v>1.4236229564216059E-12</v>
      </c>
      <c r="K161" s="52">
        <f t="shared" si="222"/>
        <v>2.1273783687532943E-15</v>
      </c>
      <c r="L161" s="52">
        <f t="shared" si="223"/>
        <v>2.2791473493126723E-18</v>
      </c>
      <c r="M161" s="52">
        <f t="shared" si="224"/>
        <v>1.8158821226157069E-21</v>
      </c>
      <c r="N161" s="52">
        <f t="shared" si="225"/>
        <v>1.1387481337443809E-24</v>
      </c>
      <c r="O161" s="52">
        <f t="shared" si="226"/>
        <v>1.302163704373535E-27</v>
      </c>
      <c r="P161" s="52">
        <f t="shared" si="227"/>
        <v>1.1387481337443788E-24</v>
      </c>
      <c r="Q161" s="52">
        <f t="shared" si="228"/>
        <v>1.8158821226157024E-21</v>
      </c>
      <c r="R161" s="52">
        <f t="shared" si="229"/>
        <v>2.2791473493126666E-18</v>
      </c>
      <c r="S161" s="52">
        <f t="shared" si="230"/>
        <v>2.1273783687532856E-15</v>
      </c>
      <c r="T161" s="52">
        <f t="shared" si="231"/>
        <v>1.4236229564216016E-12</v>
      </c>
      <c r="U161" s="52">
        <f t="shared" si="232"/>
        <v>6.8688937996425445E-10</v>
      </c>
      <c r="V161" s="52">
        <f t="shared" si="233"/>
        <v>4.3568967106028728E-7</v>
      </c>
      <c r="W161" s="52">
        <f t="shared" si="234"/>
        <v>1.1789426247233419E-3</v>
      </c>
      <c r="X161" s="52">
        <f t="shared" si="235"/>
        <v>4.337066895860505</v>
      </c>
      <c r="Y161" s="52">
        <f t="shared" si="236"/>
        <v>4.2083156127250956E-2</v>
      </c>
      <c r="Z161" s="52">
        <f t="shared" si="237"/>
        <v>1.0728923063208934E-4</v>
      </c>
      <c r="AA161" s="52">
        <f t="shared" si="238"/>
        <v>1.9957546480698737E-7</v>
      </c>
      <c r="AB161" s="52">
        <f t="shared" si="239"/>
        <v>3.0999655017146653E-10</v>
      </c>
      <c r="AC161" s="37">
        <v>0</v>
      </c>
      <c r="AD161" s="37">
        <f t="shared" si="240"/>
        <v>8.7608736400172447</v>
      </c>
      <c r="AF161" s="36">
        <f t="shared" si="161"/>
        <v>615</v>
      </c>
      <c r="AG161" s="37">
        <v>0</v>
      </c>
      <c r="AH161" s="52">
        <f t="shared" si="241"/>
        <v>1.5187880112345105E-5</v>
      </c>
      <c r="AI161" s="52">
        <f t="shared" si="242"/>
        <v>6.5103897536449712E-3</v>
      </c>
      <c r="AJ161" s="52">
        <f t="shared" si="243"/>
        <v>1.2597295334660261</v>
      </c>
      <c r="AK161" s="52">
        <f t="shared" si="244"/>
        <v>2.6946702799287805</v>
      </c>
      <c r="AL161" s="52">
        <f t="shared" si="245"/>
        <v>2.6953072928265742</v>
      </c>
      <c r="AM161" s="52">
        <f t="shared" si="246"/>
        <v>2.6953076209244844</v>
      </c>
      <c r="AN161" s="52">
        <f t="shared" si="247"/>
        <v>2.6953076973697496</v>
      </c>
      <c r="AO161" s="52">
        <f t="shared" si="248"/>
        <v>2.6953078120805953</v>
      </c>
      <c r="AP161" s="52">
        <f t="shared" si="249"/>
        <v>2.6953079930675186</v>
      </c>
      <c r="AQ161" s="52">
        <f t="shared" si="250"/>
        <v>2.6953083125099551</v>
      </c>
      <c r="AR161" s="52">
        <f t="shared" si="251"/>
        <v>2.6953083315314696</v>
      </c>
      <c r="AS161" s="52">
        <f t="shared" si="252"/>
        <v>2.6955091054671692</v>
      </c>
      <c r="AT161" s="52">
        <f t="shared" si="253"/>
        <v>2.6953083315314692</v>
      </c>
      <c r="AU161" s="52">
        <f t="shared" si="254"/>
        <v>2.6953083125099555</v>
      </c>
      <c r="AV161" s="52">
        <f t="shared" si="255"/>
        <v>2.6953079930675186</v>
      </c>
      <c r="AW161" s="52">
        <f t="shared" si="256"/>
        <v>2.6953078120805958</v>
      </c>
      <c r="AX161" s="52">
        <f t="shared" si="257"/>
        <v>2.6953076973697496</v>
      </c>
      <c r="AY161" s="52">
        <f t="shared" si="258"/>
        <v>2.6953076209244848</v>
      </c>
      <c r="AZ161" s="52">
        <f t="shared" si="259"/>
        <v>2.6953072928265747</v>
      </c>
      <c r="BA161" s="52">
        <f t="shared" si="260"/>
        <v>2.6946702799287796</v>
      </c>
      <c r="BB161" s="52">
        <f t="shared" si="261"/>
        <v>1.2597295334660263</v>
      </c>
      <c r="BC161" s="52">
        <f t="shared" si="262"/>
        <v>6.5103897536984397E-3</v>
      </c>
      <c r="BD161" s="52">
        <f t="shared" si="263"/>
        <v>1.5187920592290301E-5</v>
      </c>
      <c r="BE161" s="52">
        <f t="shared" si="264"/>
        <v>2.6967970538397492E-8</v>
      </c>
      <c r="BF161" s="52">
        <f t="shared" si="265"/>
        <v>4.0480037351427839E-11</v>
      </c>
      <c r="BG161" s="52">
        <v>0</v>
      </c>
      <c r="BH161" s="37">
        <f t="shared" si="266"/>
        <v>48.351670035193976</v>
      </c>
    </row>
    <row r="162" spans="2:60">
      <c r="B162" s="36">
        <f t="shared" si="213"/>
        <v>620</v>
      </c>
      <c r="C162" s="37">
        <v>0</v>
      </c>
      <c r="D162" s="52">
        <f t="shared" si="215"/>
        <v>1.8210178061672019E-4</v>
      </c>
      <c r="E162" s="52">
        <f t="shared" si="216"/>
        <v>6.8248792107804573E-2</v>
      </c>
      <c r="F162" s="52">
        <f t="shared" si="217"/>
        <v>4.2042994200629504</v>
      </c>
      <c r="G162" s="52">
        <f t="shared" si="218"/>
        <v>1.381259999184739E-3</v>
      </c>
      <c r="H162" s="52">
        <f t="shared" si="219"/>
        <v>4.0435376043734294E-7</v>
      </c>
      <c r="I162" s="52">
        <f t="shared" si="220"/>
        <v>2.8174152430377089E-10</v>
      </c>
      <c r="J162" s="52">
        <f t="shared" si="221"/>
        <v>5.2990093359519247E-13</v>
      </c>
      <c r="K162" s="52">
        <f t="shared" si="222"/>
        <v>8.9114639684493104E-16</v>
      </c>
      <c r="L162" s="52">
        <f t="shared" si="223"/>
        <v>1.1052694105565987E-18</v>
      </c>
      <c r="M162" s="52">
        <f t="shared" si="224"/>
        <v>1.0266555167962029E-21</v>
      </c>
      <c r="N162" s="52">
        <f t="shared" si="225"/>
        <v>7.404751428869831E-25</v>
      </c>
      <c r="O162" s="52">
        <f t="shared" si="226"/>
        <v>8.9686231011770444E-28</v>
      </c>
      <c r="P162" s="52">
        <f t="shared" si="227"/>
        <v>7.4047514288698172E-25</v>
      </c>
      <c r="Q162" s="52">
        <f t="shared" si="228"/>
        <v>1.0266555167962E-21</v>
      </c>
      <c r="R162" s="52">
        <f t="shared" si="229"/>
        <v>1.1052694105565954E-18</v>
      </c>
      <c r="S162" s="52">
        <f t="shared" si="230"/>
        <v>8.9114639684492729E-16</v>
      </c>
      <c r="T162" s="52">
        <f t="shared" si="231"/>
        <v>5.2990093359519106E-13</v>
      </c>
      <c r="U162" s="52">
        <f t="shared" si="232"/>
        <v>2.8174152430377032E-10</v>
      </c>
      <c r="V162" s="52">
        <f t="shared" si="233"/>
        <v>4.0435376043734299E-7</v>
      </c>
      <c r="W162" s="52">
        <f t="shared" si="234"/>
        <v>1.3812599991847396E-3</v>
      </c>
      <c r="X162" s="52">
        <f t="shared" si="235"/>
        <v>4.2042994200629495</v>
      </c>
      <c r="Y162" s="52">
        <f t="shared" si="236"/>
        <v>6.8248792108551795E-2</v>
      </c>
      <c r="Z162" s="52">
        <f t="shared" si="237"/>
        <v>1.8210232626389021E-4</v>
      </c>
      <c r="AA162" s="52">
        <f t="shared" si="238"/>
        <v>3.4599344455866184E-7</v>
      </c>
      <c r="AB162" s="52">
        <f t="shared" si="239"/>
        <v>5.4565584905719037E-10</v>
      </c>
      <c r="AC162" s="37">
        <v>0</v>
      </c>
      <c r="AD162" s="37">
        <f t="shared" si="240"/>
        <v>8.5482243042586727</v>
      </c>
      <c r="AF162" s="36">
        <f t="shared" si="161"/>
        <v>620</v>
      </c>
      <c r="AG162" s="37">
        <v>0</v>
      </c>
      <c r="AH162" s="52">
        <f t="shared" si="241"/>
        <v>2.5916772176165305E-5</v>
      </c>
      <c r="AI162" s="52">
        <f t="shared" si="242"/>
        <v>1.0718705366328032E-2</v>
      </c>
      <c r="AJ162" s="52">
        <f t="shared" si="243"/>
        <v>1.6934362230520765</v>
      </c>
      <c r="AK162" s="52">
        <f t="shared" si="244"/>
        <v>2.6947881741912529</v>
      </c>
      <c r="AL162" s="52">
        <f t="shared" si="245"/>
        <v>2.6953073363955413</v>
      </c>
      <c r="AM162" s="52">
        <f t="shared" si="246"/>
        <v>2.6953076209931734</v>
      </c>
      <c r="AN162" s="52">
        <f t="shared" si="247"/>
        <v>2.6953076973698922</v>
      </c>
      <c r="AO162" s="52">
        <f t="shared" si="248"/>
        <v>2.6953078120805953</v>
      </c>
      <c r="AP162" s="52">
        <f t="shared" si="249"/>
        <v>2.6953079930675186</v>
      </c>
      <c r="AQ162" s="52">
        <f t="shared" si="250"/>
        <v>2.6953083125099551</v>
      </c>
      <c r="AR162" s="52">
        <f t="shared" si="251"/>
        <v>2.6953083315314696</v>
      </c>
      <c r="AS162" s="52">
        <f t="shared" si="252"/>
        <v>2.6955091054671692</v>
      </c>
      <c r="AT162" s="52">
        <f t="shared" si="253"/>
        <v>2.6953083315314692</v>
      </c>
      <c r="AU162" s="52">
        <f t="shared" si="254"/>
        <v>2.6953083125099555</v>
      </c>
      <c r="AV162" s="52">
        <f t="shared" si="255"/>
        <v>2.6953079930675186</v>
      </c>
      <c r="AW162" s="52">
        <f t="shared" si="256"/>
        <v>2.6953078120805958</v>
      </c>
      <c r="AX162" s="52">
        <f t="shared" si="257"/>
        <v>2.6953076973698922</v>
      </c>
      <c r="AY162" s="52">
        <f t="shared" si="258"/>
        <v>2.6953076209931739</v>
      </c>
      <c r="AZ162" s="52">
        <f t="shared" si="259"/>
        <v>2.6953073363955418</v>
      </c>
      <c r="BA162" s="52">
        <f t="shared" si="260"/>
        <v>2.6947881741912521</v>
      </c>
      <c r="BB162" s="52">
        <f t="shared" si="261"/>
        <v>1.693436223052077</v>
      </c>
      <c r="BC162" s="52">
        <f t="shared" si="262"/>
        <v>1.0718705366423536E-2</v>
      </c>
      <c r="BD162" s="52">
        <f t="shared" si="263"/>
        <v>2.5916843655499235E-5</v>
      </c>
      <c r="BE162" s="52">
        <f t="shared" si="264"/>
        <v>4.6925517019096226E-8</v>
      </c>
      <c r="BF162" s="52">
        <f t="shared" si="265"/>
        <v>7.1479692368574489E-11</v>
      </c>
      <c r="BG162" s="52">
        <v>0</v>
      </c>
      <c r="BH162" s="37">
        <f t="shared" si="266"/>
        <v>49.227757399195696</v>
      </c>
    </row>
    <row r="163" spans="2:60">
      <c r="B163" s="36">
        <f t="shared" si="213"/>
        <v>625</v>
      </c>
      <c r="C163" s="37">
        <v>0</v>
      </c>
      <c r="D163" s="52">
        <f t="shared" si="215"/>
        <v>3.0828611093306033E-4</v>
      </c>
      <c r="E163" s="52">
        <f t="shared" si="216"/>
        <v>0.1098322318117617</v>
      </c>
      <c r="F163" s="52">
        <f t="shared" si="217"/>
        <v>3.1638867898029814</v>
      </c>
      <c r="G163" s="52">
        <f t="shared" si="218"/>
        <v>1.3989534541571445E-3</v>
      </c>
      <c r="H163" s="52">
        <f t="shared" si="219"/>
        <v>4.4704899310803876E-7</v>
      </c>
      <c r="I163" s="52">
        <f t="shared" si="220"/>
        <v>1.7197366652428125E-10</v>
      </c>
      <c r="J163" s="52">
        <f t="shared" si="221"/>
        <v>2.0375663933334643E-13</v>
      </c>
      <c r="K163" s="52">
        <f t="shared" si="222"/>
        <v>3.5668446230859828E-16</v>
      </c>
      <c r="L163" s="52">
        <f t="shared" si="223"/>
        <v>5.0086822232463983E-19</v>
      </c>
      <c r="M163" s="52">
        <f t="shared" si="224"/>
        <v>5.3461979874175823E-22</v>
      </c>
      <c r="N163" s="52">
        <f t="shared" si="225"/>
        <v>4.4296456471901546E-25</v>
      </c>
      <c r="O163" s="52">
        <f t="shared" si="226"/>
        <v>5.9579435926293389E-28</v>
      </c>
      <c r="P163" s="52">
        <f t="shared" si="227"/>
        <v>4.4296456471901464E-25</v>
      </c>
      <c r="Q163" s="52">
        <f t="shared" si="228"/>
        <v>5.3461979874175644E-22</v>
      </c>
      <c r="R163" s="52">
        <f t="shared" si="229"/>
        <v>5.0086822232463781E-19</v>
      </c>
      <c r="S163" s="52">
        <f t="shared" si="230"/>
        <v>3.5668446230859665E-16</v>
      </c>
      <c r="T163" s="52">
        <f t="shared" si="231"/>
        <v>2.0375663933334587E-13</v>
      </c>
      <c r="U163" s="52">
        <f t="shared" si="232"/>
        <v>1.7197366652428099E-10</v>
      </c>
      <c r="V163" s="52">
        <f t="shared" si="233"/>
        <v>4.4704899310803881E-7</v>
      </c>
      <c r="W163" s="52">
        <f t="shared" si="234"/>
        <v>1.3989534541571451E-3</v>
      </c>
      <c r="X163" s="52">
        <f t="shared" si="235"/>
        <v>3.1638867898029801</v>
      </c>
      <c r="Y163" s="52">
        <f t="shared" si="236"/>
        <v>0.10983223181308585</v>
      </c>
      <c r="Z163" s="52">
        <f t="shared" si="237"/>
        <v>3.0828707004426599E-4</v>
      </c>
      <c r="AA163" s="52">
        <f t="shared" si="238"/>
        <v>5.9885572607241413E-7</v>
      </c>
      <c r="AB163" s="52">
        <f t="shared" si="239"/>
        <v>9.5913847772487561E-10</v>
      </c>
      <c r="AC163" s="37">
        <v>0</v>
      </c>
      <c r="AD163" s="37">
        <f t="shared" si="240"/>
        <v>6.5508540175773069</v>
      </c>
      <c r="AF163" s="36">
        <f t="shared" si="161"/>
        <v>625</v>
      </c>
      <c r="AG163" s="37">
        <v>0</v>
      </c>
      <c r="AH163" s="52">
        <f t="shared" si="241"/>
        <v>4.4126950237837327E-5</v>
      </c>
      <c r="AI163" s="52">
        <f t="shared" si="242"/>
        <v>1.754358457710849E-2</v>
      </c>
      <c r="AJ163" s="52">
        <f t="shared" si="243"/>
        <v>2.1138661650583717</v>
      </c>
      <c r="AK163" s="52">
        <f t="shared" si="244"/>
        <v>2.6949263001911716</v>
      </c>
      <c r="AL163" s="52">
        <f t="shared" si="245"/>
        <v>2.6953073768309173</v>
      </c>
      <c r="AM163" s="52">
        <f t="shared" si="246"/>
        <v>2.6953076210213478</v>
      </c>
      <c r="AN163" s="52">
        <f t="shared" si="247"/>
        <v>2.695307697369945</v>
      </c>
      <c r="AO163" s="52">
        <f t="shared" si="248"/>
        <v>2.6953078120805953</v>
      </c>
      <c r="AP163" s="52">
        <f t="shared" si="249"/>
        <v>2.6953079930675186</v>
      </c>
      <c r="AQ163" s="52">
        <f t="shared" si="250"/>
        <v>2.6953083125099551</v>
      </c>
      <c r="AR163" s="52">
        <f t="shared" si="251"/>
        <v>2.6953083315314696</v>
      </c>
      <c r="AS163" s="52">
        <f t="shared" si="252"/>
        <v>2.6955091054671692</v>
      </c>
      <c r="AT163" s="52">
        <f t="shared" si="253"/>
        <v>2.6953083315314692</v>
      </c>
      <c r="AU163" s="52">
        <f t="shared" si="254"/>
        <v>2.6953083125099555</v>
      </c>
      <c r="AV163" s="52">
        <f t="shared" si="255"/>
        <v>2.6953079930675186</v>
      </c>
      <c r="AW163" s="52">
        <f t="shared" si="256"/>
        <v>2.6953078120805958</v>
      </c>
      <c r="AX163" s="52">
        <f t="shared" si="257"/>
        <v>2.695307697369945</v>
      </c>
      <c r="AY163" s="52">
        <f t="shared" si="258"/>
        <v>2.6953076210213482</v>
      </c>
      <c r="AZ163" s="52">
        <f t="shared" si="259"/>
        <v>2.6953073768309177</v>
      </c>
      <c r="BA163" s="52">
        <f t="shared" si="260"/>
        <v>2.6949263001911707</v>
      </c>
      <c r="BB163" s="52">
        <f t="shared" si="261"/>
        <v>2.1138661650583721</v>
      </c>
      <c r="BC163" s="52">
        <f t="shared" si="262"/>
        <v>1.7543584577278715E-2</v>
      </c>
      <c r="BD163" s="52">
        <f t="shared" si="263"/>
        <v>4.4127076281888256E-5</v>
      </c>
      <c r="BE163" s="52">
        <f t="shared" si="264"/>
        <v>8.1524861474962405E-8</v>
      </c>
      <c r="BF163" s="52">
        <f t="shared" si="265"/>
        <v>1.2604527727429353E-10</v>
      </c>
      <c r="BG163" s="52">
        <v>0</v>
      </c>
      <c r="BH163" s="37">
        <f t="shared" si="266"/>
        <v>50.082579829621565</v>
      </c>
    </row>
    <row r="164" spans="2:60">
      <c r="B164" s="36">
        <f t="shared" si="213"/>
        <v>630</v>
      </c>
      <c r="C164" s="37">
        <v>0</v>
      </c>
      <c r="D164" s="52">
        <f t="shared" si="215"/>
        <v>5.204778189996991E-4</v>
      </c>
      <c r="E164" s="52">
        <f t="shared" si="216"/>
        <v>0.17547681996989731</v>
      </c>
      <c r="F164" s="52">
        <f t="shared" si="217"/>
        <v>1.7158571388688992</v>
      </c>
      <c r="G164" s="52">
        <f t="shared" si="218"/>
        <v>1.1432098925981205E-3</v>
      </c>
      <c r="H164" s="52">
        <f t="shared" si="219"/>
        <v>4.6221428429626839E-7</v>
      </c>
      <c r="I164" s="52">
        <f t="shared" si="220"/>
        <v>1.550302184061868E-10</v>
      </c>
      <c r="J164" s="52">
        <f t="shared" si="221"/>
        <v>9.4257892063340023E-14</v>
      </c>
      <c r="K164" s="52">
        <f t="shared" si="222"/>
        <v>1.406797025433523E-16</v>
      </c>
      <c r="L164" s="52">
        <f t="shared" si="223"/>
        <v>2.1518769223221923E-19</v>
      </c>
      <c r="M164" s="52">
        <f t="shared" si="224"/>
        <v>2.5972528566952795E-22</v>
      </c>
      <c r="N164" s="52">
        <f t="shared" si="225"/>
        <v>2.4510313783072824E-25</v>
      </c>
      <c r="O164" s="52">
        <f t="shared" si="226"/>
        <v>3.7132185122114654E-28</v>
      </c>
      <c r="P164" s="52">
        <f t="shared" si="227"/>
        <v>2.4510313783072768E-25</v>
      </c>
      <c r="Q164" s="52">
        <f t="shared" si="228"/>
        <v>2.5972528566952692E-22</v>
      </c>
      <c r="R164" s="52">
        <f t="shared" si="229"/>
        <v>2.1518769223221829E-19</v>
      </c>
      <c r="S164" s="52">
        <f t="shared" si="230"/>
        <v>1.4067970254335158E-16</v>
      </c>
      <c r="T164" s="52">
        <f t="shared" si="231"/>
        <v>9.4257892063339846E-14</v>
      </c>
      <c r="U164" s="52">
        <f t="shared" si="232"/>
        <v>1.5503021840618672E-10</v>
      </c>
      <c r="V164" s="52">
        <f t="shared" si="233"/>
        <v>4.622142842962685E-7</v>
      </c>
      <c r="W164" s="52">
        <f t="shared" si="234"/>
        <v>1.1432098925981211E-3</v>
      </c>
      <c r="X164" s="52">
        <f t="shared" si="235"/>
        <v>1.7158571388688986</v>
      </c>
      <c r="Y164" s="52">
        <f t="shared" si="236"/>
        <v>0.17547681997223374</v>
      </c>
      <c r="Z164" s="52">
        <f t="shared" si="237"/>
        <v>5.2047950253196712E-4</v>
      </c>
      <c r="AA164" s="52">
        <f t="shared" si="238"/>
        <v>1.0347920028061791E-6</v>
      </c>
      <c r="AB164" s="52">
        <f t="shared" si="239"/>
        <v>1.6836161419591634E-9</v>
      </c>
      <c r="AC164" s="37">
        <v>0</v>
      </c>
      <c r="AD164" s="37">
        <f t="shared" si="240"/>
        <v>3.7859972560010942</v>
      </c>
      <c r="AF164" s="36">
        <f t="shared" si="161"/>
        <v>630</v>
      </c>
      <c r="AG164" s="37">
        <v>0</v>
      </c>
      <c r="AH164" s="52">
        <f t="shared" si="241"/>
        <v>7.4955561331143354E-5</v>
      </c>
      <c r="AI164" s="52">
        <f t="shared" si="242"/>
        <v>2.8526807758284662E-2</v>
      </c>
      <c r="AJ164" s="52">
        <f t="shared" si="243"/>
        <v>2.4302548440386698</v>
      </c>
      <c r="AK164" s="52">
        <f t="shared" si="244"/>
        <v>2.6950661955365875</v>
      </c>
      <c r="AL164" s="52">
        <f t="shared" si="245"/>
        <v>2.6953074215358166</v>
      </c>
      <c r="AM164" s="52">
        <f t="shared" si="246"/>
        <v>2.6953076210385452</v>
      </c>
      <c r="AN164" s="52">
        <f t="shared" si="247"/>
        <v>2.6953076973699654</v>
      </c>
      <c r="AO164" s="52">
        <f t="shared" si="248"/>
        <v>2.6953078120805953</v>
      </c>
      <c r="AP164" s="52">
        <f t="shared" si="249"/>
        <v>2.6953079930675186</v>
      </c>
      <c r="AQ164" s="52">
        <f t="shared" si="250"/>
        <v>2.6953083125099551</v>
      </c>
      <c r="AR164" s="52">
        <f t="shared" si="251"/>
        <v>2.6953083315314696</v>
      </c>
      <c r="AS164" s="52">
        <f t="shared" si="252"/>
        <v>2.6955091054671692</v>
      </c>
      <c r="AT164" s="52">
        <f t="shared" si="253"/>
        <v>2.6953083315314692</v>
      </c>
      <c r="AU164" s="52">
        <f t="shared" si="254"/>
        <v>2.6953083125099555</v>
      </c>
      <c r="AV164" s="52">
        <f t="shared" si="255"/>
        <v>2.6953079930675186</v>
      </c>
      <c r="AW164" s="52">
        <f t="shared" si="256"/>
        <v>2.6953078120805958</v>
      </c>
      <c r="AX164" s="52">
        <f t="shared" si="257"/>
        <v>2.6953076973699654</v>
      </c>
      <c r="AY164" s="52">
        <f t="shared" si="258"/>
        <v>2.6953076210385456</v>
      </c>
      <c r="AZ164" s="52">
        <f t="shared" si="259"/>
        <v>2.695307421535817</v>
      </c>
      <c r="BA164" s="52">
        <f t="shared" si="260"/>
        <v>2.6950661955365867</v>
      </c>
      <c r="BB164" s="52">
        <f t="shared" si="261"/>
        <v>2.4302548440386702</v>
      </c>
      <c r="BC164" s="52">
        <f t="shared" si="262"/>
        <v>2.8526807758587302E-2</v>
      </c>
      <c r="BD164" s="52">
        <f t="shared" si="263"/>
        <v>7.4955783286314854E-5</v>
      </c>
      <c r="BE164" s="52">
        <f t="shared" si="264"/>
        <v>1.4141043408220384E-7</v>
      </c>
      <c r="BF164" s="52">
        <f t="shared" si="265"/>
        <v>2.219591250467811E-10</v>
      </c>
      <c r="BG164" s="52">
        <v>0</v>
      </c>
      <c r="BH164" s="37">
        <f t="shared" si="266"/>
        <v>50.737665231379289</v>
      </c>
    </row>
    <row r="165" spans="2:60">
      <c r="B165" s="36">
        <f t="shared" si="213"/>
        <v>635</v>
      </c>
      <c r="C165" s="37">
        <v>0</v>
      </c>
      <c r="D165" s="52">
        <f t="shared" si="215"/>
        <v>8.7622385067420141E-4</v>
      </c>
      <c r="E165" s="52">
        <f t="shared" si="216"/>
        <v>0.27855750198637208</v>
      </c>
      <c r="F165" s="52">
        <f t="shared" si="217"/>
        <v>0.65914362263631521</v>
      </c>
      <c r="G165" s="52">
        <f t="shared" si="218"/>
        <v>7.1672965303623635E-4</v>
      </c>
      <c r="H165" s="52">
        <f t="shared" si="219"/>
        <v>4.0209391066609296E-7</v>
      </c>
      <c r="I165" s="52">
        <f t="shared" si="220"/>
        <v>1.5455860684390167E-10</v>
      </c>
      <c r="J165" s="52">
        <f t="shared" si="221"/>
        <v>6.2472512645674989E-14</v>
      </c>
      <c r="K165" s="52">
        <f t="shared" si="222"/>
        <v>5.8958990472078313E-17</v>
      </c>
      <c r="L165" s="52">
        <f t="shared" si="223"/>
        <v>8.9310353927909312E-20</v>
      </c>
      <c r="M165" s="52">
        <f t="shared" si="224"/>
        <v>1.1914278672378116E-22</v>
      </c>
      <c r="N165" s="52">
        <f t="shared" si="225"/>
        <v>1.2659834268380299E-25</v>
      </c>
      <c r="O165" s="52">
        <f t="shared" si="226"/>
        <v>2.1593732396801957E-28</v>
      </c>
      <c r="P165" s="52">
        <f t="shared" si="227"/>
        <v>1.265983426838026E-25</v>
      </c>
      <c r="Q165" s="52">
        <f t="shared" si="228"/>
        <v>1.1914278672378062E-22</v>
      </c>
      <c r="R165" s="52">
        <f t="shared" si="229"/>
        <v>8.9310353927908867E-20</v>
      </c>
      <c r="S165" s="52">
        <f t="shared" si="230"/>
        <v>5.8958990472078066E-17</v>
      </c>
      <c r="T165" s="52">
        <f t="shared" si="231"/>
        <v>6.2472512645674926E-14</v>
      </c>
      <c r="U165" s="52">
        <f t="shared" si="232"/>
        <v>1.5455860684390165E-10</v>
      </c>
      <c r="V165" s="52">
        <f t="shared" si="233"/>
        <v>4.0209391066609296E-7</v>
      </c>
      <c r="W165" s="52">
        <f t="shared" si="234"/>
        <v>7.1672965303623678E-4</v>
      </c>
      <c r="X165" s="52">
        <f t="shared" si="235"/>
        <v>0.6591436226363151</v>
      </c>
      <c r="Y165" s="52">
        <f t="shared" si="236"/>
        <v>0.27855750199046964</v>
      </c>
      <c r="Z165" s="52">
        <f t="shared" si="237"/>
        <v>8.7622680164090928E-4</v>
      </c>
      <c r="AA165" s="52">
        <f t="shared" si="238"/>
        <v>1.785011333859616E-6</v>
      </c>
      <c r="AB165" s="52">
        <f t="shared" si="239"/>
        <v>2.95122111554289E-9</v>
      </c>
      <c r="AC165" s="37">
        <v>0</v>
      </c>
      <c r="AD165" s="37">
        <f t="shared" si="240"/>
        <v>1.8785907516674782</v>
      </c>
      <c r="AF165" s="36">
        <f t="shared" si="161"/>
        <v>635</v>
      </c>
      <c r="AG165" s="37">
        <v>0</v>
      </c>
      <c r="AH165" s="52">
        <f t="shared" si="241"/>
        <v>1.2700334323111328E-4</v>
      </c>
      <c r="AI165" s="52">
        <f t="shared" si="242"/>
        <v>4.6074489755274395E-2</v>
      </c>
      <c r="AJ165" s="52">
        <f t="shared" si="243"/>
        <v>2.6018405579255597</v>
      </c>
      <c r="AK165" s="52">
        <f t="shared" si="244"/>
        <v>2.6951805165258476</v>
      </c>
      <c r="AL165" s="52">
        <f t="shared" si="245"/>
        <v>2.6953074677572451</v>
      </c>
      <c r="AM165" s="52">
        <f t="shared" si="246"/>
        <v>2.6953076210540483</v>
      </c>
      <c r="AN165" s="52">
        <f t="shared" si="247"/>
        <v>2.6953076973699748</v>
      </c>
      <c r="AO165" s="52">
        <f t="shared" si="248"/>
        <v>2.6953078120805953</v>
      </c>
      <c r="AP165" s="52">
        <f t="shared" si="249"/>
        <v>2.6953079930675186</v>
      </c>
      <c r="AQ165" s="52">
        <f t="shared" si="250"/>
        <v>2.6953083125099551</v>
      </c>
      <c r="AR165" s="52">
        <f t="shared" si="251"/>
        <v>2.6953083315314696</v>
      </c>
      <c r="AS165" s="52">
        <f t="shared" si="252"/>
        <v>2.6955091054671692</v>
      </c>
      <c r="AT165" s="52">
        <f t="shared" si="253"/>
        <v>2.6953083315314692</v>
      </c>
      <c r="AU165" s="52">
        <f t="shared" si="254"/>
        <v>2.6953083125099555</v>
      </c>
      <c r="AV165" s="52">
        <f t="shared" si="255"/>
        <v>2.6953079930675186</v>
      </c>
      <c r="AW165" s="52">
        <f t="shared" si="256"/>
        <v>2.6953078120805958</v>
      </c>
      <c r="AX165" s="52">
        <f t="shared" si="257"/>
        <v>2.6953076973699748</v>
      </c>
      <c r="AY165" s="52">
        <f t="shared" si="258"/>
        <v>2.6953076210540488</v>
      </c>
      <c r="AZ165" s="52">
        <f t="shared" si="259"/>
        <v>2.6953074677572455</v>
      </c>
      <c r="BA165" s="52">
        <f t="shared" si="260"/>
        <v>2.6951805165258467</v>
      </c>
      <c r="BB165" s="52">
        <f t="shared" si="261"/>
        <v>2.6018405579255601</v>
      </c>
      <c r="BC165" s="52">
        <f t="shared" si="262"/>
        <v>4.6074489755810674E-2</v>
      </c>
      <c r="BD165" s="52">
        <f t="shared" si="263"/>
        <v>1.2700373353951157E-4</v>
      </c>
      <c r="BE165" s="52">
        <f t="shared" si="264"/>
        <v>2.4488963436282176E-7</v>
      </c>
      <c r="BF165" s="52">
        <f t="shared" si="265"/>
        <v>3.9032073924269748E-10</v>
      </c>
      <c r="BG165" s="52">
        <v>0</v>
      </c>
      <c r="BH165" s="37">
        <f t="shared" si="266"/>
        <v>51.116264956979407</v>
      </c>
    </row>
    <row r="166" spans="2:60">
      <c r="B166" s="36">
        <f t="shared" si="213"/>
        <v>640</v>
      </c>
      <c r="C166" s="37">
        <v>0</v>
      </c>
      <c r="D166" s="52">
        <f t="shared" si="215"/>
        <v>1.4708847270080826E-3</v>
      </c>
      <c r="E166" s="52">
        <f t="shared" si="216"/>
        <v>0.43923089262756432</v>
      </c>
      <c r="F166" s="52">
        <f t="shared" si="217"/>
        <v>0.19671195162246458</v>
      </c>
      <c r="G166" s="52">
        <f t="shared" si="218"/>
        <v>3.4515800556095998E-4</v>
      </c>
      <c r="H166" s="52">
        <f t="shared" si="219"/>
        <v>2.8034777845244263E-7</v>
      </c>
      <c r="I166" s="52">
        <f t="shared" si="220"/>
        <v>1.3940984981682888E-10</v>
      </c>
      <c r="J166" s="52">
        <f t="shared" si="221"/>
        <v>5.4357510195353321E-14</v>
      </c>
      <c r="K166" s="52">
        <f t="shared" si="222"/>
        <v>3.0452002195589439E-17</v>
      </c>
      <c r="L166" s="52">
        <f t="shared" si="223"/>
        <v>3.7209905520133721E-20</v>
      </c>
      <c r="M166" s="52">
        <f t="shared" si="224"/>
        <v>5.230345008346598E-23</v>
      </c>
      <c r="N166" s="52">
        <f t="shared" si="225"/>
        <v>6.1637366305483094E-26</v>
      </c>
      <c r="O166" s="52">
        <f t="shared" si="226"/>
        <v>1.1760642521475137E-28</v>
      </c>
      <c r="P166" s="52">
        <f t="shared" si="227"/>
        <v>6.1637366305482876E-26</v>
      </c>
      <c r="Q166" s="52">
        <f t="shared" si="228"/>
        <v>5.2303450083465721E-23</v>
      </c>
      <c r="R166" s="52">
        <f t="shared" si="229"/>
        <v>3.7209905520133553E-20</v>
      </c>
      <c r="S166" s="52">
        <f t="shared" si="230"/>
        <v>3.0452002195589347E-17</v>
      </c>
      <c r="T166" s="52">
        <f t="shared" si="231"/>
        <v>5.4357510195353289E-14</v>
      </c>
      <c r="U166" s="52">
        <f t="shared" si="232"/>
        <v>1.3940984981682883E-10</v>
      </c>
      <c r="V166" s="52">
        <f t="shared" si="233"/>
        <v>2.8034777845244257E-7</v>
      </c>
      <c r="W166" s="52">
        <f t="shared" si="234"/>
        <v>3.4515800556096047E-4</v>
      </c>
      <c r="X166" s="52">
        <f t="shared" si="235"/>
        <v>0.19671195162246549</v>
      </c>
      <c r="Y166" s="52">
        <f t="shared" si="236"/>
        <v>0.43923089263468601</v>
      </c>
      <c r="Z166" s="52">
        <f t="shared" si="237"/>
        <v>1.4708898922370574E-3</v>
      </c>
      <c r="AA166" s="52">
        <f t="shared" si="238"/>
        <v>3.0737365953251109E-6</v>
      </c>
      <c r="AB166" s="52">
        <f t="shared" si="239"/>
        <v>5.1659932019209103E-9</v>
      </c>
      <c r="AC166" s="37">
        <v>0</v>
      </c>
      <c r="AD166" s="37">
        <f t="shared" si="240"/>
        <v>1.2755214190146213</v>
      </c>
      <c r="AF166" s="36">
        <f t="shared" si="161"/>
        <v>640</v>
      </c>
      <c r="AG166" s="37">
        <v>0</v>
      </c>
      <c r="AH166" s="52">
        <f t="shared" si="241"/>
        <v>2.1462572829853343E-4</v>
      </c>
      <c r="AI166" s="52">
        <f t="shared" si="242"/>
        <v>7.3930239953911597E-2</v>
      </c>
      <c r="AJ166" s="52">
        <f t="shared" si="243"/>
        <v>2.667754920189191</v>
      </c>
      <c r="AK166" s="52">
        <f t="shared" si="244"/>
        <v>2.6952521894911512</v>
      </c>
      <c r="AL166" s="52">
        <f t="shared" si="245"/>
        <v>2.695307507966636</v>
      </c>
      <c r="AM166" s="52">
        <f t="shared" si="246"/>
        <v>2.6953076210695044</v>
      </c>
      <c r="AN166" s="52">
        <f t="shared" si="247"/>
        <v>2.695307697369981</v>
      </c>
      <c r="AO166" s="52">
        <f t="shared" si="248"/>
        <v>2.6953078120805953</v>
      </c>
      <c r="AP166" s="52">
        <f t="shared" si="249"/>
        <v>2.6953079930675186</v>
      </c>
      <c r="AQ166" s="52">
        <f t="shared" si="250"/>
        <v>2.6953083125099551</v>
      </c>
      <c r="AR166" s="52">
        <f t="shared" si="251"/>
        <v>2.6953083315314696</v>
      </c>
      <c r="AS166" s="52">
        <f t="shared" si="252"/>
        <v>2.6955091054671692</v>
      </c>
      <c r="AT166" s="52">
        <f t="shared" si="253"/>
        <v>2.6953083315314692</v>
      </c>
      <c r="AU166" s="52">
        <f t="shared" si="254"/>
        <v>2.6953083125099555</v>
      </c>
      <c r="AV166" s="52">
        <f t="shared" si="255"/>
        <v>2.6953079930675186</v>
      </c>
      <c r="AW166" s="52">
        <f t="shared" si="256"/>
        <v>2.6953078120805958</v>
      </c>
      <c r="AX166" s="52">
        <f t="shared" si="257"/>
        <v>2.695307697369981</v>
      </c>
      <c r="AY166" s="52">
        <f t="shared" si="258"/>
        <v>2.6953076210695048</v>
      </c>
      <c r="AZ166" s="52">
        <f t="shared" si="259"/>
        <v>2.6953075079666364</v>
      </c>
      <c r="BA166" s="52">
        <f t="shared" si="260"/>
        <v>2.6952521894911503</v>
      </c>
      <c r="BB166" s="52">
        <f t="shared" si="261"/>
        <v>2.6677549201891915</v>
      </c>
      <c r="BC166" s="52">
        <f t="shared" si="262"/>
        <v>7.3930239954857646E-2</v>
      </c>
      <c r="BD166" s="52">
        <f t="shared" si="263"/>
        <v>2.146264137036025E-4</v>
      </c>
      <c r="BE166" s="52">
        <f t="shared" si="264"/>
        <v>4.2339076774878338E-7</v>
      </c>
      <c r="BF166" s="52">
        <f t="shared" si="265"/>
        <v>6.854428507969865E-10</v>
      </c>
      <c r="BG166" s="52">
        <v>0</v>
      </c>
      <c r="BH166" s="37">
        <f t="shared" si="266"/>
        <v>51.304124032146149</v>
      </c>
    </row>
    <row r="167" spans="2:60">
      <c r="B167" s="36">
        <f t="shared" si="213"/>
        <v>645</v>
      </c>
      <c r="C167" s="37">
        <v>0</v>
      </c>
      <c r="D167" s="52">
        <f t="shared" si="215"/>
        <v>2.4619622779716785E-3</v>
      </c>
      <c r="E167" s="52">
        <f t="shared" si="216"/>
        <v>0.68625332810015638</v>
      </c>
      <c r="F167" s="52">
        <f t="shared" si="217"/>
        <v>5.2311844244460733E-2</v>
      </c>
      <c r="G167" s="52">
        <f t="shared" si="218"/>
        <v>1.3602806328163783E-4</v>
      </c>
      <c r="H167" s="52">
        <f t="shared" si="219"/>
        <v>1.5682398488045348E-7</v>
      </c>
      <c r="I167" s="52">
        <f t="shared" si="220"/>
        <v>1.0516194519032484E-10</v>
      </c>
      <c r="J167" s="52">
        <f t="shared" si="221"/>
        <v>4.8528610427425053E-14</v>
      </c>
      <c r="K167" s="52">
        <f t="shared" si="222"/>
        <v>2.1250991656977292E-17</v>
      </c>
      <c r="L167" s="52">
        <f t="shared" si="223"/>
        <v>1.6974877142981941E-20</v>
      </c>
      <c r="M167" s="52">
        <f t="shared" si="224"/>
        <v>2.2461822443900295E-23</v>
      </c>
      <c r="N167" s="52">
        <f t="shared" si="225"/>
        <v>2.8583596518103808E-26</v>
      </c>
      <c r="O167" s="52">
        <f t="shared" si="226"/>
        <v>6.0396163663529615E-29</v>
      </c>
      <c r="P167" s="52">
        <f t="shared" si="227"/>
        <v>2.8583596518103699E-26</v>
      </c>
      <c r="Q167" s="52">
        <f t="shared" si="228"/>
        <v>2.2461822443900187E-23</v>
      </c>
      <c r="R167" s="52">
        <f t="shared" si="229"/>
        <v>1.6974877142981872E-20</v>
      </c>
      <c r="S167" s="52">
        <f t="shared" si="230"/>
        <v>2.1250991656977255E-17</v>
      </c>
      <c r="T167" s="52">
        <f t="shared" si="231"/>
        <v>4.852861042742504E-14</v>
      </c>
      <c r="U167" s="52">
        <f t="shared" si="232"/>
        <v>1.0516194519032479E-10</v>
      </c>
      <c r="V167" s="52">
        <f t="shared" si="233"/>
        <v>1.5682398488045353E-7</v>
      </c>
      <c r="W167" s="52">
        <f t="shared" si="234"/>
        <v>1.360280632816384E-4</v>
      </c>
      <c r="X167" s="52">
        <f t="shared" si="235"/>
        <v>5.231184424446271E-2</v>
      </c>
      <c r="Y167" s="52">
        <f t="shared" si="236"/>
        <v>0.68625332811236595</v>
      </c>
      <c r="Z167" s="52">
        <f t="shared" si="237"/>
        <v>2.4619713058416722E-3</v>
      </c>
      <c r="AA167" s="52">
        <f t="shared" si="238"/>
        <v>5.2833963639354002E-6</v>
      </c>
      <c r="AB167" s="52">
        <f t="shared" si="239"/>
        <v>9.0301487752327962E-9</v>
      </c>
      <c r="AC167" s="37">
        <v>0</v>
      </c>
      <c r="AD167" s="37">
        <f t="shared" si="240"/>
        <v>1.4823319406967259</v>
      </c>
      <c r="AF167" s="36">
        <f t="shared" si="161"/>
        <v>645</v>
      </c>
      <c r="AG167" s="37">
        <v>0</v>
      </c>
      <c r="AH167" s="52">
        <f t="shared" si="241"/>
        <v>3.617142009993417E-4</v>
      </c>
      <c r="AI167" s="52">
        <f t="shared" si="242"/>
        <v>0.11785332921666802</v>
      </c>
      <c r="AJ167" s="52">
        <f t="shared" si="243"/>
        <v>2.6874261153514376</v>
      </c>
      <c r="AK167" s="52">
        <f t="shared" si="244"/>
        <v>2.6952867052917071</v>
      </c>
      <c r="AL167" s="52">
        <f t="shared" si="245"/>
        <v>2.695307536001414</v>
      </c>
      <c r="AM167" s="52">
        <f t="shared" si="246"/>
        <v>2.6953076210834452</v>
      </c>
      <c r="AN167" s="52">
        <f t="shared" si="247"/>
        <v>2.6953076973699863</v>
      </c>
      <c r="AO167" s="52">
        <f t="shared" si="248"/>
        <v>2.6953078120805953</v>
      </c>
      <c r="AP167" s="52">
        <f t="shared" si="249"/>
        <v>2.6953079930675186</v>
      </c>
      <c r="AQ167" s="52">
        <f t="shared" si="250"/>
        <v>2.6953083125099551</v>
      </c>
      <c r="AR167" s="52">
        <f t="shared" si="251"/>
        <v>2.6953083315314696</v>
      </c>
      <c r="AS167" s="52">
        <f t="shared" si="252"/>
        <v>2.6955091054671692</v>
      </c>
      <c r="AT167" s="52">
        <f t="shared" si="253"/>
        <v>2.6953083315314692</v>
      </c>
      <c r="AU167" s="52">
        <f t="shared" si="254"/>
        <v>2.6953083125099555</v>
      </c>
      <c r="AV167" s="52">
        <f t="shared" si="255"/>
        <v>2.6953079930675186</v>
      </c>
      <c r="AW167" s="52">
        <f t="shared" si="256"/>
        <v>2.6953078120805958</v>
      </c>
      <c r="AX167" s="52">
        <f t="shared" si="257"/>
        <v>2.6953076973699863</v>
      </c>
      <c r="AY167" s="52">
        <f t="shared" si="258"/>
        <v>2.6953076210834457</v>
      </c>
      <c r="AZ167" s="52">
        <f t="shared" si="259"/>
        <v>2.6953075360014145</v>
      </c>
      <c r="BA167" s="52">
        <f t="shared" si="260"/>
        <v>2.6952867052917062</v>
      </c>
      <c r="BB167" s="52">
        <f t="shared" si="261"/>
        <v>2.687426115351438</v>
      </c>
      <c r="BC167" s="52">
        <f t="shared" si="262"/>
        <v>0.11785332921832625</v>
      </c>
      <c r="BD167" s="52">
        <f t="shared" si="263"/>
        <v>3.6171540292730825E-4</v>
      </c>
      <c r="BE167" s="52">
        <f t="shared" si="264"/>
        <v>7.3076442728129443E-7</v>
      </c>
      <c r="BF167" s="52">
        <f t="shared" si="265"/>
        <v>1.2020421709890775E-9</v>
      </c>
      <c r="BG167" s="52">
        <v>0</v>
      </c>
      <c r="BH167" s="37">
        <f t="shared" si="266"/>
        <v>51.43167617404761</v>
      </c>
    </row>
    <row r="168" spans="2:60">
      <c r="B168" s="36">
        <f t="shared" si="213"/>
        <v>650</v>
      </c>
      <c r="C168" s="37">
        <v>0</v>
      </c>
      <c r="D168" s="52">
        <f t="shared" si="215"/>
        <v>4.1084112417121132E-3</v>
      </c>
      <c r="E168" s="52">
        <f t="shared" si="216"/>
        <v>1.0570657087144948</v>
      </c>
      <c r="F168" s="52">
        <f t="shared" si="217"/>
        <v>1.3539206064614409E-2</v>
      </c>
      <c r="G168" s="52">
        <f t="shared" si="218"/>
        <v>4.7303565215482007E-5</v>
      </c>
      <c r="H168" s="52">
        <f t="shared" si="219"/>
        <v>7.346336579393195E-8</v>
      </c>
      <c r="I168" s="52">
        <f t="shared" si="220"/>
        <v>6.5664353038171925E-11</v>
      </c>
      <c r="J168" s="52">
        <f t="shared" si="221"/>
        <v>3.8500103222534576E-14</v>
      </c>
      <c r="K168" s="52">
        <f t="shared" si="222"/>
        <v>1.747882334424126E-17</v>
      </c>
      <c r="L168" s="52">
        <f t="shared" si="223"/>
        <v>9.5835647782046329E-21</v>
      </c>
      <c r="M168" s="52">
        <f t="shared" si="224"/>
        <v>9.8950276014685947E-24</v>
      </c>
      <c r="N168" s="52">
        <f t="shared" si="225"/>
        <v>1.2806984521403955E-26</v>
      </c>
      <c r="O168" s="52">
        <f t="shared" si="226"/>
        <v>2.948115845278688E-29</v>
      </c>
      <c r="P168" s="52">
        <f t="shared" si="227"/>
        <v>1.2806984521403904E-26</v>
      </c>
      <c r="Q168" s="52">
        <f t="shared" si="228"/>
        <v>9.8950276014685403E-24</v>
      </c>
      <c r="R168" s="52">
        <f t="shared" si="229"/>
        <v>9.5835647782046058E-21</v>
      </c>
      <c r="S168" s="52">
        <f t="shared" si="230"/>
        <v>1.7478823344241248E-17</v>
      </c>
      <c r="T168" s="52">
        <f t="shared" si="231"/>
        <v>3.8500103222534569E-14</v>
      </c>
      <c r="U168" s="52">
        <f t="shared" si="232"/>
        <v>6.5664353038171899E-11</v>
      </c>
      <c r="V168" s="52">
        <f t="shared" si="233"/>
        <v>7.3463365793932083E-8</v>
      </c>
      <c r="W168" s="52">
        <f t="shared" si="234"/>
        <v>4.7303565215482705E-5</v>
      </c>
      <c r="X168" s="52">
        <f t="shared" si="235"/>
        <v>1.353920606461796E-2</v>
      </c>
      <c r="Y168" s="52">
        <f t="shared" si="236"/>
        <v>1.0570657087349895</v>
      </c>
      <c r="Z168" s="52">
        <f t="shared" si="237"/>
        <v>4.1084269972730325E-3</v>
      </c>
      <c r="AA168" s="52">
        <f t="shared" si="238"/>
        <v>9.0649647885622429E-6</v>
      </c>
      <c r="AB168" s="52">
        <f t="shared" si="239"/>
        <v>1.5762314514347588E-8</v>
      </c>
      <c r="AC168" s="37">
        <v>0</v>
      </c>
      <c r="AD168" s="37">
        <f t="shared" si="240"/>
        <v>2.1495305027333735</v>
      </c>
      <c r="AF168" s="36">
        <f t="shared" si="161"/>
        <v>650</v>
      </c>
      <c r="AG168" s="37">
        <v>0</v>
      </c>
      <c r="AH168" s="52">
        <f t="shared" si="241"/>
        <v>6.079104287965095E-4</v>
      </c>
      <c r="AI168" s="52">
        <f t="shared" si="242"/>
        <v>0.18647866202668367</v>
      </c>
      <c r="AJ168" s="52">
        <f t="shared" si="243"/>
        <v>2.6926572997758838</v>
      </c>
      <c r="AK168" s="52">
        <f t="shared" si="244"/>
        <v>2.6953003080980351</v>
      </c>
      <c r="AL168" s="52">
        <f t="shared" si="245"/>
        <v>2.6953075516838125</v>
      </c>
      <c r="AM168" s="52">
        <f t="shared" si="246"/>
        <v>2.6953076210939613</v>
      </c>
      <c r="AN168" s="52">
        <f t="shared" si="247"/>
        <v>2.6953076973699912</v>
      </c>
      <c r="AO168" s="52">
        <f t="shared" si="248"/>
        <v>2.6953078120805953</v>
      </c>
      <c r="AP168" s="52">
        <f t="shared" si="249"/>
        <v>2.6953079930675186</v>
      </c>
      <c r="AQ168" s="52">
        <f t="shared" si="250"/>
        <v>2.6953083125099551</v>
      </c>
      <c r="AR168" s="52">
        <f t="shared" si="251"/>
        <v>2.6953083315314696</v>
      </c>
      <c r="AS168" s="52">
        <f t="shared" si="252"/>
        <v>2.6955091054671692</v>
      </c>
      <c r="AT168" s="52">
        <f t="shared" si="253"/>
        <v>2.6953083315314692</v>
      </c>
      <c r="AU168" s="52">
        <f t="shared" si="254"/>
        <v>2.6953083125099555</v>
      </c>
      <c r="AV168" s="52">
        <f t="shared" si="255"/>
        <v>2.6953079930675186</v>
      </c>
      <c r="AW168" s="52">
        <f t="shared" si="256"/>
        <v>2.6953078120805958</v>
      </c>
      <c r="AX168" s="52">
        <f t="shared" si="257"/>
        <v>2.6953076973699912</v>
      </c>
      <c r="AY168" s="52">
        <f t="shared" si="258"/>
        <v>2.6953076210939617</v>
      </c>
      <c r="AZ168" s="52">
        <f t="shared" si="259"/>
        <v>2.695307551683813</v>
      </c>
      <c r="BA168" s="52">
        <f t="shared" si="260"/>
        <v>2.6953003080980342</v>
      </c>
      <c r="BB168" s="52">
        <f t="shared" si="261"/>
        <v>2.6926572997758842</v>
      </c>
      <c r="BC168" s="52">
        <f t="shared" si="262"/>
        <v>0.18647866202956287</v>
      </c>
      <c r="BD168" s="52">
        <f t="shared" si="263"/>
        <v>6.079125335114754E-4</v>
      </c>
      <c r="BE168" s="52">
        <f t="shared" si="264"/>
        <v>1.2591040636748345E-6</v>
      </c>
      <c r="BF168" s="52">
        <f t="shared" si="265"/>
        <v>2.1050570485123571E-9</v>
      </c>
      <c r="BG168" s="52">
        <v>0</v>
      </c>
      <c r="BH168" s="37">
        <f t="shared" si="266"/>
        <v>51.579909368117278</v>
      </c>
    </row>
    <row r="169" spans="2:60">
      <c r="B169" s="36">
        <f t="shared" si="213"/>
        <v>655</v>
      </c>
      <c r="C169" s="37">
        <v>0</v>
      </c>
      <c r="D169" s="52">
        <f t="shared" si="215"/>
        <v>6.8333943324669104E-3</v>
      </c>
      <c r="E169" s="52">
        <f t="shared" si="216"/>
        <v>1.5919566470482989</v>
      </c>
      <c r="F169" s="52">
        <f t="shared" si="217"/>
        <v>3.6886325303775694E-3</v>
      </c>
      <c r="G169" s="52">
        <f t="shared" si="218"/>
        <v>1.5286389603142573E-5</v>
      </c>
      <c r="H169" s="52">
        <f t="shared" si="219"/>
        <v>3.0309013167656908E-8</v>
      </c>
      <c r="I169" s="52">
        <f t="shared" si="220"/>
        <v>3.4886752080810648E-11</v>
      </c>
      <c r="J169" s="52">
        <f t="shared" si="221"/>
        <v>2.6102570425268911E-14</v>
      </c>
      <c r="K169" s="52">
        <f t="shared" si="222"/>
        <v>1.4022631881947601E-17</v>
      </c>
      <c r="L169" s="52">
        <f t="shared" si="223"/>
        <v>6.7808949069733308E-21</v>
      </c>
      <c r="M169" s="52">
        <f t="shared" si="224"/>
        <v>4.885442214569065E-24</v>
      </c>
      <c r="N169" s="52">
        <f t="shared" si="225"/>
        <v>5.6959482253447132E-27</v>
      </c>
      <c r="O169" s="52">
        <f t="shared" si="226"/>
        <v>1.3817869391717669E-29</v>
      </c>
      <c r="P169" s="52">
        <f t="shared" si="227"/>
        <v>5.6959482253446895E-27</v>
      </c>
      <c r="Q169" s="52">
        <f t="shared" si="228"/>
        <v>4.8854422145690451E-24</v>
      </c>
      <c r="R169" s="52">
        <f t="shared" si="229"/>
        <v>6.7808949069733202E-21</v>
      </c>
      <c r="S169" s="52">
        <f t="shared" si="230"/>
        <v>1.4022631881947592E-17</v>
      </c>
      <c r="T169" s="52">
        <f t="shared" si="231"/>
        <v>2.6102570425268911E-14</v>
      </c>
      <c r="U169" s="52">
        <f t="shared" si="232"/>
        <v>3.4886752080810668E-11</v>
      </c>
      <c r="V169" s="52">
        <f t="shared" si="233"/>
        <v>3.03090131676571E-8</v>
      </c>
      <c r="W169" s="52">
        <f t="shared" si="234"/>
        <v>1.5286389603143654E-5</v>
      </c>
      <c r="X169" s="52">
        <f t="shared" si="235"/>
        <v>3.688632530383588E-3</v>
      </c>
      <c r="Y169" s="52">
        <f t="shared" si="236"/>
        <v>1.5919566470815814</v>
      </c>
      <c r="Z169" s="52">
        <f t="shared" si="237"/>
        <v>6.8334217866815126E-3</v>
      </c>
      <c r="AA169" s="52">
        <f t="shared" si="238"/>
        <v>1.5524249921138054E-5</v>
      </c>
      <c r="AB169" s="52">
        <f t="shared" si="239"/>
        <v>2.747412266762066E-8</v>
      </c>
      <c r="AC169" s="37">
        <v>0</v>
      </c>
      <c r="AD169" s="37">
        <f t="shared" si="240"/>
        <v>3.205003560500892</v>
      </c>
      <c r="AF169" s="36">
        <f t="shared" ref="AF169:AF232" si="267">AF168+$C$26</f>
        <v>655</v>
      </c>
      <c r="AG169" s="37">
        <v>0</v>
      </c>
      <c r="AH169" s="52">
        <f t="shared" si="241"/>
        <v>1.0187515529677209E-3</v>
      </c>
      <c r="AI169" s="52">
        <f t="shared" si="242"/>
        <v>0.29218523289813314</v>
      </c>
      <c r="AJ169" s="52">
        <f t="shared" si="243"/>
        <v>2.694011220382345</v>
      </c>
      <c r="AK169" s="52">
        <f t="shared" si="244"/>
        <v>2.6953050384545567</v>
      </c>
      <c r="AL169" s="52">
        <f t="shared" si="245"/>
        <v>2.695307559030149</v>
      </c>
      <c r="AM169" s="52">
        <f t="shared" si="246"/>
        <v>2.6953076211005276</v>
      </c>
      <c r="AN169" s="52">
        <f t="shared" si="247"/>
        <v>2.6953076973699952</v>
      </c>
      <c r="AO169" s="52">
        <f t="shared" si="248"/>
        <v>2.6953078120805953</v>
      </c>
      <c r="AP169" s="52">
        <f t="shared" si="249"/>
        <v>2.6953079930675186</v>
      </c>
      <c r="AQ169" s="52">
        <f t="shared" si="250"/>
        <v>2.6953083125099551</v>
      </c>
      <c r="AR169" s="52">
        <f t="shared" si="251"/>
        <v>2.6953083315314696</v>
      </c>
      <c r="AS169" s="52">
        <f t="shared" si="252"/>
        <v>2.6955091054671692</v>
      </c>
      <c r="AT169" s="52">
        <f t="shared" si="253"/>
        <v>2.6953083315314692</v>
      </c>
      <c r="AU169" s="52">
        <f t="shared" si="254"/>
        <v>2.6953083125099555</v>
      </c>
      <c r="AV169" s="52">
        <f t="shared" si="255"/>
        <v>2.6953079930675186</v>
      </c>
      <c r="AW169" s="52">
        <f t="shared" si="256"/>
        <v>2.6953078120805958</v>
      </c>
      <c r="AX169" s="52">
        <f t="shared" si="257"/>
        <v>2.6953076973699952</v>
      </c>
      <c r="AY169" s="52">
        <f t="shared" si="258"/>
        <v>2.695307621100528</v>
      </c>
      <c r="AZ169" s="52">
        <f t="shared" si="259"/>
        <v>2.6953075590301494</v>
      </c>
      <c r="BA169" s="52">
        <f t="shared" si="260"/>
        <v>2.6953050384545558</v>
      </c>
      <c r="BB169" s="52">
        <f t="shared" si="261"/>
        <v>2.6940112203823459</v>
      </c>
      <c r="BC169" s="52">
        <f t="shared" si="262"/>
        <v>0.29218523290306181</v>
      </c>
      <c r="BD169" s="52">
        <f t="shared" si="263"/>
        <v>1.0187552332387786E-3</v>
      </c>
      <c r="BE169" s="52">
        <f t="shared" si="264"/>
        <v>2.1656005425310589E-6</v>
      </c>
      <c r="BF169" s="52">
        <f t="shared" si="265"/>
        <v>3.681288499947116E-9</v>
      </c>
      <c r="BG169" s="52">
        <v>0</v>
      </c>
      <c r="BH169" s="37">
        <f t="shared" si="266"/>
        <v>51.794862418390615</v>
      </c>
    </row>
    <row r="170" spans="2:60">
      <c r="B170" s="36">
        <f t="shared" si="213"/>
        <v>660</v>
      </c>
      <c r="C170" s="37">
        <v>0</v>
      </c>
      <c r="D170" s="52">
        <f t="shared" si="215"/>
        <v>1.1322814282415661E-2</v>
      </c>
      <c r="E170" s="52">
        <f t="shared" si="216"/>
        <v>2.3133661864579387</v>
      </c>
      <c r="F170" s="52">
        <f t="shared" si="217"/>
        <v>1.328429845213557E-3</v>
      </c>
      <c r="G170" s="52">
        <f t="shared" si="218"/>
        <v>4.7681828241086793E-6</v>
      </c>
      <c r="H170" s="52">
        <f t="shared" si="219"/>
        <v>1.1447239282083984E-8</v>
      </c>
      <c r="I170" s="52">
        <f t="shared" si="220"/>
        <v>1.635463370336645E-11</v>
      </c>
      <c r="J170" s="52">
        <f t="shared" si="221"/>
        <v>1.5288997784287097E-14</v>
      </c>
      <c r="K170" s="52">
        <f t="shared" si="222"/>
        <v>1.0053683710073761E-17</v>
      </c>
      <c r="L170" s="52">
        <f t="shared" si="223"/>
        <v>5.2117052503665294E-21</v>
      </c>
      <c r="M170" s="52">
        <f t="shared" si="224"/>
        <v>2.9243821067724438E-24</v>
      </c>
      <c r="N170" s="52">
        <f t="shared" si="225"/>
        <v>2.6544408536204007E-27</v>
      </c>
      <c r="O170" s="52">
        <f t="shared" si="226"/>
        <v>6.3231053556112987E-30</v>
      </c>
      <c r="P170" s="52">
        <f t="shared" si="227"/>
        <v>2.6544408536203907E-27</v>
      </c>
      <c r="Q170" s="52">
        <f t="shared" si="228"/>
        <v>2.924382106772436E-24</v>
      </c>
      <c r="R170" s="52">
        <f t="shared" si="229"/>
        <v>5.2117052503665256E-21</v>
      </c>
      <c r="S170" s="52">
        <f t="shared" si="230"/>
        <v>1.0053683710073755E-17</v>
      </c>
      <c r="T170" s="52">
        <f t="shared" si="231"/>
        <v>1.52889977842871E-14</v>
      </c>
      <c r="U170" s="52">
        <f t="shared" si="232"/>
        <v>1.6354633703366492E-11</v>
      </c>
      <c r="V170" s="52">
        <f t="shared" si="233"/>
        <v>1.1447239282084294E-8</v>
      </c>
      <c r="W170" s="52">
        <f t="shared" si="234"/>
        <v>4.768182824110464E-6</v>
      </c>
      <c r="X170" s="52">
        <f t="shared" si="235"/>
        <v>1.3284298452233944E-3</v>
      </c>
      <c r="Y170" s="52">
        <f t="shared" si="236"/>
        <v>2.3133661865092434</v>
      </c>
      <c r="Z170" s="52">
        <f t="shared" si="237"/>
        <v>1.1322862043080228E-2</v>
      </c>
      <c r="AA170" s="52">
        <f t="shared" si="238"/>
        <v>2.6535502191919054E-5</v>
      </c>
      <c r="AB170" s="52">
        <f t="shared" si="239"/>
        <v>4.7819053105906766E-8</v>
      </c>
      <c r="AC170" s="37">
        <v>0</v>
      </c>
      <c r="AD170" s="37">
        <f t="shared" si="240"/>
        <v>4.6520710515972254</v>
      </c>
      <c r="AF170" s="36">
        <f t="shared" si="267"/>
        <v>660</v>
      </c>
      <c r="AG170" s="37">
        <v>0</v>
      </c>
      <c r="AH170" s="52">
        <f t="shared" si="241"/>
        <v>1.7020909862144121E-3</v>
      </c>
      <c r="AI170" s="52">
        <f t="shared" si="242"/>
        <v>0.45138089760296307</v>
      </c>
      <c r="AJ170" s="52">
        <f t="shared" si="243"/>
        <v>2.6943800836353828</v>
      </c>
      <c r="AK170" s="52">
        <f t="shared" si="244"/>
        <v>2.695306567093517</v>
      </c>
      <c r="AL170" s="52">
        <f t="shared" si="245"/>
        <v>2.6953075620610503</v>
      </c>
      <c r="AM170" s="52">
        <f t="shared" si="246"/>
        <v>2.6953076211040163</v>
      </c>
      <c r="AN170" s="52">
        <f t="shared" si="247"/>
        <v>2.6953076973699979</v>
      </c>
      <c r="AO170" s="52">
        <f t="shared" si="248"/>
        <v>2.6953078120805953</v>
      </c>
      <c r="AP170" s="52">
        <f t="shared" si="249"/>
        <v>2.6953079930675186</v>
      </c>
      <c r="AQ170" s="52">
        <f t="shared" si="250"/>
        <v>2.6953083125099551</v>
      </c>
      <c r="AR170" s="52">
        <f t="shared" si="251"/>
        <v>2.6953083315314696</v>
      </c>
      <c r="AS170" s="52">
        <f t="shared" si="252"/>
        <v>2.6955091054671692</v>
      </c>
      <c r="AT170" s="52">
        <f t="shared" si="253"/>
        <v>2.6953083315314692</v>
      </c>
      <c r="AU170" s="52">
        <f t="shared" si="254"/>
        <v>2.6953083125099555</v>
      </c>
      <c r="AV170" s="52">
        <f t="shared" si="255"/>
        <v>2.6953079930675186</v>
      </c>
      <c r="AW170" s="52">
        <f t="shared" si="256"/>
        <v>2.6953078120805958</v>
      </c>
      <c r="AX170" s="52">
        <f t="shared" si="257"/>
        <v>2.6953076973699979</v>
      </c>
      <c r="AY170" s="52">
        <f t="shared" si="258"/>
        <v>2.6953076211040168</v>
      </c>
      <c r="AZ170" s="52">
        <f t="shared" si="259"/>
        <v>2.6953075620610507</v>
      </c>
      <c r="BA170" s="52">
        <f t="shared" si="260"/>
        <v>2.6953065670935161</v>
      </c>
      <c r="BB170" s="52">
        <f t="shared" si="261"/>
        <v>2.6943800836353842</v>
      </c>
      <c r="BC170" s="52">
        <f t="shared" si="262"/>
        <v>0.45138089761121997</v>
      </c>
      <c r="BD170" s="52">
        <f t="shared" si="263"/>
        <v>1.7020974119069301E-3</v>
      </c>
      <c r="BE170" s="52">
        <f t="shared" si="264"/>
        <v>3.7180255346448643E-6</v>
      </c>
      <c r="BF170" s="52">
        <f t="shared" si="265"/>
        <v>6.4287007667091821E-9</v>
      </c>
      <c r="BG170" s="52">
        <v>0</v>
      </c>
      <c r="BH170" s="37">
        <f t="shared" si="266"/>
        <v>52.115362774440719</v>
      </c>
    </row>
    <row r="171" spans="2:60">
      <c r="B171" s="36">
        <f t="shared" si="213"/>
        <v>665</v>
      </c>
      <c r="C171" s="37">
        <v>0</v>
      </c>
      <c r="D171" s="52">
        <f t="shared" si="215"/>
        <v>1.8676716057703394E-2</v>
      </c>
      <c r="E171" s="52">
        <f t="shared" si="216"/>
        <v>3.1775493836400264</v>
      </c>
      <c r="F171" s="52">
        <f t="shared" si="217"/>
        <v>9.1318670989285085E-4</v>
      </c>
      <c r="G171" s="52">
        <f t="shared" si="218"/>
        <v>1.5317694651076975E-6</v>
      </c>
      <c r="H171" s="52">
        <f t="shared" si="219"/>
        <v>4.0721319156967736E-9</v>
      </c>
      <c r="I171" s="52">
        <f t="shared" si="220"/>
        <v>6.9765771623551434E-12</v>
      </c>
      <c r="J171" s="52">
        <f t="shared" si="221"/>
        <v>7.9353139392527547E-15</v>
      </c>
      <c r="K171" s="52">
        <f t="shared" si="222"/>
        <v>6.3517183003589348E-18</v>
      </c>
      <c r="L171" s="52">
        <f t="shared" si="223"/>
        <v>3.8246658708502096E-21</v>
      </c>
      <c r="M171" s="52">
        <f t="shared" si="224"/>
        <v>2.0386893597881055E-24</v>
      </c>
      <c r="N171" s="52">
        <f t="shared" si="225"/>
        <v>1.3989433684615897E-27</v>
      </c>
      <c r="O171" s="52">
        <f t="shared" si="226"/>
        <v>2.917452636332328E-30</v>
      </c>
      <c r="P171" s="52">
        <f t="shared" si="227"/>
        <v>1.3989433684615857E-27</v>
      </c>
      <c r="Q171" s="52">
        <f t="shared" si="228"/>
        <v>2.0386893597881015E-24</v>
      </c>
      <c r="R171" s="52">
        <f t="shared" si="229"/>
        <v>3.8246658708502066E-21</v>
      </c>
      <c r="S171" s="52">
        <f t="shared" si="230"/>
        <v>6.3517183003589325E-18</v>
      </c>
      <c r="T171" s="52">
        <f t="shared" si="231"/>
        <v>7.9353139392527657E-15</v>
      </c>
      <c r="U171" s="52">
        <f t="shared" si="232"/>
        <v>6.9765771623552274E-12</v>
      </c>
      <c r="V171" s="52">
        <f t="shared" si="233"/>
        <v>4.0721319156972947E-9</v>
      </c>
      <c r="W171" s="52">
        <f t="shared" si="234"/>
        <v>1.5317694651106083E-6</v>
      </c>
      <c r="X171" s="52">
        <f t="shared" si="235"/>
        <v>9.1318670990815577E-4</v>
      </c>
      <c r="Y171" s="52">
        <f t="shared" si="236"/>
        <v>3.1775493837128859</v>
      </c>
      <c r="Z171" s="52">
        <f t="shared" si="237"/>
        <v>1.8676798995809461E-2</v>
      </c>
      <c r="AA171" s="52">
        <f t="shared" si="238"/>
        <v>4.5267580016122519E-5</v>
      </c>
      <c r="AB171" s="52">
        <f t="shared" si="239"/>
        <v>8.3108496073893968E-8</v>
      </c>
      <c r="AC171" s="37">
        <v>0</v>
      </c>
      <c r="AD171" s="37">
        <f t="shared" si="240"/>
        <v>6.3943270782119015</v>
      </c>
      <c r="AF171" s="36">
        <f t="shared" si="267"/>
        <v>665</v>
      </c>
      <c r="AG171" s="37">
        <v>0</v>
      </c>
      <c r="AH171" s="52">
        <f t="shared" si="241"/>
        <v>2.8343724144559782E-3</v>
      </c>
      <c r="AI171" s="52">
        <f t="shared" si="242"/>
        <v>0.68271751624875698</v>
      </c>
      <c r="AJ171" s="52">
        <f t="shared" si="243"/>
        <v>2.6945129266199044</v>
      </c>
      <c r="AK171" s="52">
        <f t="shared" si="244"/>
        <v>2.6953070439117992</v>
      </c>
      <c r="AL171" s="52">
        <f t="shared" si="245"/>
        <v>2.6953075632057741</v>
      </c>
      <c r="AM171" s="52">
        <f t="shared" si="246"/>
        <v>2.6953076211056519</v>
      </c>
      <c r="AN171" s="52">
        <f t="shared" si="247"/>
        <v>2.6953076973699992</v>
      </c>
      <c r="AO171" s="52">
        <f t="shared" si="248"/>
        <v>2.6953078120805953</v>
      </c>
      <c r="AP171" s="52">
        <f t="shared" si="249"/>
        <v>2.6953079930675186</v>
      </c>
      <c r="AQ171" s="52">
        <f t="shared" si="250"/>
        <v>2.6953083125099551</v>
      </c>
      <c r="AR171" s="52">
        <f t="shared" si="251"/>
        <v>2.6953083315314696</v>
      </c>
      <c r="AS171" s="52">
        <f t="shared" si="252"/>
        <v>2.6955091054671692</v>
      </c>
      <c r="AT171" s="52">
        <f t="shared" si="253"/>
        <v>2.6953083315314692</v>
      </c>
      <c r="AU171" s="52">
        <f t="shared" si="254"/>
        <v>2.6953083125099555</v>
      </c>
      <c r="AV171" s="52">
        <f t="shared" si="255"/>
        <v>2.6953079930675186</v>
      </c>
      <c r="AW171" s="52">
        <f t="shared" si="256"/>
        <v>2.6953078120805958</v>
      </c>
      <c r="AX171" s="52">
        <f t="shared" si="257"/>
        <v>2.6953076973699992</v>
      </c>
      <c r="AY171" s="52">
        <f t="shared" si="258"/>
        <v>2.6953076211056524</v>
      </c>
      <c r="AZ171" s="52">
        <f t="shared" si="259"/>
        <v>2.6953075632057746</v>
      </c>
      <c r="BA171" s="52">
        <f t="shared" si="260"/>
        <v>2.6953070439117983</v>
      </c>
      <c r="BB171" s="52">
        <f t="shared" si="261"/>
        <v>2.6945129266199066</v>
      </c>
      <c r="BC171" s="52">
        <f t="shared" si="262"/>
        <v>0.68271751626214439</v>
      </c>
      <c r="BD171" s="52">
        <f t="shared" si="263"/>
        <v>2.834383616214953E-3</v>
      </c>
      <c r="BE171" s="52">
        <f t="shared" si="264"/>
        <v>6.37157575383677E-6</v>
      </c>
      <c r="BF171" s="52">
        <f t="shared" si="265"/>
        <v>1.121060607729986E-8</v>
      </c>
      <c r="BG171" s="52">
        <v>0</v>
      </c>
      <c r="BH171" s="37">
        <f t="shared" si="266"/>
        <v>52.580569879600439</v>
      </c>
    </row>
    <row r="172" spans="2:60">
      <c r="B172" s="36">
        <f t="shared" si="213"/>
        <v>670</v>
      </c>
      <c r="C172" s="37">
        <v>0</v>
      </c>
      <c r="D172" s="52">
        <f t="shared" si="215"/>
        <v>3.0636657116798867E-2</v>
      </c>
      <c r="E172" s="52">
        <f t="shared" si="216"/>
        <v>3.9970164377837607</v>
      </c>
      <c r="F172" s="52">
        <f t="shared" si="217"/>
        <v>1.0245048775366214E-3</v>
      </c>
      <c r="G172" s="52">
        <f t="shared" si="218"/>
        <v>6.1368549810278413E-7</v>
      </c>
      <c r="H172" s="52">
        <f t="shared" si="219"/>
        <v>1.407477101224714E-9</v>
      </c>
      <c r="I172" s="52">
        <f t="shared" si="220"/>
        <v>2.7733151921854113E-12</v>
      </c>
      <c r="J172" s="52">
        <f t="shared" si="221"/>
        <v>3.7406403251106306E-15</v>
      </c>
      <c r="K172" s="52">
        <f t="shared" si="222"/>
        <v>3.581896955282325E-18</v>
      </c>
      <c r="L172" s="52">
        <f t="shared" si="223"/>
        <v>2.5502007324617158E-21</v>
      </c>
      <c r="M172" s="52">
        <f t="shared" si="224"/>
        <v>1.4690925870582824E-24</v>
      </c>
      <c r="N172" s="52">
        <f t="shared" si="225"/>
        <v>8.616413931447724E-28</v>
      </c>
      <c r="O172" s="52">
        <f t="shared" si="226"/>
        <v>1.4331977398837756E-30</v>
      </c>
      <c r="P172" s="52">
        <f t="shared" si="227"/>
        <v>8.6164139314477024E-28</v>
      </c>
      <c r="Q172" s="52">
        <f t="shared" si="228"/>
        <v>1.4690925870582804E-24</v>
      </c>
      <c r="R172" s="52">
        <f t="shared" si="229"/>
        <v>2.5502007324617147E-21</v>
      </c>
      <c r="S172" s="52">
        <f t="shared" si="230"/>
        <v>3.5818969552823258E-18</v>
      </c>
      <c r="T172" s="52">
        <f t="shared" si="231"/>
        <v>3.7406403251106534E-15</v>
      </c>
      <c r="U172" s="52">
        <f t="shared" si="232"/>
        <v>2.7733151921855611E-12</v>
      </c>
      <c r="V172" s="52">
        <f t="shared" si="233"/>
        <v>1.4074771012255724E-9</v>
      </c>
      <c r="W172" s="52">
        <f t="shared" si="234"/>
        <v>6.1368549810734328E-7</v>
      </c>
      <c r="X172" s="52">
        <f t="shared" si="235"/>
        <v>1.0245048775586914E-3</v>
      </c>
      <c r="Y172" s="52">
        <f t="shared" si="236"/>
        <v>3.9970164378748749</v>
      </c>
      <c r="Z172" s="52">
        <f t="shared" si="237"/>
        <v>3.0636800850332973E-2</v>
      </c>
      <c r="AA172" s="52">
        <f t="shared" si="238"/>
        <v>7.7063253653952691E-5</v>
      </c>
      <c r="AB172" s="52">
        <f t="shared" si="239"/>
        <v>1.4422815688435724E-7</v>
      </c>
      <c r="AC172" s="37">
        <v>0</v>
      </c>
      <c r="AD172" s="37">
        <f t="shared" si="240"/>
        <v>8.0574337810541756</v>
      </c>
      <c r="AF172" s="36">
        <f t="shared" si="267"/>
        <v>670</v>
      </c>
      <c r="AG172" s="37">
        <v>0</v>
      </c>
      <c r="AH172" s="52">
        <f t="shared" si="241"/>
        <v>4.7020440202263179E-3</v>
      </c>
      <c r="AI172" s="52">
        <f t="shared" si="242"/>
        <v>1.0004724546127597</v>
      </c>
      <c r="AJ172" s="52">
        <f t="shared" si="243"/>
        <v>2.6946042452908938</v>
      </c>
      <c r="AK172" s="52">
        <f t="shared" si="244"/>
        <v>2.6953071970887459</v>
      </c>
      <c r="AL172" s="52">
        <f t="shared" si="245"/>
        <v>2.6953075636129875</v>
      </c>
      <c r="AM172" s="52">
        <f t="shared" si="246"/>
        <v>2.6953076211063496</v>
      </c>
      <c r="AN172" s="52">
        <f t="shared" si="247"/>
        <v>2.6953076973700001</v>
      </c>
      <c r="AO172" s="52">
        <f t="shared" si="248"/>
        <v>2.6953078120805953</v>
      </c>
      <c r="AP172" s="52">
        <f t="shared" si="249"/>
        <v>2.6953079930675186</v>
      </c>
      <c r="AQ172" s="52">
        <f t="shared" si="250"/>
        <v>2.6953083125099551</v>
      </c>
      <c r="AR172" s="52">
        <f t="shared" si="251"/>
        <v>2.6953083315314696</v>
      </c>
      <c r="AS172" s="52">
        <f t="shared" si="252"/>
        <v>2.6955091054671692</v>
      </c>
      <c r="AT172" s="52">
        <f t="shared" si="253"/>
        <v>2.6953083315314692</v>
      </c>
      <c r="AU172" s="52">
        <f t="shared" si="254"/>
        <v>2.6953083125099555</v>
      </c>
      <c r="AV172" s="52">
        <f t="shared" si="255"/>
        <v>2.6953079930675186</v>
      </c>
      <c r="AW172" s="52">
        <f t="shared" si="256"/>
        <v>2.6953078120805958</v>
      </c>
      <c r="AX172" s="52">
        <f t="shared" si="257"/>
        <v>2.6953076973700001</v>
      </c>
      <c r="AY172" s="52">
        <f t="shared" si="258"/>
        <v>2.69530762110635</v>
      </c>
      <c r="AZ172" s="52">
        <f t="shared" si="259"/>
        <v>2.695307563612988</v>
      </c>
      <c r="BA172" s="52">
        <f t="shared" si="260"/>
        <v>2.695307197088745</v>
      </c>
      <c r="BB172" s="52">
        <f t="shared" si="261"/>
        <v>2.6946042452908974</v>
      </c>
      <c r="BC172" s="52">
        <f t="shared" si="262"/>
        <v>1.0004724546334329</v>
      </c>
      <c r="BD172" s="52">
        <f t="shared" si="263"/>
        <v>4.7020635157958993E-3</v>
      </c>
      <c r="BE172" s="52">
        <f t="shared" si="264"/>
        <v>1.0898333755449022E-5</v>
      </c>
      <c r="BF172" s="52">
        <f t="shared" si="265"/>
        <v>1.9521455684689259E-8</v>
      </c>
      <c r="BG172" s="52">
        <v>0</v>
      </c>
      <c r="BH172" s="37">
        <f t="shared" si="266"/>
        <v>53.220002587421625</v>
      </c>
    </row>
    <row r="173" spans="2:60">
      <c r="B173" s="36">
        <f t="shared" si="213"/>
        <v>675</v>
      </c>
      <c r="C173" s="37">
        <v>0</v>
      </c>
      <c r="D173" s="52">
        <f t="shared" si="215"/>
        <v>4.9922900548288643E-2</v>
      </c>
      <c r="E173" s="52">
        <f t="shared" si="216"/>
        <v>4.3927840300976433</v>
      </c>
      <c r="F173" s="52">
        <f t="shared" si="217"/>
        <v>1.2573760921020527E-3</v>
      </c>
      <c r="G173" s="52">
        <f t="shared" si="218"/>
        <v>4.1052763420159522E-7</v>
      </c>
      <c r="H173" s="52">
        <f t="shared" si="219"/>
        <v>5.0753798371659093E-10</v>
      </c>
      <c r="I173" s="52">
        <f t="shared" si="220"/>
        <v>1.0496257449551E-12</v>
      </c>
      <c r="J173" s="52">
        <f t="shared" si="221"/>
        <v>1.6344604027721168E-15</v>
      </c>
      <c r="K173" s="52">
        <f t="shared" si="222"/>
        <v>1.8363520017430248E-18</v>
      </c>
      <c r="L173" s="52">
        <f t="shared" si="223"/>
        <v>1.5370949184177757E-21</v>
      </c>
      <c r="M173" s="52">
        <f t="shared" si="224"/>
        <v>1.0071679875062638E-24</v>
      </c>
      <c r="N173" s="52">
        <f t="shared" si="225"/>
        <v>5.8405889018303902E-28</v>
      </c>
      <c r="O173" s="52">
        <f t="shared" si="226"/>
        <v>7.9126340318567146E-31</v>
      </c>
      <c r="P173" s="52">
        <f t="shared" si="227"/>
        <v>5.8405889018303822E-28</v>
      </c>
      <c r="Q173" s="52">
        <f t="shared" si="228"/>
        <v>1.0071679875062629E-24</v>
      </c>
      <c r="R173" s="52">
        <f t="shared" si="229"/>
        <v>1.5370949184177753E-21</v>
      </c>
      <c r="S173" s="52">
        <f t="shared" si="230"/>
        <v>1.8363520017430294E-18</v>
      </c>
      <c r="T173" s="52">
        <f t="shared" si="231"/>
        <v>1.63446040277216E-15</v>
      </c>
      <c r="U173" s="52">
        <f t="shared" si="232"/>
        <v>1.0496257449553506E-12</v>
      </c>
      <c r="V173" s="52">
        <f t="shared" si="233"/>
        <v>5.0753798371794626E-10</v>
      </c>
      <c r="W173" s="52">
        <f t="shared" si="234"/>
        <v>4.1052763420826005E-7</v>
      </c>
      <c r="X173" s="52">
        <f t="shared" si="235"/>
        <v>1.2573760921303901E-3</v>
      </c>
      <c r="Y173" s="52">
        <f t="shared" si="236"/>
        <v>4.3927840301923977</v>
      </c>
      <c r="Z173" s="52">
        <f t="shared" si="237"/>
        <v>4.992314904341761E-2</v>
      </c>
      <c r="AA173" s="52">
        <f t="shared" si="238"/>
        <v>1.3090222474517702E-4</v>
      </c>
      <c r="AB173" s="52">
        <f t="shared" si="239"/>
        <v>2.4992269190302471E-7</v>
      </c>
      <c r="AC173" s="37">
        <v>0</v>
      </c>
      <c r="AD173" s="37">
        <f t="shared" si="240"/>
        <v>8.8880608362858649</v>
      </c>
      <c r="AF173" s="36">
        <f t="shared" si="267"/>
        <v>675</v>
      </c>
      <c r="AG173" s="37">
        <v>0</v>
      </c>
      <c r="AH173" s="52">
        <f t="shared" si="241"/>
        <v>7.7657097319062049E-3</v>
      </c>
      <c r="AI173" s="52">
        <f t="shared" si="242"/>
        <v>1.4001740983911357</v>
      </c>
      <c r="AJ173" s="52">
        <f t="shared" si="243"/>
        <v>2.6947066957786476</v>
      </c>
      <c r="AK173" s="52">
        <f t="shared" si="244"/>
        <v>2.6953072584572957</v>
      </c>
      <c r="AL173" s="52">
        <f t="shared" si="245"/>
        <v>2.6953075637537354</v>
      </c>
      <c r="AM173" s="52">
        <f t="shared" si="246"/>
        <v>2.6953076211066267</v>
      </c>
      <c r="AN173" s="52">
        <f t="shared" si="247"/>
        <v>2.6953076973700005</v>
      </c>
      <c r="AO173" s="52">
        <f t="shared" si="248"/>
        <v>2.6953078120805953</v>
      </c>
      <c r="AP173" s="52">
        <f t="shared" si="249"/>
        <v>2.6953079930675186</v>
      </c>
      <c r="AQ173" s="52">
        <f t="shared" si="250"/>
        <v>2.6953083125099551</v>
      </c>
      <c r="AR173" s="52">
        <f t="shared" si="251"/>
        <v>2.6953083315314696</v>
      </c>
      <c r="AS173" s="52">
        <f t="shared" si="252"/>
        <v>2.6955091054671692</v>
      </c>
      <c r="AT173" s="52">
        <f t="shared" si="253"/>
        <v>2.6953083315314692</v>
      </c>
      <c r="AU173" s="52">
        <f t="shared" si="254"/>
        <v>2.6953083125099555</v>
      </c>
      <c r="AV173" s="52">
        <f t="shared" si="255"/>
        <v>2.6953079930675186</v>
      </c>
      <c r="AW173" s="52">
        <f t="shared" si="256"/>
        <v>2.6953078120805958</v>
      </c>
      <c r="AX173" s="52">
        <f t="shared" si="257"/>
        <v>2.6953076973700005</v>
      </c>
      <c r="AY173" s="52">
        <f t="shared" si="258"/>
        <v>2.6953076211066271</v>
      </c>
      <c r="AZ173" s="52">
        <f t="shared" si="259"/>
        <v>2.6953075637537358</v>
      </c>
      <c r="BA173" s="52">
        <f t="shared" si="260"/>
        <v>2.6953072584572948</v>
      </c>
      <c r="BB173" s="52">
        <f t="shared" si="261"/>
        <v>2.6947066957786534</v>
      </c>
      <c r="BC173" s="52">
        <f t="shared" si="262"/>
        <v>1.4001740984209206</v>
      </c>
      <c r="BD173" s="52">
        <f t="shared" si="263"/>
        <v>7.7657436008291966E-3</v>
      </c>
      <c r="BE173" s="52">
        <f t="shared" si="264"/>
        <v>1.8604659120844289E-5</v>
      </c>
      <c r="BF173" s="52">
        <f t="shared" si="265"/>
        <v>3.3944271373124981E-8</v>
      </c>
      <c r="BG173" s="52">
        <v>0</v>
      </c>
      <c r="BH173" s="37">
        <f t="shared" si="266"/>
        <v>54.025745965527044</v>
      </c>
    </row>
    <row r="174" spans="2:60">
      <c r="B174" s="36">
        <f t="shared" si="213"/>
        <v>680</v>
      </c>
      <c r="C174" s="37">
        <v>0</v>
      </c>
      <c r="D174" s="52">
        <f t="shared" si="215"/>
        <v>8.0743551332058613E-2</v>
      </c>
      <c r="E174" s="52">
        <f t="shared" si="216"/>
        <v>3.9498414458183424</v>
      </c>
      <c r="F174" s="52">
        <f t="shared" si="217"/>
        <v>1.4149249382008316E-3</v>
      </c>
      <c r="G174" s="52">
        <f t="shared" si="218"/>
        <v>4.1763141277647971E-7</v>
      </c>
      <c r="H174" s="52">
        <f t="shared" si="219"/>
        <v>2.3032680821376926E-10</v>
      </c>
      <c r="I174" s="52">
        <f t="shared" si="220"/>
        <v>3.9096674232009148E-13</v>
      </c>
      <c r="J174" s="52">
        <f t="shared" si="221"/>
        <v>6.7363084214100469E-16</v>
      </c>
      <c r="K174" s="52">
        <f t="shared" si="222"/>
        <v>8.7063447574038449E-19</v>
      </c>
      <c r="L174" s="52">
        <f t="shared" si="223"/>
        <v>8.4581519064993256E-22</v>
      </c>
      <c r="M174" s="52">
        <f t="shared" si="224"/>
        <v>6.3767315522878115E-25</v>
      </c>
      <c r="N174" s="52">
        <f t="shared" si="225"/>
        <v>3.9873897840995752E-28</v>
      </c>
      <c r="O174" s="52">
        <f t="shared" si="226"/>
        <v>4.9102858858124573E-31</v>
      </c>
      <c r="P174" s="52">
        <f t="shared" si="227"/>
        <v>3.9873897840995725E-28</v>
      </c>
      <c r="Q174" s="52">
        <f t="shared" si="228"/>
        <v>6.3767315522878069E-25</v>
      </c>
      <c r="R174" s="52">
        <f t="shared" si="229"/>
        <v>8.4581519064993397E-22</v>
      </c>
      <c r="S174" s="52">
        <f t="shared" si="230"/>
        <v>8.7063447574039624E-19</v>
      </c>
      <c r="T174" s="52">
        <f t="shared" si="231"/>
        <v>6.7363084214107806E-16</v>
      </c>
      <c r="U174" s="52">
        <f t="shared" si="232"/>
        <v>3.9096674232049305E-13</v>
      </c>
      <c r="V174" s="52">
        <f t="shared" si="233"/>
        <v>2.3032680821577631E-10</v>
      </c>
      <c r="W174" s="52">
        <f t="shared" si="234"/>
        <v>4.1763141278524115E-7</v>
      </c>
      <c r="X174" s="52">
        <f t="shared" si="235"/>
        <v>1.4149249382316548E-3</v>
      </c>
      <c r="Y174" s="52">
        <f t="shared" si="236"/>
        <v>3.9498414459002475</v>
      </c>
      <c r="Z174" s="52">
        <f t="shared" si="237"/>
        <v>8.0743979653181308E-2</v>
      </c>
      <c r="AA174" s="52">
        <f t="shared" si="238"/>
        <v>2.2182501496961697E-4</v>
      </c>
      <c r="AB174" s="52">
        <f t="shared" si="239"/>
        <v>4.3241441697048469E-7</v>
      </c>
      <c r="AC174" s="37">
        <v>0</v>
      </c>
      <c r="AD174" s="37">
        <f t="shared" si="240"/>
        <v>8.0642233657339126</v>
      </c>
      <c r="AF174" s="36">
        <f t="shared" si="267"/>
        <v>680</v>
      </c>
      <c r="AG174" s="37">
        <v>0</v>
      </c>
      <c r="AH174" s="52">
        <f t="shared" si="241"/>
        <v>1.2757999786735068E-2</v>
      </c>
      <c r="AI174" s="52">
        <f t="shared" si="242"/>
        <v>1.8394525014009</v>
      </c>
      <c r="AJ174" s="52">
        <f t="shared" si="243"/>
        <v>2.6948324333878579</v>
      </c>
      <c r="AK174" s="52">
        <f t="shared" si="244"/>
        <v>2.6953072995100591</v>
      </c>
      <c r="AL174" s="52">
        <f t="shared" si="245"/>
        <v>2.695307563804489</v>
      </c>
      <c r="AM174" s="52">
        <f t="shared" si="246"/>
        <v>2.6953076211067315</v>
      </c>
      <c r="AN174" s="52">
        <f t="shared" si="247"/>
        <v>2.6953076973700005</v>
      </c>
      <c r="AO174" s="52">
        <f t="shared" si="248"/>
        <v>2.6953078120805953</v>
      </c>
      <c r="AP174" s="52">
        <f t="shared" si="249"/>
        <v>2.6953079930675186</v>
      </c>
      <c r="AQ174" s="52">
        <f t="shared" si="250"/>
        <v>2.6953083125099551</v>
      </c>
      <c r="AR174" s="52">
        <f t="shared" si="251"/>
        <v>2.6953083315314696</v>
      </c>
      <c r="AS174" s="52">
        <f t="shared" si="252"/>
        <v>2.6955091054671692</v>
      </c>
      <c r="AT174" s="52">
        <f t="shared" si="253"/>
        <v>2.6953083315314692</v>
      </c>
      <c r="AU174" s="52">
        <f t="shared" si="254"/>
        <v>2.6953083125099555</v>
      </c>
      <c r="AV174" s="52">
        <f t="shared" si="255"/>
        <v>2.6953079930675186</v>
      </c>
      <c r="AW174" s="52">
        <f t="shared" si="256"/>
        <v>2.6953078120805958</v>
      </c>
      <c r="AX174" s="52">
        <f t="shared" si="257"/>
        <v>2.6953076973700005</v>
      </c>
      <c r="AY174" s="52">
        <f t="shared" si="258"/>
        <v>2.6953076211067319</v>
      </c>
      <c r="AZ174" s="52">
        <f t="shared" si="259"/>
        <v>2.6953075638044894</v>
      </c>
      <c r="BA174" s="52">
        <f t="shared" si="260"/>
        <v>2.6953072995100582</v>
      </c>
      <c r="BB174" s="52">
        <f t="shared" si="261"/>
        <v>2.6948324333878664</v>
      </c>
      <c r="BC174" s="52">
        <f t="shared" si="262"/>
        <v>1.8394525014401604</v>
      </c>
      <c r="BD174" s="52">
        <f t="shared" si="263"/>
        <v>1.2758058505170958E-2</v>
      </c>
      <c r="BE174" s="52">
        <f t="shared" si="264"/>
        <v>3.1694881595361991E-5</v>
      </c>
      <c r="BF174" s="52">
        <f t="shared" si="265"/>
        <v>5.8936540563427449E-8</v>
      </c>
      <c r="BG174" s="52">
        <v>0</v>
      </c>
      <c r="BH174" s="37">
        <f t="shared" si="266"/>
        <v>54.914552049155631</v>
      </c>
    </row>
    <row r="175" spans="2:60">
      <c r="B175" s="36">
        <f t="shared" si="213"/>
        <v>685</v>
      </c>
      <c r="C175" s="37">
        <v>0</v>
      </c>
      <c r="D175" s="52">
        <f t="shared" si="215"/>
        <v>0.12960152172391201</v>
      </c>
      <c r="E175" s="52">
        <f t="shared" si="216"/>
        <v>2.6840316080203026</v>
      </c>
      <c r="F175" s="52">
        <f t="shared" si="217"/>
        <v>1.3437863661436629E-3</v>
      </c>
      <c r="G175" s="52">
        <f t="shared" si="218"/>
        <v>4.5880583133412298E-7</v>
      </c>
      <c r="H175" s="52">
        <f t="shared" si="219"/>
        <v>1.6235730480891695E-10</v>
      </c>
      <c r="I175" s="52">
        <f t="shared" si="220"/>
        <v>1.55947613029252E-13</v>
      </c>
      <c r="J175" s="52">
        <f t="shared" si="221"/>
        <v>2.6722483052840068E-16</v>
      </c>
      <c r="K175" s="52">
        <f t="shared" si="222"/>
        <v>3.8745615535198296E-19</v>
      </c>
      <c r="L175" s="52">
        <f t="shared" si="223"/>
        <v>4.304624999919445E-22</v>
      </c>
      <c r="M175" s="52">
        <f t="shared" si="224"/>
        <v>3.7188981287056374E-25</v>
      </c>
      <c r="N175" s="52">
        <f t="shared" si="225"/>
        <v>2.5973947747911434E-28</v>
      </c>
      <c r="O175" s="52">
        <f t="shared" si="226"/>
        <v>3.2286094371081579E-31</v>
      </c>
      <c r="P175" s="52">
        <f t="shared" si="227"/>
        <v>2.5973947747911425E-28</v>
      </c>
      <c r="Q175" s="52">
        <f t="shared" si="228"/>
        <v>3.7188981287056364E-25</v>
      </c>
      <c r="R175" s="52">
        <f t="shared" si="229"/>
        <v>4.304624999919477E-22</v>
      </c>
      <c r="S175" s="52">
        <f t="shared" si="230"/>
        <v>3.8745615535200405E-19</v>
      </c>
      <c r="T175" s="52">
        <f t="shared" si="231"/>
        <v>2.6722483052851955E-16</v>
      </c>
      <c r="U175" s="52">
        <f t="shared" si="232"/>
        <v>1.5594761302985479E-13</v>
      </c>
      <c r="V175" s="52">
        <f t="shared" si="233"/>
        <v>1.6235730481161221E-10</v>
      </c>
      <c r="W175" s="52">
        <f t="shared" si="234"/>
        <v>4.5880583134403332E-7</v>
      </c>
      <c r="X175" s="52">
        <f t="shared" si="235"/>
        <v>1.3437863661718958E-3</v>
      </c>
      <c r="Y175" s="52">
        <f t="shared" si="236"/>
        <v>2.6840316081055038</v>
      </c>
      <c r="Z175" s="52">
        <f t="shared" si="237"/>
        <v>0.12960225706990119</v>
      </c>
      <c r="AA175" s="52">
        <f t="shared" si="238"/>
        <v>3.749362428482674E-4</v>
      </c>
      <c r="AB175" s="52">
        <f t="shared" si="239"/>
        <v>7.4699499733994689E-7</v>
      </c>
      <c r="AC175" s="37">
        <v>0</v>
      </c>
      <c r="AD175" s="37">
        <f t="shared" si="240"/>
        <v>5.6303311688264719</v>
      </c>
      <c r="AF175" s="36">
        <f t="shared" si="267"/>
        <v>685</v>
      </c>
      <c r="AG175" s="37">
        <v>0</v>
      </c>
      <c r="AH175" s="52">
        <f t="shared" si="241"/>
        <v>2.083235491994093E-2</v>
      </c>
      <c r="AI175" s="52">
        <f t="shared" si="242"/>
        <v>2.2344366459827345</v>
      </c>
      <c r="AJ175" s="52">
        <f t="shared" si="243"/>
        <v>2.6949739258816781</v>
      </c>
      <c r="AK175" s="52">
        <f t="shared" si="244"/>
        <v>2.6953073412732005</v>
      </c>
      <c r="AL175" s="52">
        <f t="shared" si="245"/>
        <v>2.6953075638275217</v>
      </c>
      <c r="AM175" s="52">
        <f t="shared" si="246"/>
        <v>2.6953076211067706</v>
      </c>
      <c r="AN175" s="52">
        <f t="shared" si="247"/>
        <v>2.6953076973700005</v>
      </c>
      <c r="AO175" s="52">
        <f t="shared" si="248"/>
        <v>2.6953078120805953</v>
      </c>
      <c r="AP175" s="52">
        <f t="shared" si="249"/>
        <v>2.6953079930675186</v>
      </c>
      <c r="AQ175" s="52">
        <f t="shared" si="250"/>
        <v>2.6953083125099551</v>
      </c>
      <c r="AR175" s="52">
        <f t="shared" si="251"/>
        <v>2.6953083315314696</v>
      </c>
      <c r="AS175" s="52">
        <f t="shared" si="252"/>
        <v>2.6955091054671692</v>
      </c>
      <c r="AT175" s="52">
        <f t="shared" si="253"/>
        <v>2.6953083315314692</v>
      </c>
      <c r="AU175" s="52">
        <f t="shared" si="254"/>
        <v>2.6953083125099555</v>
      </c>
      <c r="AV175" s="52">
        <f t="shared" si="255"/>
        <v>2.6953079930675186</v>
      </c>
      <c r="AW175" s="52">
        <f t="shared" si="256"/>
        <v>2.6953078120805958</v>
      </c>
      <c r="AX175" s="52">
        <f t="shared" si="257"/>
        <v>2.6953076973700005</v>
      </c>
      <c r="AY175" s="52">
        <f t="shared" si="258"/>
        <v>2.695307621106771</v>
      </c>
      <c r="AZ175" s="52">
        <f t="shared" si="259"/>
        <v>2.6953075638275221</v>
      </c>
      <c r="BA175" s="52">
        <f t="shared" si="260"/>
        <v>2.6953073412731996</v>
      </c>
      <c r="BB175" s="52">
        <f t="shared" si="261"/>
        <v>2.6949739258816896</v>
      </c>
      <c r="BC175" s="52">
        <f t="shared" si="262"/>
        <v>2.234436646030185</v>
      </c>
      <c r="BD175" s="52">
        <f t="shared" si="263"/>
        <v>2.0832456470489091E-2</v>
      </c>
      <c r="BE175" s="52">
        <f t="shared" si="264"/>
        <v>5.3877383092323691E-5</v>
      </c>
      <c r="BF175" s="52">
        <f t="shared" si="265"/>
        <v>1.0217798226047592E-7</v>
      </c>
      <c r="BG175" s="52">
        <v>0</v>
      </c>
      <c r="BH175" s="37">
        <f t="shared" si="266"/>
        <v>55.720974385729022</v>
      </c>
    </row>
    <row r="176" spans="2:60">
      <c r="B176" s="36">
        <f t="shared" si="213"/>
        <v>690</v>
      </c>
      <c r="C176" s="37">
        <v>0</v>
      </c>
      <c r="D176" s="52">
        <f t="shared" si="215"/>
        <v>0.20658628906961285</v>
      </c>
      <c r="E176" s="52">
        <f t="shared" si="216"/>
        <v>1.2938209934852263</v>
      </c>
      <c r="F176" s="52">
        <f t="shared" si="217"/>
        <v>1.0093237534055557E-3</v>
      </c>
      <c r="G176" s="52">
        <f t="shared" si="218"/>
        <v>4.5138049517943038E-7</v>
      </c>
      <c r="H176" s="52">
        <f t="shared" si="219"/>
        <v>1.5554998068903231E-10</v>
      </c>
      <c r="I176" s="52">
        <f t="shared" si="220"/>
        <v>7.982521819989194E-14</v>
      </c>
      <c r="J176" s="52">
        <f t="shared" si="221"/>
        <v>1.0621973901810051E-16</v>
      </c>
      <c r="K176" s="52">
        <f t="shared" si="222"/>
        <v>1.6428877051492771E-19</v>
      </c>
      <c r="L176" s="52">
        <f t="shared" si="223"/>
        <v>2.0516677645050885E-22</v>
      </c>
      <c r="M176" s="52">
        <f t="shared" si="224"/>
        <v>2.0118162118220351E-25</v>
      </c>
      <c r="N176" s="52">
        <f t="shared" si="225"/>
        <v>1.5832190445280679E-28</v>
      </c>
      <c r="O176" s="52">
        <f t="shared" si="226"/>
        <v>2.1106779618296576E-31</v>
      </c>
      <c r="P176" s="52">
        <f t="shared" si="227"/>
        <v>1.5832190445280679E-28</v>
      </c>
      <c r="Q176" s="52">
        <f t="shared" si="228"/>
        <v>2.0118162118220424E-25</v>
      </c>
      <c r="R176" s="52">
        <f t="shared" si="229"/>
        <v>2.0516677645051498E-22</v>
      </c>
      <c r="S176" s="52">
        <f t="shared" si="230"/>
        <v>1.6428877051496267E-19</v>
      </c>
      <c r="T176" s="52">
        <f t="shared" si="231"/>
        <v>1.0621973901828109E-16</v>
      </c>
      <c r="U176" s="52">
        <f t="shared" si="232"/>
        <v>7.9825218200717379E-14</v>
      </c>
      <c r="V176" s="52">
        <f t="shared" si="233"/>
        <v>1.5554998069218798E-10</v>
      </c>
      <c r="W176" s="52">
        <f t="shared" si="234"/>
        <v>4.5138049518898221E-7</v>
      </c>
      <c r="X176" s="52">
        <f t="shared" si="235"/>
        <v>1.0093237534339564E-3</v>
      </c>
      <c r="Y176" s="52">
        <f t="shared" si="236"/>
        <v>1.2938209936464531</v>
      </c>
      <c r="Z176" s="52">
        <f t="shared" si="237"/>
        <v>0.20658754456568365</v>
      </c>
      <c r="AA176" s="52">
        <f t="shared" si="238"/>
        <v>6.3200743709952072E-4</v>
      </c>
      <c r="AB176" s="52">
        <f t="shared" si="239"/>
        <v>1.2883657720447563E-6</v>
      </c>
      <c r="AC176" s="37">
        <v>0</v>
      </c>
      <c r="AD176" s="37">
        <f t="shared" si="240"/>
        <v>3.0034686671489368</v>
      </c>
      <c r="AF176" s="36">
        <f t="shared" si="267"/>
        <v>690</v>
      </c>
      <c r="AG176" s="37">
        <v>0</v>
      </c>
      <c r="AH176" s="52">
        <f t="shared" si="241"/>
        <v>3.3792507092332127E-2</v>
      </c>
      <c r="AI176" s="52">
        <f t="shared" si="242"/>
        <v>2.5028398067847646</v>
      </c>
      <c r="AJ176" s="52">
        <f t="shared" si="243"/>
        <v>2.6951083045182926</v>
      </c>
      <c r="AK176" s="52">
        <f t="shared" si="244"/>
        <v>2.6953073871537838</v>
      </c>
      <c r="AL176" s="52">
        <f t="shared" si="245"/>
        <v>2.6953075638437576</v>
      </c>
      <c r="AM176" s="52">
        <f t="shared" si="246"/>
        <v>2.6953076211067861</v>
      </c>
      <c r="AN176" s="52">
        <f t="shared" si="247"/>
        <v>2.6953076973700005</v>
      </c>
      <c r="AO176" s="52">
        <f t="shared" si="248"/>
        <v>2.6953078120805953</v>
      </c>
      <c r="AP176" s="52">
        <f t="shared" si="249"/>
        <v>2.6953079930675186</v>
      </c>
      <c r="AQ176" s="52">
        <f t="shared" si="250"/>
        <v>2.6953083125099551</v>
      </c>
      <c r="AR176" s="52">
        <f t="shared" si="251"/>
        <v>2.6953083315314696</v>
      </c>
      <c r="AS176" s="52">
        <f t="shared" si="252"/>
        <v>2.6955091054671692</v>
      </c>
      <c r="AT176" s="52">
        <f t="shared" si="253"/>
        <v>2.6953083315314692</v>
      </c>
      <c r="AU176" s="52">
        <f t="shared" si="254"/>
        <v>2.6953083125099555</v>
      </c>
      <c r="AV176" s="52">
        <f t="shared" si="255"/>
        <v>2.6953079930675186</v>
      </c>
      <c r="AW176" s="52">
        <f t="shared" si="256"/>
        <v>2.6953078120805958</v>
      </c>
      <c r="AX176" s="52">
        <f t="shared" si="257"/>
        <v>2.6953076973700005</v>
      </c>
      <c r="AY176" s="52">
        <f t="shared" si="258"/>
        <v>2.6953076211067866</v>
      </c>
      <c r="AZ176" s="52">
        <f t="shared" si="259"/>
        <v>2.695307563843758</v>
      </c>
      <c r="BA176" s="52">
        <f t="shared" si="260"/>
        <v>2.6953073871537829</v>
      </c>
      <c r="BB176" s="52">
        <f t="shared" si="261"/>
        <v>2.6951083045183069</v>
      </c>
      <c r="BC176" s="52">
        <f t="shared" si="262"/>
        <v>2.5028398068407354</v>
      </c>
      <c r="BD176" s="52">
        <f t="shared" si="263"/>
        <v>3.3792682177479209E-2</v>
      </c>
      <c r="BE176" s="52">
        <f t="shared" si="264"/>
        <v>9.1371007377150435E-5</v>
      </c>
      <c r="BF176" s="52">
        <f t="shared" si="265"/>
        <v>1.7687748199447063E-7</v>
      </c>
      <c r="BG176" s="52">
        <v>0</v>
      </c>
      <c r="BH176" s="37">
        <f t="shared" si="266"/>
        <v>56.284007502611665</v>
      </c>
    </row>
    <row r="177" spans="2:60">
      <c r="B177" s="36">
        <f t="shared" si="213"/>
        <v>695</v>
      </c>
      <c r="C177" s="37">
        <v>0</v>
      </c>
      <c r="D177" s="52">
        <f t="shared" si="215"/>
        <v>0.32721604372366792</v>
      </c>
      <c r="E177" s="52">
        <f t="shared" si="216"/>
        <v>0.45008178006013588</v>
      </c>
      <c r="F177" s="52">
        <f t="shared" si="217"/>
        <v>5.7749795897482224E-4</v>
      </c>
      <c r="G177" s="52">
        <f t="shared" si="218"/>
        <v>3.6589664261746236E-7</v>
      </c>
      <c r="H177" s="52">
        <f t="shared" si="219"/>
        <v>1.5198093061464747E-10</v>
      </c>
      <c r="I177" s="52">
        <f t="shared" si="220"/>
        <v>5.8971242448029579E-14</v>
      </c>
      <c r="J177" s="52">
        <f t="shared" si="221"/>
        <v>4.668082315280341E-17</v>
      </c>
      <c r="K177" s="52">
        <f t="shared" si="222"/>
        <v>6.7889398989217013E-20</v>
      </c>
      <c r="L177" s="52">
        <f t="shared" si="223"/>
        <v>9.2691383923136879E-23</v>
      </c>
      <c r="M177" s="52">
        <f t="shared" si="224"/>
        <v>1.0190819342043133E-25</v>
      </c>
      <c r="N177" s="52">
        <f t="shared" si="225"/>
        <v>9.0128589690861468E-29</v>
      </c>
      <c r="O177" s="52">
        <f t="shared" si="226"/>
        <v>1.3224354203097499E-31</v>
      </c>
      <c r="P177" s="52">
        <f t="shared" si="227"/>
        <v>9.0128589690861692E-29</v>
      </c>
      <c r="Q177" s="52">
        <f t="shared" si="228"/>
        <v>1.0190819342043297E-25</v>
      </c>
      <c r="R177" s="52">
        <f t="shared" si="229"/>
        <v>9.2691383923147176E-23</v>
      </c>
      <c r="S177" s="52">
        <f t="shared" si="230"/>
        <v>6.7889398989270891E-20</v>
      </c>
      <c r="T177" s="52">
        <f t="shared" si="231"/>
        <v>4.668082315305521E-17</v>
      </c>
      <c r="U177" s="52">
        <f t="shared" si="232"/>
        <v>5.8971242449026156E-14</v>
      </c>
      <c r="V177" s="52">
        <f t="shared" si="233"/>
        <v>1.5198093061782938E-10</v>
      </c>
      <c r="W177" s="52">
        <f t="shared" si="234"/>
        <v>3.6589664262696591E-7</v>
      </c>
      <c r="X177" s="52">
        <f t="shared" si="235"/>
        <v>5.7749795902226997E-4</v>
      </c>
      <c r="Y177" s="52">
        <f t="shared" si="236"/>
        <v>0.45008178039388158</v>
      </c>
      <c r="Z177" s="52">
        <f t="shared" si="237"/>
        <v>0.32721817027927347</v>
      </c>
      <c r="AA177" s="52">
        <f t="shared" si="238"/>
        <v>1.0623562284361736E-3</v>
      </c>
      <c r="AB177" s="52">
        <f t="shared" si="239"/>
        <v>2.2184207062760101E-6</v>
      </c>
      <c r="AC177" s="37">
        <v>0</v>
      </c>
      <c r="AD177" s="37">
        <f t="shared" si="240"/>
        <v>1.5568180771214637</v>
      </c>
      <c r="AF177" s="36">
        <f t="shared" si="267"/>
        <v>695</v>
      </c>
      <c r="AG177" s="37">
        <v>0</v>
      </c>
      <c r="AH177" s="52">
        <f t="shared" si="241"/>
        <v>5.445113599929341E-2</v>
      </c>
      <c r="AI177" s="52">
        <f t="shared" si="242"/>
        <v>2.632221906133287</v>
      </c>
      <c r="AJ177" s="52">
        <f t="shared" si="243"/>
        <v>2.6952092368936333</v>
      </c>
      <c r="AK177" s="52">
        <f t="shared" si="244"/>
        <v>2.6953074322918331</v>
      </c>
      <c r="AL177" s="52">
        <f t="shared" si="245"/>
        <v>2.6953075638593127</v>
      </c>
      <c r="AM177" s="52">
        <f t="shared" si="246"/>
        <v>2.6953076211067941</v>
      </c>
      <c r="AN177" s="52">
        <f t="shared" si="247"/>
        <v>2.6953076973700005</v>
      </c>
      <c r="AO177" s="52">
        <f t="shared" si="248"/>
        <v>2.6953078120805953</v>
      </c>
      <c r="AP177" s="52">
        <f t="shared" si="249"/>
        <v>2.6953079930675186</v>
      </c>
      <c r="AQ177" s="52">
        <f t="shared" si="250"/>
        <v>2.6953083125099551</v>
      </c>
      <c r="AR177" s="52">
        <f t="shared" si="251"/>
        <v>2.6953083315314696</v>
      </c>
      <c r="AS177" s="52">
        <f t="shared" si="252"/>
        <v>2.6955091054671692</v>
      </c>
      <c r="AT177" s="52">
        <f t="shared" si="253"/>
        <v>2.6953083315314692</v>
      </c>
      <c r="AU177" s="52">
        <f t="shared" si="254"/>
        <v>2.6953083125099555</v>
      </c>
      <c r="AV177" s="52">
        <f t="shared" si="255"/>
        <v>2.6953079930675186</v>
      </c>
      <c r="AW177" s="52">
        <f t="shared" si="256"/>
        <v>2.6953078120805958</v>
      </c>
      <c r="AX177" s="52">
        <f t="shared" si="257"/>
        <v>2.6953076973700005</v>
      </c>
      <c r="AY177" s="52">
        <f t="shared" si="258"/>
        <v>2.6953076211067946</v>
      </c>
      <c r="AZ177" s="52">
        <f t="shared" si="259"/>
        <v>2.6953075638593131</v>
      </c>
      <c r="BA177" s="52">
        <f t="shared" si="260"/>
        <v>2.6953074322918322</v>
      </c>
      <c r="BB177" s="52">
        <f t="shared" si="261"/>
        <v>2.6952092368936502</v>
      </c>
      <c r="BC177" s="52">
        <f t="shared" si="262"/>
        <v>2.6322219062053809</v>
      </c>
      <c r="BD177" s="52">
        <f t="shared" si="263"/>
        <v>5.4451436634047577E-2</v>
      </c>
      <c r="BE177" s="52">
        <f t="shared" si="264"/>
        <v>1.545717510871025E-4</v>
      </c>
      <c r="BF177" s="52">
        <f t="shared" si="265"/>
        <v>3.0571405919894629E-7</v>
      </c>
      <c r="BG177" s="52">
        <v>0</v>
      </c>
      <c r="BH177" s="37">
        <f t="shared" si="266"/>
        <v>56.584354369326569</v>
      </c>
    </row>
    <row r="178" spans="2:60">
      <c r="B178" s="36">
        <f t="shared" si="213"/>
        <v>700</v>
      </c>
      <c r="C178" s="37">
        <v>0</v>
      </c>
      <c r="D178" s="52">
        <f t="shared" si="215"/>
        <v>0.51450413572111686</v>
      </c>
      <c r="E178" s="52">
        <f t="shared" si="216"/>
        <v>0.12751767463371608</v>
      </c>
      <c r="F178" s="52">
        <f t="shared" si="217"/>
        <v>2.5784523072159844E-4</v>
      </c>
      <c r="G178" s="52">
        <f t="shared" si="218"/>
        <v>2.3643276329617738E-7</v>
      </c>
      <c r="H178" s="52">
        <f t="shared" si="219"/>
        <v>1.2971200275863284E-10</v>
      </c>
      <c r="I178" s="52">
        <f t="shared" si="220"/>
        <v>5.2832184210723666E-14</v>
      </c>
      <c r="J178" s="52">
        <f t="shared" si="221"/>
        <v>2.6487543029818615E-17</v>
      </c>
      <c r="K178" s="52">
        <f t="shared" si="222"/>
        <v>2.8750936568005604E-20</v>
      </c>
      <c r="L178" s="52">
        <f t="shared" si="223"/>
        <v>4.0293156975168822E-23</v>
      </c>
      <c r="M178" s="52">
        <f t="shared" si="224"/>
        <v>4.8812546421076025E-26</v>
      </c>
      <c r="N178" s="52">
        <f t="shared" si="225"/>
        <v>4.8153059127623434E-29</v>
      </c>
      <c r="O178" s="52">
        <f t="shared" si="226"/>
        <v>7.8322943596605872E-32</v>
      </c>
      <c r="P178" s="52">
        <f t="shared" si="227"/>
        <v>4.8153059127623911E-29</v>
      </c>
      <c r="Q178" s="52">
        <f t="shared" si="228"/>
        <v>4.8812546421078975E-26</v>
      </c>
      <c r="R178" s="52">
        <f t="shared" si="229"/>
        <v>4.0293156975184867E-23</v>
      </c>
      <c r="S178" s="52">
        <f t="shared" si="230"/>
        <v>2.8750936568082087E-20</v>
      </c>
      <c r="T178" s="52">
        <f t="shared" si="231"/>
        <v>2.6487543030131109E-17</v>
      </c>
      <c r="U178" s="52">
        <f t="shared" si="232"/>
        <v>5.2832184211769854E-14</v>
      </c>
      <c r="V178" s="52">
        <f t="shared" si="233"/>
        <v>1.2971200276180924E-10</v>
      </c>
      <c r="W178" s="52">
        <f t="shared" si="234"/>
        <v>2.3643276331043064E-7</v>
      </c>
      <c r="X178" s="52">
        <f t="shared" si="235"/>
        <v>2.5784523081696996E-4</v>
      </c>
      <c r="Y178" s="52">
        <f t="shared" si="236"/>
        <v>0.12751767524362739</v>
      </c>
      <c r="Z178" s="52">
        <f t="shared" si="237"/>
        <v>0.51450769512104821</v>
      </c>
      <c r="AA178" s="52">
        <f t="shared" si="238"/>
        <v>1.7806961903702918E-3</v>
      </c>
      <c r="AB178" s="52">
        <f t="shared" si="239"/>
        <v>3.8133980325197528E-6</v>
      </c>
      <c r="AC178" s="37">
        <v>0</v>
      </c>
      <c r="AD178" s="37">
        <f t="shared" si="240"/>
        <v>1.2863478538945063</v>
      </c>
      <c r="AF178" s="36">
        <f t="shared" si="267"/>
        <v>700</v>
      </c>
      <c r="AG178" s="37">
        <v>0</v>
      </c>
      <c r="AH178" s="52">
        <f t="shared" si="241"/>
        <v>8.7172740371660201E-2</v>
      </c>
      <c r="AI178" s="52">
        <f t="shared" si="242"/>
        <v>2.6772300841393006</v>
      </c>
      <c r="AJ178" s="52">
        <f t="shared" si="243"/>
        <v>2.6952669866895307</v>
      </c>
      <c r="AK178" s="52">
        <f t="shared" si="244"/>
        <v>2.6953074688814973</v>
      </c>
      <c r="AL178" s="52">
        <f t="shared" si="245"/>
        <v>2.6953075638745108</v>
      </c>
      <c r="AM178" s="52">
        <f t="shared" si="246"/>
        <v>2.6953076211067999</v>
      </c>
      <c r="AN178" s="52">
        <f t="shared" si="247"/>
        <v>2.6953076973700005</v>
      </c>
      <c r="AO178" s="52">
        <f t="shared" si="248"/>
        <v>2.6953078120805953</v>
      </c>
      <c r="AP178" s="52">
        <f t="shared" si="249"/>
        <v>2.6953079930675186</v>
      </c>
      <c r="AQ178" s="52">
        <f t="shared" si="250"/>
        <v>2.6953083125099551</v>
      </c>
      <c r="AR178" s="52">
        <f t="shared" si="251"/>
        <v>2.6953083315314696</v>
      </c>
      <c r="AS178" s="52">
        <f t="shared" si="252"/>
        <v>2.6955091054671692</v>
      </c>
      <c r="AT178" s="52">
        <f t="shared" si="253"/>
        <v>2.6953083315314692</v>
      </c>
      <c r="AU178" s="52">
        <f t="shared" si="254"/>
        <v>2.6953083125099555</v>
      </c>
      <c r="AV178" s="52">
        <f t="shared" si="255"/>
        <v>2.6953079930675186</v>
      </c>
      <c r="AW178" s="52">
        <f t="shared" si="256"/>
        <v>2.6953078120805958</v>
      </c>
      <c r="AX178" s="52">
        <f t="shared" si="257"/>
        <v>2.6953076973700005</v>
      </c>
      <c r="AY178" s="52">
        <f t="shared" si="258"/>
        <v>2.6953076211068003</v>
      </c>
      <c r="AZ178" s="52">
        <f t="shared" si="259"/>
        <v>2.6953075638745112</v>
      </c>
      <c r="BA178" s="52">
        <f t="shared" si="260"/>
        <v>2.6953074688814964</v>
      </c>
      <c r="BB178" s="52">
        <f t="shared" si="261"/>
        <v>2.6952669866895524</v>
      </c>
      <c r="BC178" s="52">
        <f t="shared" si="262"/>
        <v>2.6772300842447692</v>
      </c>
      <c r="BD178" s="52">
        <f t="shared" si="263"/>
        <v>8.7173253661974925E-2</v>
      </c>
      <c r="BE178" s="52">
        <f t="shared" si="264"/>
        <v>2.6080737393071988E-4</v>
      </c>
      <c r="BF178" s="52">
        <f t="shared" si="265"/>
        <v>5.2755612982654728E-7</v>
      </c>
      <c r="BG178" s="52">
        <v>0</v>
      </c>
      <c r="BH178" s="37">
        <f t="shared" si="266"/>
        <v>56.740036177038704</v>
      </c>
    </row>
    <row r="179" spans="2:60">
      <c r="B179" s="36">
        <f t="shared" si="213"/>
        <v>705</v>
      </c>
      <c r="C179" s="37">
        <v>0</v>
      </c>
      <c r="D179" s="52">
        <f t="shared" si="215"/>
        <v>0.80042725074897336</v>
      </c>
      <c r="E179" s="52">
        <f t="shared" si="216"/>
        <v>3.3364254258772583E-2</v>
      </c>
      <c r="F179" s="52">
        <f t="shared" si="217"/>
        <v>9.675759397850143E-5</v>
      </c>
      <c r="G179" s="52">
        <f t="shared" si="218"/>
        <v>1.2394694040957297E-7</v>
      </c>
      <c r="H179" s="52">
        <f t="shared" si="219"/>
        <v>9.1743253363506739E-11</v>
      </c>
      <c r="I179" s="52">
        <f t="shared" si="220"/>
        <v>4.5720383539102885E-14</v>
      </c>
      <c r="J179" s="52">
        <f t="shared" si="221"/>
        <v>1.9872217124507871E-17</v>
      </c>
      <c r="K179" s="52">
        <f t="shared" si="222"/>
        <v>1.3855519168937277E-20</v>
      </c>
      <c r="L179" s="52">
        <f t="shared" si="223"/>
        <v>1.7325343607128366E-23</v>
      </c>
      <c r="M179" s="52">
        <f t="shared" si="224"/>
        <v>2.2354335084210685E-26</v>
      </c>
      <c r="N179" s="52">
        <f t="shared" si="225"/>
        <v>2.4318265268151233E-29</v>
      </c>
      <c r="O179" s="52">
        <f t="shared" si="226"/>
        <v>4.3774393294862466E-32</v>
      </c>
      <c r="P179" s="52">
        <f t="shared" si="227"/>
        <v>2.4318265268152088E-29</v>
      </c>
      <c r="Q179" s="52">
        <f t="shared" si="228"/>
        <v>2.2354335084215429E-26</v>
      </c>
      <c r="R179" s="52">
        <f t="shared" si="229"/>
        <v>1.7325343607151529E-23</v>
      </c>
      <c r="S179" s="52">
        <f t="shared" si="230"/>
        <v>1.3855519169034639E-20</v>
      </c>
      <c r="T179" s="52">
        <f t="shared" si="231"/>
        <v>1.9872217124848043E-17</v>
      </c>
      <c r="U179" s="52">
        <f t="shared" si="232"/>
        <v>4.572038354016018E-14</v>
      </c>
      <c r="V179" s="52">
        <f t="shared" si="233"/>
        <v>9.1743253367869186E-11</v>
      </c>
      <c r="W179" s="52">
        <f t="shared" si="234"/>
        <v>1.2394694043700207E-7</v>
      </c>
      <c r="X179" s="52">
        <f t="shared" si="235"/>
        <v>9.6757594154973521E-5</v>
      </c>
      <c r="Y179" s="52">
        <f t="shared" si="236"/>
        <v>3.3364255300862254E-2</v>
      </c>
      <c r="Z179" s="52">
        <f t="shared" si="237"/>
        <v>0.8004331011062823</v>
      </c>
      <c r="AA179" s="52">
        <f t="shared" si="238"/>
        <v>2.9761740502308701E-3</v>
      </c>
      <c r="AB179" s="52">
        <f t="shared" si="239"/>
        <v>6.543749845209035E-6</v>
      </c>
      <c r="AC179" s="37">
        <v>0</v>
      </c>
      <c r="AD179" s="37">
        <f t="shared" si="240"/>
        <v>1.6707653424805586</v>
      </c>
      <c r="AF179" s="36">
        <f t="shared" si="267"/>
        <v>705</v>
      </c>
      <c r="AG179" s="37">
        <v>0</v>
      </c>
      <c r="AH179" s="52">
        <f t="shared" si="241"/>
        <v>0.13862315394377189</v>
      </c>
      <c r="AI179" s="52">
        <f t="shared" si="242"/>
        <v>2.6899818516026723</v>
      </c>
      <c r="AJ179" s="52">
        <f t="shared" si="243"/>
        <v>2.6952927712126029</v>
      </c>
      <c r="AK179" s="52">
        <f t="shared" si="244"/>
        <v>2.6953074925247735</v>
      </c>
      <c r="AL179" s="52">
        <f t="shared" si="245"/>
        <v>2.6953075638874822</v>
      </c>
      <c r="AM179" s="52">
        <f t="shared" si="246"/>
        <v>2.6953076211068052</v>
      </c>
      <c r="AN179" s="52">
        <f t="shared" si="247"/>
        <v>2.6953076973700005</v>
      </c>
      <c r="AO179" s="52">
        <f t="shared" si="248"/>
        <v>2.6953078120805953</v>
      </c>
      <c r="AP179" s="52">
        <f t="shared" si="249"/>
        <v>2.6953079930675186</v>
      </c>
      <c r="AQ179" s="52">
        <f t="shared" si="250"/>
        <v>2.6953083125099551</v>
      </c>
      <c r="AR179" s="52">
        <f t="shared" si="251"/>
        <v>2.6953083315314696</v>
      </c>
      <c r="AS179" s="52">
        <f t="shared" si="252"/>
        <v>2.6955091054671692</v>
      </c>
      <c r="AT179" s="52">
        <f t="shared" si="253"/>
        <v>2.6953083315314692</v>
      </c>
      <c r="AU179" s="52">
        <f t="shared" si="254"/>
        <v>2.6953083125099555</v>
      </c>
      <c r="AV179" s="52">
        <f t="shared" si="255"/>
        <v>2.6953079930675186</v>
      </c>
      <c r="AW179" s="52">
        <f t="shared" si="256"/>
        <v>2.6953078120805958</v>
      </c>
      <c r="AX179" s="52">
        <f t="shared" si="257"/>
        <v>2.6953076973700005</v>
      </c>
      <c r="AY179" s="52">
        <f t="shared" si="258"/>
        <v>2.6953076211068057</v>
      </c>
      <c r="AZ179" s="52">
        <f t="shared" si="259"/>
        <v>2.6953075638874826</v>
      </c>
      <c r="BA179" s="52">
        <f t="shared" si="260"/>
        <v>2.6953074925247726</v>
      </c>
      <c r="BB179" s="52">
        <f t="shared" si="261"/>
        <v>2.695292771212634</v>
      </c>
      <c r="BC179" s="52">
        <f t="shared" si="262"/>
        <v>2.6899818517691321</v>
      </c>
      <c r="BD179" s="52">
        <f t="shared" si="263"/>
        <v>0.13862402317407974</v>
      </c>
      <c r="BE179" s="52">
        <f t="shared" si="264"/>
        <v>4.3887699296774909E-4</v>
      </c>
      <c r="BF179" s="52">
        <f t="shared" si="265"/>
        <v>9.0889593307852256E-7</v>
      </c>
      <c r="BG179" s="52">
        <v>0</v>
      </c>
      <c r="BH179" s="37">
        <f t="shared" si="266"/>
        <v>56.868670962428162</v>
      </c>
    </row>
    <row r="180" spans="2:60">
      <c r="B180" s="36">
        <f t="shared" si="213"/>
        <v>710</v>
      </c>
      <c r="C180" s="37">
        <v>0</v>
      </c>
      <c r="D180" s="52">
        <f t="shared" si="215"/>
        <v>1.2246127468231778</v>
      </c>
      <c r="E180" s="52">
        <f t="shared" si="216"/>
        <v>8.6832954012500806E-3</v>
      </c>
      <c r="F180" s="52">
        <f t="shared" si="217"/>
        <v>3.2685654916457169E-5</v>
      </c>
      <c r="G180" s="52">
        <f t="shared" si="218"/>
        <v>5.5374007299726475E-8</v>
      </c>
      <c r="H180" s="52">
        <f t="shared" si="219"/>
        <v>5.406900211092459E-11</v>
      </c>
      <c r="I180" s="52">
        <f t="shared" si="220"/>
        <v>3.4438892587406195E-14</v>
      </c>
      <c r="J180" s="52">
        <f t="shared" si="221"/>
        <v>1.6429872695277729E-17</v>
      </c>
      <c r="K180" s="52">
        <f t="shared" si="222"/>
        <v>8.4540531151512721E-21</v>
      </c>
      <c r="L180" s="52">
        <f t="shared" si="223"/>
        <v>7.8228725910509707E-24</v>
      </c>
      <c r="M180" s="52">
        <f t="shared" si="224"/>
        <v>9.955599778219351E-27</v>
      </c>
      <c r="N180" s="52">
        <f t="shared" si="225"/>
        <v>1.170696895192166E-29</v>
      </c>
      <c r="O180" s="52">
        <f t="shared" si="226"/>
        <v>2.3168193254583242E-32</v>
      </c>
      <c r="P180" s="52">
        <f t="shared" si="227"/>
        <v>1.1706968951923071E-29</v>
      </c>
      <c r="Q180" s="52">
        <f t="shared" si="228"/>
        <v>9.9555997782263362E-27</v>
      </c>
      <c r="R180" s="52">
        <f t="shared" si="229"/>
        <v>7.8228725910811383E-24</v>
      </c>
      <c r="S180" s="52">
        <f t="shared" si="230"/>
        <v>8.4540531152608063E-21</v>
      </c>
      <c r="T180" s="52">
        <f t="shared" si="231"/>
        <v>1.6429872695627632E-17</v>
      </c>
      <c r="U180" s="52">
        <f t="shared" si="232"/>
        <v>3.4438892588762803E-14</v>
      </c>
      <c r="V180" s="52">
        <f t="shared" si="233"/>
        <v>5.4069002118879418E-11</v>
      </c>
      <c r="W180" s="52">
        <f t="shared" si="234"/>
        <v>5.5374007350745586E-8</v>
      </c>
      <c r="X180" s="52">
        <f t="shared" si="235"/>
        <v>3.2685655221379123E-5</v>
      </c>
      <c r="Y180" s="52">
        <f t="shared" si="236"/>
        <v>8.6832971260233042E-3</v>
      </c>
      <c r="Z180" s="52">
        <f t="shared" si="237"/>
        <v>1.224622093673031</v>
      </c>
      <c r="AA180" s="52">
        <f t="shared" si="238"/>
        <v>4.9591031738868939E-3</v>
      </c>
      <c r="AB180" s="52">
        <f t="shared" si="239"/>
        <v>1.1209132478714456E-5</v>
      </c>
      <c r="AC180" s="37">
        <v>0</v>
      </c>
      <c r="AD180" s="37">
        <f t="shared" si="240"/>
        <v>2.4716372274962066</v>
      </c>
      <c r="AF180" s="36">
        <f t="shared" si="267"/>
        <v>710</v>
      </c>
      <c r="AG180" s="37">
        <v>0</v>
      </c>
      <c r="AH180" s="52">
        <f t="shared" si="241"/>
        <v>0.21866587901866924</v>
      </c>
      <c r="AI180" s="52">
        <f t="shared" si="242"/>
        <v>2.6933182770285495</v>
      </c>
      <c r="AJ180" s="52">
        <f t="shared" si="243"/>
        <v>2.6953024469720006</v>
      </c>
      <c r="AK180" s="52">
        <f t="shared" si="244"/>
        <v>2.6953075049194677</v>
      </c>
      <c r="AL180" s="52">
        <f t="shared" si="245"/>
        <v>2.6953075638966566</v>
      </c>
      <c r="AM180" s="52">
        <f t="shared" si="246"/>
        <v>2.6953076211068097</v>
      </c>
      <c r="AN180" s="52">
        <f t="shared" si="247"/>
        <v>2.6953076973700005</v>
      </c>
      <c r="AO180" s="52">
        <f t="shared" si="248"/>
        <v>2.6953078120805953</v>
      </c>
      <c r="AP180" s="52">
        <f t="shared" si="249"/>
        <v>2.6953079930675186</v>
      </c>
      <c r="AQ180" s="52">
        <f t="shared" si="250"/>
        <v>2.6953083125099551</v>
      </c>
      <c r="AR180" s="52">
        <f t="shared" si="251"/>
        <v>2.6953083315314696</v>
      </c>
      <c r="AS180" s="52">
        <f t="shared" si="252"/>
        <v>2.6955091054671692</v>
      </c>
      <c r="AT180" s="52">
        <f t="shared" si="253"/>
        <v>2.6953083315314692</v>
      </c>
      <c r="AU180" s="52">
        <f t="shared" si="254"/>
        <v>2.6953083125099555</v>
      </c>
      <c r="AV180" s="52">
        <f t="shared" si="255"/>
        <v>2.6953079930675186</v>
      </c>
      <c r="AW180" s="52">
        <f t="shared" si="256"/>
        <v>2.6953078120805958</v>
      </c>
      <c r="AX180" s="52">
        <f t="shared" si="257"/>
        <v>2.6953076973700005</v>
      </c>
      <c r="AY180" s="52">
        <f t="shared" si="258"/>
        <v>2.6953076211068101</v>
      </c>
      <c r="AZ180" s="52">
        <f t="shared" si="259"/>
        <v>2.695307563896657</v>
      </c>
      <c r="BA180" s="52">
        <f t="shared" si="260"/>
        <v>2.6953075049194668</v>
      </c>
      <c r="BB180" s="52">
        <f t="shared" si="261"/>
        <v>2.6953024469720495</v>
      </c>
      <c r="BC180" s="52">
        <f t="shared" si="262"/>
        <v>2.6933182772992184</v>
      </c>
      <c r="BD180" s="52">
        <f t="shared" si="263"/>
        <v>0.21866733328470797</v>
      </c>
      <c r="BE180" s="52">
        <f t="shared" si="264"/>
        <v>7.3649439799083611E-4</v>
      </c>
      <c r="BF180" s="52">
        <f t="shared" si="265"/>
        <v>1.5632709175994261E-6</v>
      </c>
      <c r="BG180" s="52">
        <v>0</v>
      </c>
      <c r="BH180" s="37">
        <f t="shared" si="266"/>
        <v>57.035747496676215</v>
      </c>
    </row>
    <row r="181" spans="2:60">
      <c r="B181" s="36">
        <f t="shared" si="213"/>
        <v>715</v>
      </c>
      <c r="C181" s="37">
        <v>0</v>
      </c>
      <c r="D181" s="52">
        <f t="shared" si="215"/>
        <v>1.824573594810039</v>
      </c>
      <c r="E181" s="52">
        <f t="shared" si="216"/>
        <v>2.4994824240563191E-3</v>
      </c>
      <c r="F181" s="52">
        <f t="shared" si="217"/>
        <v>1.0394508480353767E-5</v>
      </c>
      <c r="G181" s="52">
        <f t="shared" si="218"/>
        <v>2.2103319694243313E-8</v>
      </c>
      <c r="H181" s="52">
        <f t="shared" si="219"/>
        <v>2.7447066879591247E-11</v>
      </c>
      <c r="I181" s="52">
        <f t="shared" si="220"/>
        <v>2.2181948778951313E-14</v>
      </c>
      <c r="J181" s="52">
        <f t="shared" si="221"/>
        <v>1.2743417997092105E-17</v>
      </c>
      <c r="K181" s="52">
        <f t="shared" si="222"/>
        <v>6.2344768714374942E-21</v>
      </c>
      <c r="L181" s="52">
        <f t="shared" si="223"/>
        <v>4.0817192472217837E-24</v>
      </c>
      <c r="M181" s="52">
        <f t="shared" si="224"/>
        <v>4.4605086006938376E-27</v>
      </c>
      <c r="N181" s="52">
        <f t="shared" si="225"/>
        <v>5.4343303564165223E-30</v>
      </c>
      <c r="O181" s="52">
        <f t="shared" si="226"/>
        <v>1.1680179600877345E-32</v>
      </c>
      <c r="P181" s="52">
        <f t="shared" si="227"/>
        <v>5.434330356418627E-30</v>
      </c>
      <c r="Q181" s="52">
        <f t="shared" si="228"/>
        <v>4.4605086007031331E-27</v>
      </c>
      <c r="R181" s="52">
        <f t="shared" si="229"/>
        <v>4.0817192472567562E-24</v>
      </c>
      <c r="S181" s="52">
        <f t="shared" si="230"/>
        <v>6.2344768715525264E-21</v>
      </c>
      <c r="T181" s="52">
        <f t="shared" si="231"/>
        <v>1.2743417997519294E-17</v>
      </c>
      <c r="U181" s="52">
        <f t="shared" si="232"/>
        <v>2.218194878128133E-14</v>
      </c>
      <c r="V181" s="52">
        <f t="shared" si="233"/>
        <v>2.7447066894347425E-11</v>
      </c>
      <c r="W181" s="52">
        <f t="shared" si="234"/>
        <v>2.2103319783310045E-8</v>
      </c>
      <c r="X181" s="52">
        <f t="shared" si="235"/>
        <v>1.039450898826428E-5</v>
      </c>
      <c r="Y181" s="52">
        <f t="shared" si="236"/>
        <v>2.4994851952556641E-3</v>
      </c>
      <c r="Z181" s="52">
        <f t="shared" si="237"/>
        <v>1.8245878701541611</v>
      </c>
      <c r="AA181" s="52">
        <f t="shared" si="238"/>
        <v>8.2351779006866795E-3</v>
      </c>
      <c r="AB181" s="52">
        <f t="shared" si="239"/>
        <v>1.916597214860041E-5</v>
      </c>
      <c r="AC181" s="37">
        <v>0</v>
      </c>
      <c r="AD181" s="37">
        <f t="shared" si="240"/>
        <v>3.6624356097353941</v>
      </c>
      <c r="AF181" s="36">
        <f t="shared" si="267"/>
        <v>715</v>
      </c>
      <c r="AG181" s="37">
        <v>0</v>
      </c>
      <c r="AH181" s="52">
        <f t="shared" si="241"/>
        <v>0.34112715370098701</v>
      </c>
      <c r="AI181" s="52">
        <f t="shared" si="242"/>
        <v>2.6941866065686746</v>
      </c>
      <c r="AJ181" s="52">
        <f t="shared" si="243"/>
        <v>2.6953057155374922</v>
      </c>
      <c r="AK181" s="52">
        <f t="shared" si="244"/>
        <v>2.6953075104568684</v>
      </c>
      <c r="AL181" s="52">
        <f t="shared" si="245"/>
        <v>2.6953075639020634</v>
      </c>
      <c r="AM181" s="52">
        <f t="shared" si="246"/>
        <v>2.6953076211068132</v>
      </c>
      <c r="AN181" s="52">
        <f t="shared" si="247"/>
        <v>2.6953076973700005</v>
      </c>
      <c r="AO181" s="52">
        <f t="shared" si="248"/>
        <v>2.6953078120805953</v>
      </c>
      <c r="AP181" s="52">
        <f t="shared" si="249"/>
        <v>2.6953079930675186</v>
      </c>
      <c r="AQ181" s="52">
        <f t="shared" si="250"/>
        <v>2.6953083125099551</v>
      </c>
      <c r="AR181" s="52">
        <f t="shared" si="251"/>
        <v>2.6953083315314696</v>
      </c>
      <c r="AS181" s="52">
        <f t="shared" si="252"/>
        <v>2.6955091054671692</v>
      </c>
      <c r="AT181" s="52">
        <f t="shared" si="253"/>
        <v>2.6953083315314692</v>
      </c>
      <c r="AU181" s="52">
        <f t="shared" si="254"/>
        <v>2.6953083125099555</v>
      </c>
      <c r="AV181" s="52">
        <f t="shared" si="255"/>
        <v>2.6953079930675186</v>
      </c>
      <c r="AW181" s="52">
        <f t="shared" si="256"/>
        <v>2.6953078120805958</v>
      </c>
      <c r="AX181" s="52">
        <f t="shared" si="257"/>
        <v>2.6953076973700005</v>
      </c>
      <c r="AY181" s="52">
        <f t="shared" si="258"/>
        <v>2.6953076211068137</v>
      </c>
      <c r="AZ181" s="52">
        <f t="shared" si="259"/>
        <v>2.6953075639020638</v>
      </c>
      <c r="BA181" s="52">
        <f t="shared" si="260"/>
        <v>2.6953075104568676</v>
      </c>
      <c r="BB181" s="52">
        <f t="shared" si="261"/>
        <v>2.6953057155375717</v>
      </c>
      <c r="BC181" s="52">
        <f t="shared" si="262"/>
        <v>2.6941866070118206</v>
      </c>
      <c r="BD181" s="52">
        <f t="shared" si="263"/>
        <v>0.34112954265201106</v>
      </c>
      <c r="BE181" s="52">
        <f t="shared" si="264"/>
        <v>1.2324047153795255E-3</v>
      </c>
      <c r="BF181" s="52">
        <f t="shared" si="265"/>
        <v>2.6841841654708721E-6</v>
      </c>
      <c r="BG181" s="52">
        <v>0</v>
      </c>
      <c r="BH181" s="37">
        <f t="shared" si="266"/>
        <v>57.282911219425849</v>
      </c>
    </row>
    <row r="182" spans="2:60">
      <c r="B182" s="36">
        <f t="shared" si="213"/>
        <v>720</v>
      </c>
      <c r="C182" s="37">
        <v>0</v>
      </c>
      <c r="D182" s="52">
        <f t="shared" si="215"/>
        <v>2.606744147812798</v>
      </c>
      <c r="E182" s="52">
        <f t="shared" si="216"/>
        <v>1.0864072288785289E-3</v>
      </c>
      <c r="F182" s="52">
        <f t="shared" si="217"/>
        <v>3.2401047603995459E-6</v>
      </c>
      <c r="G182" s="52">
        <f t="shared" si="218"/>
        <v>8.1597462139121755E-9</v>
      </c>
      <c r="H182" s="52">
        <f t="shared" si="219"/>
        <v>1.2431413692490282E-11</v>
      </c>
      <c r="I182" s="52">
        <f t="shared" si="220"/>
        <v>1.2442663693035977E-14</v>
      </c>
      <c r="J182" s="52">
        <f t="shared" si="221"/>
        <v>8.7516836760237236E-18</v>
      </c>
      <c r="K182" s="52">
        <f t="shared" si="222"/>
        <v>4.7544255484386183E-21</v>
      </c>
      <c r="L182" s="52">
        <f t="shared" si="223"/>
        <v>2.5855645828587581E-24</v>
      </c>
      <c r="M182" s="52">
        <f t="shared" si="224"/>
        <v>2.142676595311531E-27</v>
      </c>
      <c r="N182" s="52">
        <f t="shared" si="225"/>
        <v>2.4823849497455662E-30</v>
      </c>
      <c r="O182" s="52">
        <f t="shared" si="226"/>
        <v>5.6546771710834976E-33</v>
      </c>
      <c r="P182" s="52">
        <f t="shared" si="227"/>
        <v>2.4823849497484213E-30</v>
      </c>
      <c r="Q182" s="52">
        <f t="shared" si="228"/>
        <v>2.1426765953226119E-27</v>
      </c>
      <c r="R182" s="52">
        <f t="shared" si="229"/>
        <v>2.5855645828963151E-24</v>
      </c>
      <c r="S182" s="52">
        <f t="shared" si="230"/>
        <v>4.7544255485743557E-21</v>
      </c>
      <c r="T182" s="52">
        <f t="shared" si="231"/>
        <v>8.7516836767137072E-18</v>
      </c>
      <c r="U182" s="52">
        <f t="shared" si="232"/>
        <v>1.2442663697311244E-14</v>
      </c>
      <c r="V182" s="52">
        <f t="shared" si="233"/>
        <v>1.2431413718469558E-11</v>
      </c>
      <c r="W182" s="52">
        <f t="shared" si="234"/>
        <v>8.1597463632986714E-9</v>
      </c>
      <c r="X182" s="52">
        <f t="shared" si="235"/>
        <v>3.2401055809878238E-6</v>
      </c>
      <c r="Y182" s="52">
        <f t="shared" si="236"/>
        <v>1.0864114959373407E-3</v>
      </c>
      <c r="Z182" s="52">
        <f t="shared" si="237"/>
        <v>2.6067644221727679</v>
      </c>
      <c r="AA182" s="52">
        <f t="shared" si="238"/>
        <v>1.3621185480666351E-2</v>
      </c>
      <c r="AB182" s="52">
        <f t="shared" si="239"/>
        <v>3.27099497113214E-5</v>
      </c>
      <c r="AC182" s="37">
        <v>0</v>
      </c>
      <c r="AD182" s="37">
        <f t="shared" si="240"/>
        <v>5.2293417806954805</v>
      </c>
      <c r="AF182" s="36">
        <f t="shared" si="267"/>
        <v>720</v>
      </c>
      <c r="AG182" s="37">
        <v>0</v>
      </c>
      <c r="AH182" s="52">
        <f t="shared" si="241"/>
        <v>0.52358451318199095</v>
      </c>
      <c r="AI182" s="52">
        <f t="shared" si="242"/>
        <v>2.6944365548110802</v>
      </c>
      <c r="AJ182" s="52">
        <f t="shared" si="243"/>
        <v>2.6953067549883403</v>
      </c>
      <c r="AK182" s="52">
        <f t="shared" si="244"/>
        <v>2.6953075126672004</v>
      </c>
      <c r="AL182" s="52">
        <f t="shared" si="245"/>
        <v>2.6953075639048083</v>
      </c>
      <c r="AM182" s="52">
        <f t="shared" si="246"/>
        <v>2.6953076211068154</v>
      </c>
      <c r="AN182" s="52">
        <f t="shared" si="247"/>
        <v>2.6953076973700005</v>
      </c>
      <c r="AO182" s="52">
        <f t="shared" si="248"/>
        <v>2.6953078120805953</v>
      </c>
      <c r="AP182" s="52">
        <f t="shared" si="249"/>
        <v>2.6953079930675186</v>
      </c>
      <c r="AQ182" s="52">
        <f t="shared" si="250"/>
        <v>2.6953083125099551</v>
      </c>
      <c r="AR182" s="52">
        <f t="shared" si="251"/>
        <v>2.6953083315314696</v>
      </c>
      <c r="AS182" s="52">
        <f t="shared" si="252"/>
        <v>2.6955091054671692</v>
      </c>
      <c r="AT182" s="52">
        <f t="shared" si="253"/>
        <v>2.6953083315314692</v>
      </c>
      <c r="AU182" s="52">
        <f t="shared" si="254"/>
        <v>2.6953083125099555</v>
      </c>
      <c r="AV182" s="52">
        <f t="shared" si="255"/>
        <v>2.6953079930675186</v>
      </c>
      <c r="AW182" s="52">
        <f t="shared" si="256"/>
        <v>2.6953078120805958</v>
      </c>
      <c r="AX182" s="52">
        <f t="shared" si="257"/>
        <v>2.6953076973700005</v>
      </c>
      <c r="AY182" s="52">
        <f t="shared" si="258"/>
        <v>2.6953076211068159</v>
      </c>
      <c r="AZ182" s="52">
        <f t="shared" si="259"/>
        <v>2.6953075639048087</v>
      </c>
      <c r="BA182" s="52">
        <f t="shared" si="260"/>
        <v>2.6953075126671995</v>
      </c>
      <c r="BB182" s="52">
        <f t="shared" si="261"/>
        <v>2.6953067549884704</v>
      </c>
      <c r="BC182" s="52">
        <f t="shared" si="262"/>
        <v>2.6944365555313463</v>
      </c>
      <c r="BD182" s="52">
        <f t="shared" si="263"/>
        <v>0.52358832966742719</v>
      </c>
      <c r="BE182" s="52">
        <f t="shared" si="264"/>
        <v>2.0559225054481937E-3</v>
      </c>
      <c r="BF182" s="52">
        <f t="shared" si="265"/>
        <v>4.6007813803309136E-6</v>
      </c>
      <c r="BG182" s="52">
        <v>0</v>
      </c>
      <c r="BH182" s="37">
        <f t="shared" si="266"/>
        <v>57.649154780399378</v>
      </c>
    </row>
    <row r="183" spans="2:60">
      <c r="B183" s="36">
        <f t="shared" si="213"/>
        <v>725</v>
      </c>
      <c r="C183" s="37">
        <v>0</v>
      </c>
      <c r="D183" s="52">
        <f t="shared" si="215"/>
        <v>3.4864104171801404</v>
      </c>
      <c r="E183" s="52">
        <f t="shared" si="216"/>
        <v>9.254959323127187E-4</v>
      </c>
      <c r="F183" s="52">
        <f t="shared" si="217"/>
        <v>1.0868032614377731E-6</v>
      </c>
      <c r="G183" s="52">
        <f t="shared" si="218"/>
        <v>2.8629907946447418E-9</v>
      </c>
      <c r="H183" s="52">
        <f t="shared" si="219"/>
        <v>5.1676363341596204E-12</v>
      </c>
      <c r="I183" s="52">
        <f t="shared" si="220"/>
        <v>6.2383823827768075E-15</v>
      </c>
      <c r="J183" s="52">
        <f t="shared" si="221"/>
        <v>5.3125570422792606E-18</v>
      </c>
      <c r="K183" s="52">
        <f t="shared" si="222"/>
        <v>3.3841164624064499E-21</v>
      </c>
      <c r="L183" s="52">
        <f t="shared" si="223"/>
        <v>1.839124638529925E-24</v>
      </c>
      <c r="M183" s="52">
        <f t="shared" si="224"/>
        <v>1.1854802921810439E-27</v>
      </c>
      <c r="N183" s="52">
        <f t="shared" si="225"/>
        <v>1.1602282748189964E-30</v>
      </c>
      <c r="O183" s="52">
        <f t="shared" si="226"/>
        <v>2.6633180391623292E-33</v>
      </c>
      <c r="P183" s="52">
        <f t="shared" si="227"/>
        <v>1.1602282748224851E-30</v>
      </c>
      <c r="Q183" s="52">
        <f t="shared" si="228"/>
        <v>1.1854802921932209E-27</v>
      </c>
      <c r="R183" s="52">
        <f t="shared" si="229"/>
        <v>1.8391246385733084E-24</v>
      </c>
      <c r="S183" s="52">
        <f t="shared" si="230"/>
        <v>3.3841164626130939E-21</v>
      </c>
      <c r="T183" s="52">
        <f t="shared" si="231"/>
        <v>5.3125570435216733E-18</v>
      </c>
      <c r="U183" s="52">
        <f t="shared" si="232"/>
        <v>6.2383823903472619E-15</v>
      </c>
      <c r="V183" s="52">
        <f t="shared" si="233"/>
        <v>5.167636378042531E-12</v>
      </c>
      <c r="W183" s="52">
        <f t="shared" si="234"/>
        <v>2.8629910373769027E-9</v>
      </c>
      <c r="X183" s="52">
        <f t="shared" si="235"/>
        <v>1.086804534659541E-6</v>
      </c>
      <c r="Y183" s="52">
        <f t="shared" si="236"/>
        <v>9.2550207594584676E-4</v>
      </c>
      <c r="Z183" s="52">
        <f t="shared" si="237"/>
        <v>3.4864359642380855</v>
      </c>
      <c r="AA183" s="52">
        <f t="shared" si="238"/>
        <v>2.2421378112095991E-2</v>
      </c>
      <c r="AB183" s="52">
        <f t="shared" si="239"/>
        <v>5.5716608200333548E-5</v>
      </c>
      <c r="AC183" s="37">
        <v>0</v>
      </c>
      <c r="AD183" s="37">
        <f t="shared" si="240"/>
        <v>6.9971766534909055</v>
      </c>
      <c r="AF183" s="36">
        <f t="shared" si="267"/>
        <v>725</v>
      </c>
      <c r="AG183" s="37">
        <v>0</v>
      </c>
      <c r="AH183" s="52">
        <f t="shared" si="241"/>
        <v>0.78425892796327079</v>
      </c>
      <c r="AI183" s="52">
        <f t="shared" si="242"/>
        <v>2.6945451955339679</v>
      </c>
      <c r="AJ183" s="52">
        <f t="shared" si="243"/>
        <v>2.6953070789988165</v>
      </c>
      <c r="AK183" s="52">
        <f t="shared" si="244"/>
        <v>2.6953075134831752</v>
      </c>
      <c r="AL183" s="52">
        <f t="shared" si="245"/>
        <v>2.6953075639060513</v>
      </c>
      <c r="AM183" s="52">
        <f t="shared" si="246"/>
        <v>2.6953076211068168</v>
      </c>
      <c r="AN183" s="52">
        <f t="shared" si="247"/>
        <v>2.6953076973700005</v>
      </c>
      <c r="AO183" s="52">
        <f t="shared" si="248"/>
        <v>2.6953078120805953</v>
      </c>
      <c r="AP183" s="52">
        <f t="shared" si="249"/>
        <v>2.6953079930675186</v>
      </c>
      <c r="AQ183" s="52">
        <f t="shared" si="250"/>
        <v>2.6953083125099551</v>
      </c>
      <c r="AR183" s="52">
        <f t="shared" si="251"/>
        <v>2.6953083315314696</v>
      </c>
      <c r="AS183" s="52">
        <f t="shared" si="252"/>
        <v>2.6955091054671692</v>
      </c>
      <c r="AT183" s="52">
        <f t="shared" si="253"/>
        <v>2.6953083315314692</v>
      </c>
      <c r="AU183" s="52">
        <f t="shared" si="254"/>
        <v>2.6953083125099555</v>
      </c>
      <c r="AV183" s="52">
        <f t="shared" si="255"/>
        <v>2.6953079930675186</v>
      </c>
      <c r="AW183" s="52">
        <f t="shared" si="256"/>
        <v>2.6953078120805958</v>
      </c>
      <c r="AX183" s="52">
        <f t="shared" si="257"/>
        <v>2.6953076973700005</v>
      </c>
      <c r="AY183" s="52">
        <f t="shared" si="258"/>
        <v>2.6953076211068172</v>
      </c>
      <c r="AZ183" s="52">
        <f t="shared" si="259"/>
        <v>2.6953075639060518</v>
      </c>
      <c r="BA183" s="52">
        <f t="shared" si="260"/>
        <v>2.6953075134831743</v>
      </c>
      <c r="BB183" s="52">
        <f t="shared" si="261"/>
        <v>2.6953070789990283</v>
      </c>
      <c r="BC183" s="52">
        <f t="shared" si="262"/>
        <v>2.6945451966809402</v>
      </c>
      <c r="BD183" s="52">
        <f t="shared" si="263"/>
        <v>0.784264771884704</v>
      </c>
      <c r="BE183" s="52">
        <f t="shared" si="264"/>
        <v>3.418041053514829E-3</v>
      </c>
      <c r="BF183" s="52">
        <f t="shared" si="265"/>
        <v>7.8717763514630543E-6</v>
      </c>
      <c r="BG183" s="52">
        <v>0</v>
      </c>
      <c r="BH183" s="37">
        <f t="shared" si="266"/>
        <v>58.172088958468919</v>
      </c>
    </row>
    <row r="184" spans="2:60">
      <c r="B184" s="36">
        <f t="shared" si="213"/>
        <v>730</v>
      </c>
      <c r="C184" s="37">
        <v>0</v>
      </c>
      <c r="D184" s="52">
        <f t="shared" si="215"/>
        <v>4.2085178429404841</v>
      </c>
      <c r="E184" s="52">
        <f t="shared" si="216"/>
        <v>1.1048069367972325E-3</v>
      </c>
      <c r="F184" s="52">
        <f t="shared" si="217"/>
        <v>5.0481055266412155E-7</v>
      </c>
      <c r="G184" s="52">
        <f t="shared" si="218"/>
        <v>9.9201983568456086E-10</v>
      </c>
      <c r="H184" s="52">
        <f t="shared" si="219"/>
        <v>2.0159070161734727E-12</v>
      </c>
      <c r="I184" s="52">
        <f t="shared" si="220"/>
        <v>2.8614636474965589E-15</v>
      </c>
      <c r="J184" s="52">
        <f t="shared" si="221"/>
        <v>2.8962153472021792E-18</v>
      </c>
      <c r="K184" s="52">
        <f t="shared" si="222"/>
        <v>2.1795702037971637E-21</v>
      </c>
      <c r="L184" s="52">
        <f t="shared" si="223"/>
        <v>1.3087458209021091E-24</v>
      </c>
      <c r="M184" s="52">
        <f t="shared" si="224"/>
        <v>7.5804336404393542E-28</v>
      </c>
      <c r="N184" s="52">
        <f t="shared" si="225"/>
        <v>5.8827933958003846E-31</v>
      </c>
      <c r="O184" s="52">
        <f t="shared" si="226"/>
        <v>1.2499264988822135E-33</v>
      </c>
      <c r="P184" s="52">
        <f t="shared" si="227"/>
        <v>5.8827933958396078E-31</v>
      </c>
      <c r="Q184" s="52">
        <f t="shared" si="228"/>
        <v>7.5804336405784482E-28</v>
      </c>
      <c r="R184" s="52">
        <f t="shared" si="229"/>
        <v>1.3087458209646855E-24</v>
      </c>
      <c r="S184" s="52">
        <f t="shared" si="230"/>
        <v>2.1795702041597568E-21</v>
      </c>
      <c r="T184" s="52">
        <f t="shared" si="231"/>
        <v>2.896215349407377E-18</v>
      </c>
      <c r="U184" s="52">
        <f t="shared" si="232"/>
        <v>2.8614636603719841E-15</v>
      </c>
      <c r="V184" s="52">
        <f t="shared" si="233"/>
        <v>2.0159070878972878E-12</v>
      </c>
      <c r="W184" s="52">
        <f t="shared" si="234"/>
        <v>9.9202021506051517E-10</v>
      </c>
      <c r="X184" s="52">
        <f t="shared" si="235"/>
        <v>5.0481240891043922E-7</v>
      </c>
      <c r="Y184" s="52">
        <f t="shared" si="236"/>
        <v>1.1048148710879906E-3</v>
      </c>
      <c r="Z184" s="52">
        <f t="shared" si="237"/>
        <v>4.2085440994359002</v>
      </c>
      <c r="AA184" s="52">
        <f t="shared" si="238"/>
        <v>3.6690693270549329E-2</v>
      </c>
      <c r="AB184" s="52">
        <f t="shared" si="239"/>
        <v>9.4709910898068024E-5</v>
      </c>
      <c r="AC184" s="37">
        <v>0</v>
      </c>
      <c r="AD184" s="37">
        <f t="shared" si="240"/>
        <v>8.4560579789767552</v>
      </c>
      <c r="AF184" s="36">
        <f t="shared" si="267"/>
        <v>730</v>
      </c>
      <c r="AG184" s="37">
        <v>0</v>
      </c>
      <c r="AH184" s="52">
        <f t="shared" si="241"/>
        <v>1.1328999696812849</v>
      </c>
      <c r="AI184" s="52">
        <f t="shared" si="242"/>
        <v>2.6946377451271992</v>
      </c>
      <c r="AJ184" s="52">
        <f t="shared" si="243"/>
        <v>2.6953071876791426</v>
      </c>
      <c r="AK184" s="52">
        <f t="shared" si="244"/>
        <v>2.6953075137694742</v>
      </c>
      <c r="AL184" s="52">
        <f t="shared" si="245"/>
        <v>2.6953075639065682</v>
      </c>
      <c r="AM184" s="52">
        <f t="shared" si="246"/>
        <v>2.6953076211068172</v>
      </c>
      <c r="AN184" s="52">
        <f t="shared" si="247"/>
        <v>2.6953076973700005</v>
      </c>
      <c r="AO184" s="52">
        <f t="shared" si="248"/>
        <v>2.6953078120805953</v>
      </c>
      <c r="AP184" s="52">
        <f t="shared" si="249"/>
        <v>2.6953079930675186</v>
      </c>
      <c r="AQ184" s="52">
        <f t="shared" si="250"/>
        <v>2.6953083125099551</v>
      </c>
      <c r="AR184" s="52">
        <f t="shared" si="251"/>
        <v>2.6953083315314696</v>
      </c>
      <c r="AS184" s="52">
        <f t="shared" si="252"/>
        <v>2.6955091054671692</v>
      </c>
      <c r="AT184" s="52">
        <f t="shared" si="253"/>
        <v>2.6953083315314692</v>
      </c>
      <c r="AU184" s="52">
        <f t="shared" si="254"/>
        <v>2.6953083125099555</v>
      </c>
      <c r="AV184" s="52">
        <f t="shared" si="255"/>
        <v>2.6953079930675186</v>
      </c>
      <c r="AW184" s="52">
        <f t="shared" si="256"/>
        <v>2.6953078120805958</v>
      </c>
      <c r="AX184" s="52">
        <f t="shared" si="257"/>
        <v>2.6953076973700005</v>
      </c>
      <c r="AY184" s="52">
        <f t="shared" si="258"/>
        <v>2.6953076211068177</v>
      </c>
      <c r="AZ184" s="52">
        <f t="shared" si="259"/>
        <v>2.6953075639065687</v>
      </c>
      <c r="BA184" s="52">
        <f t="shared" si="260"/>
        <v>2.6953075137694733</v>
      </c>
      <c r="BB184" s="52">
        <f t="shared" si="261"/>
        <v>2.6953071876794819</v>
      </c>
      <c r="BC184" s="52">
        <f t="shared" si="262"/>
        <v>2.6946377468885347</v>
      </c>
      <c r="BD184" s="52">
        <f t="shared" si="263"/>
        <v>1.1329083683085126</v>
      </c>
      <c r="BE184" s="52">
        <f t="shared" si="264"/>
        <v>5.6601788647244276E-3</v>
      </c>
      <c r="BF184" s="52">
        <f t="shared" si="265"/>
        <v>1.344343717149641E-5</v>
      </c>
      <c r="BG184" s="52">
        <v>0</v>
      </c>
      <c r="BH184" s="37">
        <f t="shared" si="266"/>
        <v>58.87180662381801</v>
      </c>
    </row>
    <row r="185" spans="2:60">
      <c r="B185" s="36">
        <f t="shared" si="213"/>
        <v>735</v>
      </c>
      <c r="C185" s="37">
        <v>0</v>
      </c>
      <c r="D185" s="52">
        <f t="shared" si="215"/>
        <v>4.3465575681890929</v>
      </c>
      <c r="E185" s="52">
        <f t="shared" si="216"/>
        <v>1.3304648441246421E-3</v>
      </c>
      <c r="F185" s="52">
        <f t="shared" si="217"/>
        <v>4.0321050304641983E-7</v>
      </c>
      <c r="G185" s="52">
        <f t="shared" si="218"/>
        <v>3.757916058968404E-10</v>
      </c>
      <c r="H185" s="52">
        <f t="shared" si="219"/>
        <v>7.5520025549013767E-13</v>
      </c>
      <c r="I185" s="52">
        <f t="shared" si="220"/>
        <v>1.2239108280472841E-15</v>
      </c>
      <c r="J185" s="52">
        <f t="shared" si="221"/>
        <v>1.4440430915021947E-18</v>
      </c>
      <c r="K185" s="52">
        <f t="shared" si="222"/>
        <v>1.2724255137733187E-21</v>
      </c>
      <c r="L185" s="52">
        <f t="shared" si="223"/>
        <v>8.7416795855224718E-25</v>
      </c>
      <c r="M185" s="52">
        <f t="shared" si="224"/>
        <v>5.1790716206731131E-28</v>
      </c>
      <c r="N185" s="52">
        <f t="shared" si="225"/>
        <v>3.3751978469703094E-31</v>
      </c>
      <c r="O185" s="52">
        <f t="shared" si="226"/>
        <v>6.0849049367752699E-34</v>
      </c>
      <c r="P185" s="52">
        <f t="shared" si="227"/>
        <v>3.375197847014953E-31</v>
      </c>
      <c r="Q185" s="52">
        <f t="shared" si="228"/>
        <v>5.1790716208645489E-28</v>
      </c>
      <c r="R185" s="52">
        <f t="shared" si="229"/>
        <v>8.7416795865863952E-25</v>
      </c>
      <c r="S185" s="52">
        <f t="shared" si="230"/>
        <v>1.272425514415845E-21</v>
      </c>
      <c r="T185" s="52">
        <f t="shared" si="231"/>
        <v>1.4440430952758708E-18</v>
      </c>
      <c r="U185" s="52">
        <f t="shared" si="232"/>
        <v>1.2239108492176459E-15</v>
      </c>
      <c r="V185" s="52">
        <f t="shared" si="233"/>
        <v>7.5520036837956956E-13</v>
      </c>
      <c r="W185" s="52">
        <f t="shared" si="234"/>
        <v>3.7579216540800315E-10</v>
      </c>
      <c r="X185" s="52">
        <f t="shared" si="235"/>
        <v>4.0321295364402111E-7</v>
      </c>
      <c r="Y185" s="52">
        <f t="shared" si="236"/>
        <v>1.3304734061708014E-3</v>
      </c>
      <c r="Z185" s="52">
        <f t="shared" si="237"/>
        <v>4.3465761855767262</v>
      </c>
      <c r="AA185" s="52">
        <f t="shared" si="238"/>
        <v>5.9625912971971694E-2</v>
      </c>
      <c r="AB185" s="52">
        <f t="shared" si="239"/>
        <v>1.6063686170800427E-4</v>
      </c>
      <c r="AC185" s="37">
        <v>0</v>
      </c>
      <c r="AD185" s="37">
        <f t="shared" si="240"/>
        <v>8.7555820490263461</v>
      </c>
      <c r="AF185" s="36">
        <f t="shared" si="267"/>
        <v>735</v>
      </c>
      <c r="AG185" s="37">
        <v>0</v>
      </c>
      <c r="AH185" s="52">
        <f t="shared" si="241"/>
        <v>1.5537517539753334</v>
      </c>
      <c r="AI185" s="52">
        <f t="shared" si="242"/>
        <v>2.694748225820879</v>
      </c>
      <c r="AJ185" s="52">
        <f t="shared" si="243"/>
        <v>2.6953072381601979</v>
      </c>
      <c r="AK185" s="52">
        <f t="shared" si="244"/>
        <v>2.6953075138686762</v>
      </c>
      <c r="AL185" s="52">
        <f t="shared" si="245"/>
        <v>2.6953075639067698</v>
      </c>
      <c r="AM185" s="52">
        <f t="shared" si="246"/>
        <v>2.6953076211068177</v>
      </c>
      <c r="AN185" s="52">
        <f t="shared" si="247"/>
        <v>2.6953076973700005</v>
      </c>
      <c r="AO185" s="52">
        <f t="shared" si="248"/>
        <v>2.6953078120805953</v>
      </c>
      <c r="AP185" s="52">
        <f t="shared" si="249"/>
        <v>2.6953079930675186</v>
      </c>
      <c r="AQ185" s="52">
        <f t="shared" si="250"/>
        <v>2.6953083125099551</v>
      </c>
      <c r="AR185" s="52">
        <f t="shared" si="251"/>
        <v>2.6953083315314696</v>
      </c>
      <c r="AS185" s="52">
        <f t="shared" si="252"/>
        <v>2.6955091054671692</v>
      </c>
      <c r="AT185" s="52">
        <f t="shared" si="253"/>
        <v>2.6953083315314692</v>
      </c>
      <c r="AU185" s="52">
        <f t="shared" si="254"/>
        <v>2.6953083125099555</v>
      </c>
      <c r="AV185" s="52">
        <f t="shared" si="255"/>
        <v>2.6953079930675186</v>
      </c>
      <c r="AW185" s="52">
        <f t="shared" si="256"/>
        <v>2.6953078120805958</v>
      </c>
      <c r="AX185" s="52">
        <f t="shared" si="257"/>
        <v>2.6953076973700005</v>
      </c>
      <c r="AY185" s="52">
        <f t="shared" si="258"/>
        <v>2.6953076211068181</v>
      </c>
      <c r="AZ185" s="52">
        <f t="shared" si="259"/>
        <v>2.6953075639067703</v>
      </c>
      <c r="BA185" s="52">
        <f t="shared" si="260"/>
        <v>2.6953075138686753</v>
      </c>
      <c r="BB185" s="52">
        <f t="shared" si="261"/>
        <v>2.6953072381607228</v>
      </c>
      <c r="BC185" s="52">
        <f t="shared" si="262"/>
        <v>2.6947482283756434</v>
      </c>
      <c r="BD185" s="52">
        <f t="shared" si="263"/>
        <v>1.5537627782521026</v>
      </c>
      <c r="BE185" s="52">
        <f t="shared" si="264"/>
        <v>9.3292481917793615E-3</v>
      </c>
      <c r="BF185" s="52">
        <f t="shared" si="265"/>
        <v>2.2914428261303215E-5</v>
      </c>
      <c r="BG185" s="52">
        <v>0</v>
      </c>
      <c r="BH185" s="37">
        <f t="shared" si="266"/>
        <v>59.7174124217157</v>
      </c>
    </row>
    <row r="186" spans="2:60">
      <c r="B186" s="36">
        <f t="shared" si="213"/>
        <v>740</v>
      </c>
      <c r="C186" s="37">
        <v>0</v>
      </c>
      <c r="D186" s="52">
        <f t="shared" si="215"/>
        <v>3.5744968008783364</v>
      </c>
      <c r="E186" s="52">
        <f t="shared" si="216"/>
        <v>1.4217515057052671E-3</v>
      </c>
      <c r="F186" s="52">
        <f t="shared" si="217"/>
        <v>4.3406260829443394E-7</v>
      </c>
      <c r="G186" s="52">
        <f t="shared" si="218"/>
        <v>1.9535057078092572E-10</v>
      </c>
      <c r="H186" s="52">
        <f t="shared" si="219"/>
        <v>2.8395373560107332E-13</v>
      </c>
      <c r="I186" s="52">
        <f t="shared" si="220"/>
        <v>4.9673172544242591E-16</v>
      </c>
      <c r="J186" s="52">
        <f t="shared" si="221"/>
        <v>6.692937092731656E-19</v>
      </c>
      <c r="K186" s="52">
        <f t="shared" si="222"/>
        <v>6.8114828053757279E-22</v>
      </c>
      <c r="L186" s="52">
        <f t="shared" si="223"/>
        <v>5.3804367265010788E-25</v>
      </c>
      <c r="M186" s="52">
        <f t="shared" si="224"/>
        <v>3.4884536343992322E-28</v>
      </c>
      <c r="N186" s="52">
        <f t="shared" si="225"/>
        <v>2.1439551444087039E-31</v>
      </c>
      <c r="O186" s="52">
        <f t="shared" si="226"/>
        <v>3.2179248121442302E-34</v>
      </c>
      <c r="P186" s="52">
        <f t="shared" si="227"/>
        <v>2.1439551444677949E-31</v>
      </c>
      <c r="Q186" s="52">
        <f t="shared" si="228"/>
        <v>3.4884536347133773E-28</v>
      </c>
      <c r="R186" s="52">
        <f t="shared" si="229"/>
        <v>5.3804367283750758E-25</v>
      </c>
      <c r="S186" s="52">
        <f t="shared" si="230"/>
        <v>6.8114828164264873E-22</v>
      </c>
      <c r="T186" s="52">
        <f t="shared" si="231"/>
        <v>6.6929371551519864E-19</v>
      </c>
      <c r="U186" s="52">
        <f t="shared" si="232"/>
        <v>4.9673175899116717E-16</v>
      </c>
      <c r="V186" s="52">
        <f t="shared" si="233"/>
        <v>2.8395390388142314E-13</v>
      </c>
      <c r="W186" s="52">
        <f t="shared" si="234"/>
        <v>1.95351324201261E-10</v>
      </c>
      <c r="X186" s="52">
        <f t="shared" si="235"/>
        <v>4.340653653674954E-7</v>
      </c>
      <c r="Y186" s="52">
        <f t="shared" si="236"/>
        <v>1.4217583149262367E-3</v>
      </c>
      <c r="Z186" s="52">
        <f t="shared" si="237"/>
        <v>3.5745030588871138</v>
      </c>
      <c r="AA186" s="52">
        <f t="shared" si="238"/>
        <v>9.6165293055646847E-2</v>
      </c>
      <c r="AB186" s="52">
        <f t="shared" si="239"/>
        <v>2.7180313887859692E-4</v>
      </c>
      <c r="AC186" s="37">
        <v>0</v>
      </c>
      <c r="AD186" s="37">
        <f t="shared" si="240"/>
        <v>7.2482813342998504</v>
      </c>
      <c r="AF186" s="36">
        <f t="shared" si="267"/>
        <v>740</v>
      </c>
      <c r="AG186" s="37">
        <v>0</v>
      </c>
      <c r="AH186" s="52">
        <f t="shared" si="241"/>
        <v>1.9884075107942427</v>
      </c>
      <c r="AI186" s="52">
        <f t="shared" si="242"/>
        <v>2.6948812723052913</v>
      </c>
      <c r="AJ186" s="52">
        <f t="shared" si="243"/>
        <v>2.6953072784812484</v>
      </c>
      <c r="AK186" s="52">
        <f t="shared" si="244"/>
        <v>2.6953075139062554</v>
      </c>
      <c r="AL186" s="52">
        <f t="shared" si="245"/>
        <v>2.6953075639068453</v>
      </c>
      <c r="AM186" s="52">
        <f t="shared" si="246"/>
        <v>2.6953076211068177</v>
      </c>
      <c r="AN186" s="52">
        <f t="shared" si="247"/>
        <v>2.6953076973700005</v>
      </c>
      <c r="AO186" s="52">
        <f t="shared" si="248"/>
        <v>2.6953078120805953</v>
      </c>
      <c r="AP186" s="52">
        <f t="shared" si="249"/>
        <v>2.6953079930675186</v>
      </c>
      <c r="AQ186" s="52">
        <f t="shared" si="250"/>
        <v>2.6953083125099551</v>
      </c>
      <c r="AR186" s="52">
        <f t="shared" si="251"/>
        <v>2.6953083315314696</v>
      </c>
      <c r="AS186" s="52">
        <f t="shared" si="252"/>
        <v>2.6955091054671692</v>
      </c>
      <c r="AT186" s="52">
        <f t="shared" si="253"/>
        <v>2.6953083315314692</v>
      </c>
      <c r="AU186" s="52">
        <f t="shared" si="254"/>
        <v>2.6953083125099555</v>
      </c>
      <c r="AV186" s="52">
        <f t="shared" si="255"/>
        <v>2.6953079930675186</v>
      </c>
      <c r="AW186" s="52">
        <f t="shared" si="256"/>
        <v>2.6953078120805958</v>
      </c>
      <c r="AX186" s="52">
        <f t="shared" si="257"/>
        <v>2.6953076973700005</v>
      </c>
      <c r="AY186" s="52">
        <f t="shared" si="258"/>
        <v>2.6953076211068181</v>
      </c>
      <c r="AZ186" s="52">
        <f t="shared" si="259"/>
        <v>2.6953075639068458</v>
      </c>
      <c r="BA186" s="52">
        <f t="shared" si="260"/>
        <v>2.6953075139062546</v>
      </c>
      <c r="BB186" s="52">
        <f t="shared" si="261"/>
        <v>2.695307278482018</v>
      </c>
      <c r="BC186" s="52">
        <f t="shared" si="262"/>
        <v>2.6948812757162606</v>
      </c>
      <c r="BD186" s="52">
        <f t="shared" si="263"/>
        <v>1.9884203968097753</v>
      </c>
      <c r="BE186" s="52">
        <f t="shared" si="264"/>
        <v>1.5291839488976531E-2</v>
      </c>
      <c r="BF186" s="52">
        <f t="shared" si="265"/>
        <v>3.8978114432103643E-5</v>
      </c>
      <c r="BG186" s="52">
        <v>0</v>
      </c>
      <c r="BH186" s="37">
        <f t="shared" si="266"/>
        <v>60.592970626618325</v>
      </c>
    </row>
    <row r="187" spans="2:60">
      <c r="B187" s="36">
        <f t="shared" si="213"/>
        <v>745</v>
      </c>
      <c r="C187" s="37">
        <v>0</v>
      </c>
      <c r="D187" s="52">
        <f t="shared" si="215"/>
        <v>2.1627362211543177</v>
      </c>
      <c r="E187" s="52">
        <f t="shared" si="216"/>
        <v>1.2516346509358978E-3</v>
      </c>
      <c r="F187" s="52">
        <f t="shared" si="217"/>
        <v>4.6464649785256155E-7</v>
      </c>
      <c r="G187" s="52">
        <f t="shared" si="218"/>
        <v>1.5766519274758537E-10</v>
      </c>
      <c r="H187" s="52">
        <f t="shared" si="219"/>
        <v>1.2027945285559065E-13</v>
      </c>
      <c r="I187" s="52">
        <f t="shared" si="220"/>
        <v>1.9596441052224029E-16</v>
      </c>
      <c r="J187" s="52">
        <f t="shared" si="221"/>
        <v>2.9257482300014546E-19</v>
      </c>
      <c r="K187" s="52">
        <f t="shared" si="222"/>
        <v>3.3869780861983037E-22</v>
      </c>
      <c r="L187" s="52">
        <f t="shared" si="223"/>
        <v>3.0565679507479953E-25</v>
      </c>
      <c r="M187" s="52">
        <f t="shared" si="224"/>
        <v>2.2227901531261209E-28</v>
      </c>
      <c r="N187" s="52">
        <f t="shared" si="225"/>
        <v>1.4115243961993633E-31</v>
      </c>
      <c r="O187" s="52">
        <f t="shared" si="226"/>
        <v>1.8812710121190336E-34</v>
      </c>
      <c r="P187" s="52">
        <f t="shared" si="227"/>
        <v>1.4115243962927675E-31</v>
      </c>
      <c r="Q187" s="52">
        <f t="shared" si="228"/>
        <v>2.2227901536736569E-28</v>
      </c>
      <c r="R187" s="52">
        <f t="shared" si="229"/>
        <v>3.0565679539821761E-25</v>
      </c>
      <c r="S187" s="52">
        <f t="shared" si="230"/>
        <v>3.3869781045837134E-22</v>
      </c>
      <c r="T187" s="52">
        <f t="shared" si="231"/>
        <v>2.9257483295780248E-19</v>
      </c>
      <c r="U187" s="52">
        <f t="shared" si="232"/>
        <v>1.9596446103306475E-16</v>
      </c>
      <c r="V187" s="52">
        <f t="shared" si="233"/>
        <v>1.2027968354938235E-13</v>
      </c>
      <c r="W187" s="52">
        <f t="shared" si="234"/>
        <v>1.5766607157361873E-10</v>
      </c>
      <c r="X187" s="52">
        <f t="shared" si="235"/>
        <v>4.6464889382737387E-7</v>
      </c>
      <c r="Y187" s="52">
        <f t="shared" si="236"/>
        <v>1.2516379276395952E-3</v>
      </c>
      <c r="Z187" s="52">
        <f t="shared" si="237"/>
        <v>2.162741018313024</v>
      </c>
      <c r="AA187" s="52">
        <f t="shared" si="238"/>
        <v>0.15395076652184103</v>
      </c>
      <c r="AB187" s="52">
        <f t="shared" si="239"/>
        <v>4.5871719592858274E-4</v>
      </c>
      <c r="AC187" s="37">
        <v>0</v>
      </c>
      <c r="AD187" s="37">
        <f t="shared" si="240"/>
        <v>4.4823909253746494</v>
      </c>
      <c r="AF187" s="36">
        <f t="shared" si="267"/>
        <v>745</v>
      </c>
      <c r="AG187" s="37">
        <v>0</v>
      </c>
      <c r="AH187" s="52">
        <f t="shared" si="241"/>
        <v>2.3458571908820764</v>
      </c>
      <c r="AI187" s="52">
        <f t="shared" si="242"/>
        <v>2.6950234474558616</v>
      </c>
      <c r="AJ187" s="52">
        <f t="shared" si="243"/>
        <v>2.6953073218875092</v>
      </c>
      <c r="AK187" s="52">
        <f t="shared" si="244"/>
        <v>2.6953075139257905</v>
      </c>
      <c r="AL187" s="52">
        <f t="shared" si="245"/>
        <v>2.6953075639068738</v>
      </c>
      <c r="AM187" s="52">
        <f t="shared" si="246"/>
        <v>2.6953076211068177</v>
      </c>
      <c r="AN187" s="52">
        <f t="shared" si="247"/>
        <v>2.6953076973700005</v>
      </c>
      <c r="AO187" s="52">
        <f t="shared" si="248"/>
        <v>2.6953078120805953</v>
      </c>
      <c r="AP187" s="52">
        <f t="shared" si="249"/>
        <v>2.6953079930675186</v>
      </c>
      <c r="AQ187" s="52">
        <f t="shared" si="250"/>
        <v>2.6953083125099551</v>
      </c>
      <c r="AR187" s="52">
        <f t="shared" si="251"/>
        <v>2.6953083315314696</v>
      </c>
      <c r="AS187" s="52">
        <f t="shared" si="252"/>
        <v>2.6955091054671692</v>
      </c>
      <c r="AT187" s="52">
        <f t="shared" si="253"/>
        <v>2.6953083315314692</v>
      </c>
      <c r="AU187" s="52">
        <f t="shared" si="254"/>
        <v>2.6953083125099555</v>
      </c>
      <c r="AV187" s="52">
        <f t="shared" si="255"/>
        <v>2.6953079930675186</v>
      </c>
      <c r="AW187" s="52">
        <f t="shared" si="256"/>
        <v>2.6953078120805958</v>
      </c>
      <c r="AX187" s="52">
        <f t="shared" si="257"/>
        <v>2.6953076973700005</v>
      </c>
      <c r="AY187" s="52">
        <f t="shared" si="258"/>
        <v>2.6953076211068181</v>
      </c>
      <c r="AZ187" s="52">
        <f t="shared" si="259"/>
        <v>2.6953075639068742</v>
      </c>
      <c r="BA187" s="52">
        <f t="shared" si="260"/>
        <v>2.6953075139257896</v>
      </c>
      <c r="BB187" s="52">
        <f t="shared" si="261"/>
        <v>2.6953073218885546</v>
      </c>
      <c r="BC187" s="52">
        <f t="shared" si="262"/>
        <v>2.6950234515477534</v>
      </c>
      <c r="BD187" s="52">
        <f t="shared" si="263"/>
        <v>2.3458707026984866</v>
      </c>
      <c r="BE187" s="52">
        <f t="shared" si="264"/>
        <v>2.4908368794541218E-2</v>
      </c>
      <c r="BF187" s="52">
        <f t="shared" si="265"/>
        <v>6.6158428319963345E-5</v>
      </c>
      <c r="BG187" s="52">
        <v>0</v>
      </c>
      <c r="BH187" s="37">
        <f t="shared" si="266"/>
        <v>61.317798760048312</v>
      </c>
    </row>
    <row r="188" spans="2:60">
      <c r="B188" s="36">
        <f t="shared" si="213"/>
        <v>750</v>
      </c>
      <c r="C188" s="37">
        <v>0</v>
      </c>
      <c r="D188" s="52">
        <f t="shared" si="215"/>
        <v>0.92202105640171261</v>
      </c>
      <c r="E188" s="52">
        <f t="shared" si="216"/>
        <v>8.5576852099919986E-4</v>
      </c>
      <c r="F188" s="52">
        <f t="shared" si="217"/>
        <v>4.2981205996528273E-7</v>
      </c>
      <c r="G188" s="52">
        <f t="shared" si="218"/>
        <v>1.5582962468601708E-10</v>
      </c>
      <c r="H188" s="52">
        <f t="shared" si="219"/>
        <v>6.9678202625175468E-14</v>
      </c>
      <c r="I188" s="52">
        <f t="shared" si="220"/>
        <v>7.9373835312146561E-17</v>
      </c>
      <c r="J188" s="52">
        <f t="shared" si="221"/>
        <v>1.226018867435161E-19</v>
      </c>
      <c r="K188" s="52">
        <f t="shared" si="222"/>
        <v>1.5835882784569535E-22</v>
      </c>
      <c r="L188" s="52">
        <f t="shared" si="223"/>
        <v>1.6157653579783076E-25</v>
      </c>
      <c r="M188" s="52">
        <f t="shared" si="224"/>
        <v>1.323387104611992E-28</v>
      </c>
      <c r="N188" s="52">
        <f t="shared" si="225"/>
        <v>9.1083166660307944E-32</v>
      </c>
      <c r="O188" s="52">
        <f t="shared" si="226"/>
        <v>1.178893292745251E-34</v>
      </c>
      <c r="P188" s="52">
        <f t="shared" si="227"/>
        <v>9.1083166676346396E-32</v>
      </c>
      <c r="Q188" s="52">
        <f t="shared" si="228"/>
        <v>1.3233871055582945E-28</v>
      </c>
      <c r="R188" s="52">
        <f t="shared" si="229"/>
        <v>1.6157653633883667E-25</v>
      </c>
      <c r="S188" s="52">
        <f t="shared" si="230"/>
        <v>1.5835883079767924E-22</v>
      </c>
      <c r="T188" s="52">
        <f t="shared" si="231"/>
        <v>1.2260190187653084E-19</v>
      </c>
      <c r="U188" s="52">
        <f t="shared" si="232"/>
        <v>7.9373905693927888E-17</v>
      </c>
      <c r="V188" s="52">
        <f t="shared" si="233"/>
        <v>6.9678480373381948E-14</v>
      </c>
      <c r="W188" s="52">
        <f t="shared" si="234"/>
        <v>1.5583044478910615E-10</v>
      </c>
      <c r="X188" s="52">
        <f t="shared" si="235"/>
        <v>4.2981348195967518E-7</v>
      </c>
      <c r="Y188" s="52">
        <f t="shared" si="236"/>
        <v>8.5577054260043274E-4</v>
      </c>
      <c r="Z188" s="52">
        <f t="shared" si="237"/>
        <v>0.92204697794580892</v>
      </c>
      <c r="AA188" s="52">
        <f t="shared" si="238"/>
        <v>0.24482923205956739</v>
      </c>
      <c r="AB188" s="52">
        <f t="shared" si="239"/>
        <v>7.7207599321488327E-4</v>
      </c>
      <c r="AC188" s="37">
        <v>0</v>
      </c>
      <c r="AD188" s="37">
        <f t="shared" si="240"/>
        <v>2.091381741401245</v>
      </c>
      <c r="AF188" s="36">
        <f t="shared" si="267"/>
        <v>750</v>
      </c>
      <c r="AG188" s="37">
        <v>0</v>
      </c>
      <c r="AH188" s="52">
        <f t="shared" si="241"/>
        <v>2.5621308129975082</v>
      </c>
      <c r="AI188" s="52">
        <f t="shared" si="242"/>
        <v>2.6951486109209553</v>
      </c>
      <c r="AJ188" s="52">
        <f t="shared" si="243"/>
        <v>2.6953073683521591</v>
      </c>
      <c r="AK188" s="52">
        <f t="shared" si="244"/>
        <v>2.695307513941557</v>
      </c>
      <c r="AL188" s="52">
        <f t="shared" si="245"/>
        <v>2.6953075639068858</v>
      </c>
      <c r="AM188" s="52">
        <f t="shared" si="246"/>
        <v>2.6953076211068177</v>
      </c>
      <c r="AN188" s="52">
        <f t="shared" si="247"/>
        <v>2.6953076973700005</v>
      </c>
      <c r="AO188" s="52">
        <f t="shared" si="248"/>
        <v>2.6953078120805953</v>
      </c>
      <c r="AP188" s="52">
        <f t="shared" si="249"/>
        <v>2.6953079930675186</v>
      </c>
      <c r="AQ188" s="52">
        <f t="shared" si="250"/>
        <v>2.6953083125099551</v>
      </c>
      <c r="AR188" s="52">
        <f t="shared" si="251"/>
        <v>2.6953083315314696</v>
      </c>
      <c r="AS188" s="52">
        <f t="shared" si="252"/>
        <v>2.6955091054671692</v>
      </c>
      <c r="AT188" s="52">
        <f t="shared" si="253"/>
        <v>2.6953083315314692</v>
      </c>
      <c r="AU188" s="52">
        <f t="shared" si="254"/>
        <v>2.6953083125099555</v>
      </c>
      <c r="AV188" s="52">
        <f t="shared" si="255"/>
        <v>2.6953079930675186</v>
      </c>
      <c r="AW188" s="52">
        <f t="shared" si="256"/>
        <v>2.6953078120805958</v>
      </c>
      <c r="AX188" s="52">
        <f t="shared" si="257"/>
        <v>2.6953076973700005</v>
      </c>
      <c r="AY188" s="52">
        <f t="shared" si="258"/>
        <v>2.6953076211068181</v>
      </c>
      <c r="AZ188" s="52">
        <f t="shared" si="259"/>
        <v>2.6953075639068862</v>
      </c>
      <c r="BA188" s="52">
        <f t="shared" si="260"/>
        <v>2.6953075139415561</v>
      </c>
      <c r="BB188" s="52">
        <f t="shared" si="261"/>
        <v>2.6953073683534439</v>
      </c>
      <c r="BC188" s="52">
        <f t="shared" si="262"/>
        <v>2.6951486153405173</v>
      </c>
      <c r="BD188" s="52">
        <f t="shared" si="263"/>
        <v>2.562144804529789</v>
      </c>
      <c r="BE188" s="52">
        <f t="shared" si="264"/>
        <v>4.0303445446725324E-2</v>
      </c>
      <c r="BF188" s="52">
        <f t="shared" si="265"/>
        <v>1.1203014791282162E-4</v>
      </c>
      <c r="BG188" s="52">
        <v>0</v>
      </c>
      <c r="BH188" s="37">
        <f t="shared" si="266"/>
        <v>61.766037852585775</v>
      </c>
    </row>
    <row r="189" spans="2:60">
      <c r="B189" s="36">
        <f t="shared" si="213"/>
        <v>755</v>
      </c>
      <c r="C189" s="37">
        <v>0</v>
      </c>
      <c r="D189" s="52">
        <f t="shared" si="215"/>
        <v>0.29337310897289859</v>
      </c>
      <c r="E189" s="52">
        <f t="shared" si="216"/>
        <v>4.4588150844097668E-4</v>
      </c>
      <c r="F189" s="52">
        <f t="shared" si="217"/>
        <v>3.220812999911613E-7</v>
      </c>
      <c r="G189" s="52">
        <f t="shared" si="218"/>
        <v>1.4665918053452686E-10</v>
      </c>
      <c r="H189" s="52">
        <f t="shared" si="219"/>
        <v>5.6488198275738949E-14</v>
      </c>
      <c r="I189" s="52">
        <f t="shared" si="220"/>
        <v>3.7389735813062912E-17</v>
      </c>
      <c r="J189" s="52">
        <f t="shared" si="221"/>
        <v>5.0689661266369744E-20</v>
      </c>
      <c r="K189" s="52">
        <f t="shared" si="222"/>
        <v>7.0492974610026887E-23</v>
      </c>
      <c r="L189" s="52">
        <f t="shared" si="223"/>
        <v>8.0241750706755661E-26</v>
      </c>
      <c r="M189" s="52">
        <f t="shared" si="224"/>
        <v>7.3690026238863014E-29</v>
      </c>
      <c r="N189" s="52">
        <f t="shared" si="225"/>
        <v>5.6000852388230921E-32</v>
      </c>
      <c r="O189" s="52">
        <f t="shared" si="226"/>
        <v>7.5190212927997997E-35</v>
      </c>
      <c r="P189" s="52">
        <f t="shared" si="227"/>
        <v>5.600085241592371E-32</v>
      </c>
      <c r="Q189" s="52">
        <f t="shared" si="228"/>
        <v>7.3690026397923035E-29</v>
      </c>
      <c r="R189" s="52">
        <f t="shared" si="229"/>
        <v>8.0241751580866554E-26</v>
      </c>
      <c r="S189" s="52">
        <f t="shared" si="230"/>
        <v>7.0492979135988293E-23</v>
      </c>
      <c r="T189" s="52">
        <f t="shared" si="231"/>
        <v>5.0689682669224089E-20</v>
      </c>
      <c r="U189" s="52">
        <f t="shared" si="232"/>
        <v>3.7389822957906284E-17</v>
      </c>
      <c r="V189" s="52">
        <f t="shared" si="233"/>
        <v>5.6488473181927113E-14</v>
      </c>
      <c r="W189" s="52">
        <f t="shared" si="234"/>
        <v>1.4665974236805061E-10</v>
      </c>
      <c r="X189" s="52">
        <f t="shared" si="235"/>
        <v>3.2208216315994872E-7</v>
      </c>
      <c r="Y189" s="52">
        <f t="shared" si="236"/>
        <v>4.4588849572418509E-4</v>
      </c>
      <c r="Z189" s="52">
        <f t="shared" si="237"/>
        <v>0.29343611369236194</v>
      </c>
      <c r="AA189" s="52">
        <f t="shared" si="238"/>
        <v>0.38684012333570972</v>
      </c>
      <c r="AB189" s="52">
        <f t="shared" si="239"/>
        <v>1.2959065922699339E-3</v>
      </c>
      <c r="AC189" s="37">
        <v>0</v>
      </c>
      <c r="AD189" s="37">
        <f t="shared" si="240"/>
        <v>0.97583766705430053</v>
      </c>
      <c r="AF189" s="36">
        <f t="shared" si="267"/>
        <v>755</v>
      </c>
      <c r="AG189" s="37">
        <v>0</v>
      </c>
      <c r="AH189" s="52">
        <f t="shared" si="241"/>
        <v>2.6543329186376794</v>
      </c>
      <c r="AI189" s="52">
        <f t="shared" si="242"/>
        <v>2.695234187773055</v>
      </c>
      <c r="AJ189" s="52">
        <f t="shared" si="243"/>
        <v>2.6953074113333653</v>
      </c>
      <c r="AK189" s="52">
        <f t="shared" si="244"/>
        <v>2.6953075139571401</v>
      </c>
      <c r="AL189" s="52">
        <f t="shared" si="245"/>
        <v>2.6953075639068929</v>
      </c>
      <c r="AM189" s="52">
        <f t="shared" si="246"/>
        <v>2.6953076211068177</v>
      </c>
      <c r="AN189" s="52">
        <f t="shared" si="247"/>
        <v>2.6953076973700005</v>
      </c>
      <c r="AO189" s="52">
        <f t="shared" si="248"/>
        <v>2.6953078120805953</v>
      </c>
      <c r="AP189" s="52">
        <f t="shared" si="249"/>
        <v>2.6953079930675186</v>
      </c>
      <c r="AQ189" s="52">
        <f t="shared" si="250"/>
        <v>2.6953083125099551</v>
      </c>
      <c r="AR189" s="52">
        <f t="shared" si="251"/>
        <v>2.6953083315314696</v>
      </c>
      <c r="AS189" s="52">
        <f t="shared" si="252"/>
        <v>2.6955091054671692</v>
      </c>
      <c r="AT189" s="52">
        <f t="shared" si="253"/>
        <v>2.6953083315314692</v>
      </c>
      <c r="AU189" s="52">
        <f t="shared" si="254"/>
        <v>2.6953083125099555</v>
      </c>
      <c r="AV189" s="52">
        <f t="shared" si="255"/>
        <v>2.6953079930675186</v>
      </c>
      <c r="AW189" s="52">
        <f t="shared" si="256"/>
        <v>2.6953078120805958</v>
      </c>
      <c r="AX189" s="52">
        <f t="shared" si="257"/>
        <v>2.6953076973700005</v>
      </c>
      <c r="AY189" s="52">
        <f t="shared" si="258"/>
        <v>2.6953076211068181</v>
      </c>
      <c r="AZ189" s="52">
        <f t="shared" si="259"/>
        <v>2.6953075639068933</v>
      </c>
      <c r="BA189" s="52">
        <f t="shared" si="260"/>
        <v>2.6953075139571392</v>
      </c>
      <c r="BB189" s="52">
        <f t="shared" si="261"/>
        <v>2.6953074113347921</v>
      </c>
      <c r="BC189" s="52">
        <f t="shared" si="262"/>
        <v>2.6952341923947771</v>
      </c>
      <c r="BD189" s="52">
        <f t="shared" si="263"/>
        <v>2.6543495023243699</v>
      </c>
      <c r="BE189" s="52">
        <f t="shared" si="264"/>
        <v>6.4786368652682058E-2</v>
      </c>
      <c r="BF189" s="52">
        <f t="shared" si="265"/>
        <v>1.8923774723430994E-4</v>
      </c>
      <c r="BG189" s="52">
        <v>0</v>
      </c>
      <c r="BH189" s="37">
        <f t="shared" si="266"/>
        <v>61.975176026725912</v>
      </c>
    </row>
    <row r="190" spans="2:60">
      <c r="B190" s="36">
        <f t="shared" si="213"/>
        <v>760</v>
      </c>
      <c r="C190" s="37">
        <v>0</v>
      </c>
      <c r="D190" s="52">
        <f t="shared" si="215"/>
        <v>7.9822105700363272E-2</v>
      </c>
      <c r="E190" s="52">
        <f t="shared" si="216"/>
        <v>1.8554181751481144E-4</v>
      </c>
      <c r="F190" s="52">
        <f t="shared" si="217"/>
        <v>1.9250487532687304E-7</v>
      </c>
      <c r="G190" s="52">
        <f t="shared" si="218"/>
        <v>1.1741923794692849E-10</v>
      </c>
      <c r="H190" s="52">
        <f t="shared" si="219"/>
        <v>5.0877021531505435E-14</v>
      </c>
      <c r="I190" s="52">
        <f t="shared" si="220"/>
        <v>2.3529177296331427E-17</v>
      </c>
      <c r="J190" s="52">
        <f t="shared" si="221"/>
        <v>2.2100775262589021E-20</v>
      </c>
      <c r="K190" s="52">
        <f t="shared" si="222"/>
        <v>3.0408192440513353E-23</v>
      </c>
      <c r="L190" s="52">
        <f t="shared" si="223"/>
        <v>3.7811765863967398E-26</v>
      </c>
      <c r="M190" s="52">
        <f t="shared" si="224"/>
        <v>3.860055600406161E-29</v>
      </c>
      <c r="N190" s="52">
        <f t="shared" si="225"/>
        <v>3.2512106531715887E-32</v>
      </c>
      <c r="O190" s="52">
        <f t="shared" si="226"/>
        <v>4.6910422431422519E-35</v>
      </c>
      <c r="P190" s="52">
        <f t="shared" si="227"/>
        <v>3.2512106578448293E-32</v>
      </c>
      <c r="Q190" s="52">
        <f t="shared" si="228"/>
        <v>3.8600556262608161E-29</v>
      </c>
      <c r="R190" s="52">
        <f t="shared" si="229"/>
        <v>3.7811767215380626E-26</v>
      </c>
      <c r="S190" s="52">
        <f t="shared" si="230"/>
        <v>3.0408198929941365E-23</v>
      </c>
      <c r="T190" s="52">
        <f t="shared" si="231"/>
        <v>2.2100802433676779E-20</v>
      </c>
      <c r="U190" s="52">
        <f t="shared" si="232"/>
        <v>2.3529267948194334E-17</v>
      </c>
      <c r="V190" s="52">
        <f t="shared" si="233"/>
        <v>5.0877231155265415E-14</v>
      </c>
      <c r="W190" s="52">
        <f t="shared" si="234"/>
        <v>1.1741959509439793E-10</v>
      </c>
      <c r="X190" s="52">
        <f t="shared" si="235"/>
        <v>1.925068393176541E-7</v>
      </c>
      <c r="Y190" s="52">
        <f t="shared" si="236"/>
        <v>1.8555932589488626E-4</v>
      </c>
      <c r="Z190" s="52">
        <f t="shared" si="237"/>
        <v>7.9933525153808596E-2</v>
      </c>
      <c r="AA190" s="52">
        <f t="shared" si="238"/>
        <v>0.60619676682966683</v>
      </c>
      <c r="AB190" s="52">
        <f t="shared" si="239"/>
        <v>2.1690660312995457E-3</v>
      </c>
      <c r="AC190" s="37">
        <v>0</v>
      </c>
      <c r="AD190" s="37">
        <f t="shared" si="240"/>
        <v>0.76849295010520324</v>
      </c>
      <c r="AF190" s="36">
        <f t="shared" si="267"/>
        <v>760</v>
      </c>
      <c r="AG190" s="37">
        <v>0</v>
      </c>
      <c r="AH190" s="52">
        <f t="shared" si="241"/>
        <v>2.683670229534969</v>
      </c>
      <c r="AI190" s="52">
        <f t="shared" si="242"/>
        <v>2.695278775923899</v>
      </c>
      <c r="AJ190" s="52">
        <f t="shared" si="243"/>
        <v>2.6953074435414952</v>
      </c>
      <c r="AK190" s="52">
        <f t="shared" si="244"/>
        <v>2.6953075139718061</v>
      </c>
      <c r="AL190" s="52">
        <f t="shared" si="245"/>
        <v>2.6953075639068986</v>
      </c>
      <c r="AM190" s="52">
        <f t="shared" si="246"/>
        <v>2.6953076211068177</v>
      </c>
      <c r="AN190" s="52">
        <f t="shared" si="247"/>
        <v>2.6953076973700005</v>
      </c>
      <c r="AO190" s="52">
        <f t="shared" si="248"/>
        <v>2.6953078120805953</v>
      </c>
      <c r="AP190" s="52">
        <f t="shared" si="249"/>
        <v>2.6953079930675186</v>
      </c>
      <c r="AQ190" s="52">
        <f t="shared" si="250"/>
        <v>2.6953083125099551</v>
      </c>
      <c r="AR190" s="52">
        <f t="shared" si="251"/>
        <v>2.6953083315314696</v>
      </c>
      <c r="AS190" s="52">
        <f t="shared" si="252"/>
        <v>2.6955091054671692</v>
      </c>
      <c r="AT190" s="52">
        <f t="shared" si="253"/>
        <v>2.6953083315314692</v>
      </c>
      <c r="AU190" s="52">
        <f t="shared" si="254"/>
        <v>2.6953083125099555</v>
      </c>
      <c r="AV190" s="52">
        <f t="shared" si="255"/>
        <v>2.6953079930675186</v>
      </c>
      <c r="AW190" s="52">
        <f t="shared" si="256"/>
        <v>2.6953078120805958</v>
      </c>
      <c r="AX190" s="52">
        <f t="shared" si="257"/>
        <v>2.6953076973700005</v>
      </c>
      <c r="AY190" s="52">
        <f t="shared" si="258"/>
        <v>2.6953076211068181</v>
      </c>
      <c r="AZ190" s="52">
        <f t="shared" si="259"/>
        <v>2.6953075639068991</v>
      </c>
      <c r="BA190" s="52">
        <f t="shared" si="260"/>
        <v>2.6953075139718052</v>
      </c>
      <c r="BB190" s="52">
        <f t="shared" si="261"/>
        <v>2.6953074435430082</v>
      </c>
      <c r="BC190" s="52">
        <f t="shared" si="262"/>
        <v>2.6952787812443497</v>
      </c>
      <c r="BD190" s="52">
        <f t="shared" si="263"/>
        <v>2.683693113693606</v>
      </c>
      <c r="BE190" s="52">
        <f t="shared" si="264"/>
        <v>0.10347038098625302</v>
      </c>
      <c r="BF190" s="52">
        <f t="shared" si="265"/>
        <v>3.1882840646130337E-4</v>
      </c>
      <c r="BG190" s="52">
        <v>0</v>
      </c>
      <c r="BH190" s="37">
        <f t="shared" si="266"/>
        <v>62.072759793431331</v>
      </c>
    </row>
    <row r="191" spans="2:60">
      <c r="B191" s="36">
        <f t="shared" si="213"/>
        <v>765</v>
      </c>
      <c r="C191" s="37">
        <v>0</v>
      </c>
      <c r="D191" s="52">
        <f t="shared" si="215"/>
        <v>2.0547444563331123E-2</v>
      </c>
      <c r="E191" s="52">
        <f t="shared" si="216"/>
        <v>6.6639864814863666E-5</v>
      </c>
      <c r="F191" s="52">
        <f t="shared" si="217"/>
        <v>9.4818993906739848E-8</v>
      </c>
      <c r="G191" s="52">
        <f t="shared" si="218"/>
        <v>7.7668470675999136E-11</v>
      </c>
      <c r="H191" s="52">
        <f t="shared" si="219"/>
        <v>4.2155281571826146E-14</v>
      </c>
      <c r="I191" s="52">
        <f t="shared" si="220"/>
        <v>1.8639112256640409E-17</v>
      </c>
      <c r="J191" s="52">
        <f t="shared" si="221"/>
        <v>1.1442771923276115E-20</v>
      </c>
      <c r="K191" s="52">
        <f t="shared" si="222"/>
        <v>1.3175785710996829E-23</v>
      </c>
      <c r="L191" s="52">
        <f t="shared" si="223"/>
        <v>1.711534693564277E-26</v>
      </c>
      <c r="M191" s="52">
        <f t="shared" si="224"/>
        <v>1.9164689050887351E-29</v>
      </c>
      <c r="N191" s="52">
        <f t="shared" si="225"/>
        <v>1.7830061294181377E-32</v>
      </c>
      <c r="O191" s="52">
        <f t="shared" si="226"/>
        <v>2.8053810948388149E-35</v>
      </c>
      <c r="P191" s="52">
        <f t="shared" si="227"/>
        <v>1.78300613705757E-32</v>
      </c>
      <c r="Q191" s="52">
        <f t="shared" si="228"/>
        <v>1.9164689453789899E-29</v>
      </c>
      <c r="R191" s="52">
        <f t="shared" si="229"/>
        <v>1.7115348898009997E-26</v>
      </c>
      <c r="S191" s="52">
        <f t="shared" si="230"/>
        <v>1.317579413648384E-23</v>
      </c>
      <c r="T191" s="52">
        <f t="shared" si="231"/>
        <v>1.1442801422384577E-20</v>
      </c>
      <c r="U191" s="52">
        <f t="shared" si="232"/>
        <v>1.8639187470250463E-17</v>
      </c>
      <c r="V191" s="52">
        <f t="shared" si="233"/>
        <v>4.2155423599261378E-14</v>
      </c>
      <c r="W191" s="52">
        <f t="shared" si="234"/>
        <v>7.7669051530708382E-11</v>
      </c>
      <c r="X191" s="52">
        <f t="shared" si="235"/>
        <v>9.482386513447318E-8</v>
      </c>
      <c r="Y191" s="52">
        <f t="shared" si="236"/>
        <v>6.6672124479312764E-5</v>
      </c>
      <c r="Z191" s="52">
        <f t="shared" si="237"/>
        <v>2.0726760179501893E-2</v>
      </c>
      <c r="AA191" s="52">
        <f t="shared" si="238"/>
        <v>0.93811899979189084</v>
      </c>
      <c r="AB191" s="52">
        <f t="shared" si="239"/>
        <v>3.620082262330081E-3</v>
      </c>
      <c r="AC191" s="37">
        <v>0</v>
      </c>
      <c r="AD191" s="37">
        <f t="shared" si="240"/>
        <v>0.98314678858462912</v>
      </c>
      <c r="AF191" s="36">
        <f t="shared" si="267"/>
        <v>765</v>
      </c>
      <c r="AG191" s="37">
        <v>0</v>
      </c>
      <c r="AH191" s="52">
        <f t="shared" si="241"/>
        <v>2.6916524401050053</v>
      </c>
      <c r="AI191" s="52">
        <f t="shared" si="242"/>
        <v>2.6952973301056504</v>
      </c>
      <c r="AJ191" s="52">
        <f t="shared" si="243"/>
        <v>2.6953074627919826</v>
      </c>
      <c r="AK191" s="52">
        <f t="shared" si="244"/>
        <v>2.6953075139835478</v>
      </c>
      <c r="AL191" s="52">
        <f t="shared" si="245"/>
        <v>2.6953075639069035</v>
      </c>
      <c r="AM191" s="52">
        <f t="shared" si="246"/>
        <v>2.6953076211068177</v>
      </c>
      <c r="AN191" s="52">
        <f t="shared" si="247"/>
        <v>2.6953076973700005</v>
      </c>
      <c r="AO191" s="52">
        <f t="shared" si="248"/>
        <v>2.6953078120805953</v>
      </c>
      <c r="AP191" s="52">
        <f t="shared" si="249"/>
        <v>2.6953079930675186</v>
      </c>
      <c r="AQ191" s="52">
        <f t="shared" si="250"/>
        <v>2.6953083125099551</v>
      </c>
      <c r="AR191" s="52">
        <f t="shared" si="251"/>
        <v>2.6953083315314696</v>
      </c>
      <c r="AS191" s="52">
        <f t="shared" si="252"/>
        <v>2.6955091054671692</v>
      </c>
      <c r="AT191" s="52">
        <f t="shared" si="253"/>
        <v>2.6953083315314692</v>
      </c>
      <c r="AU191" s="52">
        <f t="shared" si="254"/>
        <v>2.6953083125099555</v>
      </c>
      <c r="AV191" s="52">
        <f t="shared" si="255"/>
        <v>2.6953079930675186</v>
      </c>
      <c r="AW191" s="52">
        <f t="shared" si="256"/>
        <v>2.6953078120805958</v>
      </c>
      <c r="AX191" s="52">
        <f t="shared" si="257"/>
        <v>2.6953076973700005</v>
      </c>
      <c r="AY191" s="52">
        <f t="shared" si="258"/>
        <v>2.6953076211068181</v>
      </c>
      <c r="AZ191" s="52">
        <f t="shared" si="259"/>
        <v>2.695307563906904</v>
      </c>
      <c r="BA191" s="52">
        <f t="shared" si="260"/>
        <v>2.6953075139835474</v>
      </c>
      <c r="BB191" s="52">
        <f t="shared" si="261"/>
        <v>2.6953074627936919</v>
      </c>
      <c r="BC191" s="52">
        <f t="shared" si="262"/>
        <v>2.6952973371769393</v>
      </c>
      <c r="BD191" s="52">
        <f t="shared" si="263"/>
        <v>2.6916864662089868</v>
      </c>
      <c r="BE191" s="52">
        <f t="shared" si="264"/>
        <v>0.16409005766921972</v>
      </c>
      <c r="BF191" s="52">
        <f t="shared" si="265"/>
        <v>5.3573500959125798E-4</v>
      </c>
      <c r="BG191" s="52">
        <v>0</v>
      </c>
      <c r="BH191" s="37">
        <f t="shared" si="266"/>
        <v>62.149609088441856</v>
      </c>
    </row>
    <row r="192" spans="2:60">
      <c r="B192" s="36">
        <f t="shared" si="213"/>
        <v>770</v>
      </c>
      <c r="C192" s="37">
        <v>0</v>
      </c>
      <c r="D192" s="52">
        <f t="shared" si="215"/>
        <v>5.2072277294672332E-3</v>
      </c>
      <c r="E192" s="52">
        <f t="shared" si="216"/>
        <v>2.1903563793700219E-5</v>
      </c>
      <c r="F192" s="52">
        <f t="shared" si="217"/>
        <v>4.0516090680555589E-8</v>
      </c>
      <c r="G192" s="52">
        <f t="shared" si="218"/>
        <v>4.3245854437781317E-11</v>
      </c>
      <c r="H192" s="52">
        <f t="shared" si="219"/>
        <v>3.0023231742936654E-14</v>
      </c>
      <c r="I192" s="52">
        <f t="shared" si="220"/>
        <v>1.52283528720875E-17</v>
      </c>
      <c r="J192" s="52">
        <f t="shared" si="221"/>
        <v>7.5387387343781383E-21</v>
      </c>
      <c r="K192" s="52">
        <f t="shared" si="222"/>
        <v>6.1756734793926238E-24</v>
      </c>
      <c r="L192" s="52">
        <f t="shared" si="223"/>
        <v>7.6001041058673599E-27</v>
      </c>
      <c r="M192" s="52">
        <f t="shared" si="224"/>
        <v>9.1005973032950103E-30</v>
      </c>
      <c r="N192" s="52">
        <f t="shared" si="225"/>
        <v>9.2771484219322216E-33</v>
      </c>
      <c r="O192" s="52">
        <f t="shared" si="226"/>
        <v>1.5970436398181609E-35</v>
      </c>
      <c r="P192" s="52">
        <f t="shared" si="227"/>
        <v>9.2771485418783547E-33</v>
      </c>
      <c r="Q192" s="52">
        <f t="shared" si="228"/>
        <v>9.1005978952554418E-30</v>
      </c>
      <c r="R192" s="52">
        <f t="shared" si="229"/>
        <v>7.6001067059629687E-27</v>
      </c>
      <c r="S192" s="52">
        <f t="shared" si="230"/>
        <v>6.1756829739898497E-24</v>
      </c>
      <c r="T192" s="52">
        <f t="shared" si="231"/>
        <v>7.5387649596449131E-21</v>
      </c>
      <c r="U192" s="52">
        <f t="shared" si="232"/>
        <v>1.5228407302411359E-17</v>
      </c>
      <c r="V192" s="52">
        <f t="shared" si="233"/>
        <v>3.0023412690198317E-14</v>
      </c>
      <c r="W192" s="52">
        <f t="shared" si="234"/>
        <v>4.3247218385612766E-11</v>
      </c>
      <c r="X192" s="52">
        <f t="shared" si="235"/>
        <v>4.0525381179453247E-8</v>
      </c>
      <c r="Y192" s="52">
        <f t="shared" si="236"/>
        <v>2.1956509037872124E-5</v>
      </c>
      <c r="Z192" s="52">
        <f t="shared" si="237"/>
        <v>5.486847703285197E-3</v>
      </c>
      <c r="AA192" s="52">
        <f t="shared" si="238"/>
        <v>1.4233248967395709</v>
      </c>
      <c r="AB192" s="52">
        <f t="shared" si="239"/>
        <v>6.0229766055765899E-3</v>
      </c>
      <c r="AC192" s="37">
        <v>0</v>
      </c>
      <c r="AD192" s="37">
        <f t="shared" si="240"/>
        <v>1.4400858899787565</v>
      </c>
      <c r="AF192" s="36">
        <f t="shared" si="267"/>
        <v>770</v>
      </c>
      <c r="AG192" s="37">
        <v>0</v>
      </c>
      <c r="AH192" s="52">
        <f t="shared" si="241"/>
        <v>2.6937071845613385</v>
      </c>
      <c r="AI192" s="52">
        <f t="shared" si="242"/>
        <v>2.6953039940921317</v>
      </c>
      <c r="AJ192" s="52">
        <f t="shared" si="243"/>
        <v>2.6953074722738819</v>
      </c>
      <c r="AK192" s="52">
        <f t="shared" si="244"/>
        <v>2.6953075139913145</v>
      </c>
      <c r="AL192" s="52">
        <f t="shared" si="245"/>
        <v>2.6953075639069075</v>
      </c>
      <c r="AM192" s="52">
        <f t="shared" si="246"/>
        <v>2.6953076211068177</v>
      </c>
      <c r="AN192" s="52">
        <f t="shared" si="247"/>
        <v>2.6953076973700005</v>
      </c>
      <c r="AO192" s="52">
        <f t="shared" si="248"/>
        <v>2.6953078120805953</v>
      </c>
      <c r="AP192" s="52">
        <f t="shared" si="249"/>
        <v>2.6953079930675186</v>
      </c>
      <c r="AQ192" s="52">
        <f t="shared" si="250"/>
        <v>2.6953083125099551</v>
      </c>
      <c r="AR192" s="52">
        <f t="shared" si="251"/>
        <v>2.6953083315314696</v>
      </c>
      <c r="AS192" s="52">
        <f t="shared" si="252"/>
        <v>2.6955091054671692</v>
      </c>
      <c r="AT192" s="52">
        <f t="shared" si="253"/>
        <v>2.6953083315314692</v>
      </c>
      <c r="AU192" s="52">
        <f t="shared" si="254"/>
        <v>2.6953083125099555</v>
      </c>
      <c r="AV192" s="52">
        <f t="shared" si="255"/>
        <v>2.6953079930675186</v>
      </c>
      <c r="AW192" s="52">
        <f t="shared" si="256"/>
        <v>2.6953078120805958</v>
      </c>
      <c r="AX192" s="52">
        <f t="shared" si="257"/>
        <v>2.6953076973700005</v>
      </c>
      <c r="AY192" s="52">
        <f t="shared" si="258"/>
        <v>2.6953076211068181</v>
      </c>
      <c r="AZ192" s="52">
        <f t="shared" si="259"/>
        <v>2.695307563906908</v>
      </c>
      <c r="BA192" s="52">
        <f t="shared" si="260"/>
        <v>2.6953075139913145</v>
      </c>
      <c r="BB192" s="52">
        <f t="shared" si="261"/>
        <v>2.6953074722760784</v>
      </c>
      <c r="BC192" s="52">
        <f t="shared" si="262"/>
        <v>2.6953040043893872</v>
      </c>
      <c r="BD192" s="52">
        <f t="shared" si="263"/>
        <v>2.6937591422269369</v>
      </c>
      <c r="BE192" s="52">
        <f t="shared" si="264"/>
        <v>0.25790195764840884</v>
      </c>
      <c r="BF192" s="52">
        <f t="shared" si="265"/>
        <v>8.9774323582426604E-4</v>
      </c>
      <c r="BG192" s="52">
        <v>0</v>
      </c>
      <c r="BH192" s="37">
        <f t="shared" si="266"/>
        <v>62.247923767300314</v>
      </c>
    </row>
    <row r="193" spans="2:60">
      <c r="B193" s="36">
        <f t="shared" si="213"/>
        <v>775</v>
      </c>
      <c r="C193" s="37">
        <v>0</v>
      </c>
      <c r="D193" s="52">
        <f t="shared" si="215"/>
        <v>1.3142910489849654E-3</v>
      </c>
      <c r="E193" s="52">
        <f t="shared" si="216"/>
        <v>6.8127099694585507E-6</v>
      </c>
      <c r="F193" s="52">
        <f t="shared" si="217"/>
        <v>1.5669598801453348E-8</v>
      </c>
      <c r="G193" s="52">
        <f t="shared" si="218"/>
        <v>2.10095246780053E-11</v>
      </c>
      <c r="H193" s="52">
        <f t="shared" si="219"/>
        <v>1.8365198976591422E-14</v>
      </c>
      <c r="I193" s="52">
        <f t="shared" si="220"/>
        <v>1.1337205374584115E-17</v>
      </c>
      <c r="J193" s="52">
        <f t="shared" si="221"/>
        <v>5.7038074132790967E-21</v>
      </c>
      <c r="K193" s="52">
        <f t="shared" si="222"/>
        <v>3.4384619086062696E-24</v>
      </c>
      <c r="L193" s="52">
        <f t="shared" si="223"/>
        <v>3.4560764639610758E-27</v>
      </c>
      <c r="M193" s="52">
        <f t="shared" si="224"/>
        <v>4.1897008028601312E-30</v>
      </c>
      <c r="N193" s="52">
        <f t="shared" si="225"/>
        <v>4.609245214963988E-33</v>
      </c>
      <c r="O193" s="52">
        <f t="shared" si="226"/>
        <v>8.6550662859531686E-36</v>
      </c>
      <c r="P193" s="52">
        <f t="shared" si="227"/>
        <v>4.6092453931320443E-33</v>
      </c>
      <c r="Q193" s="52">
        <f t="shared" si="228"/>
        <v>4.1897016018188445E-30</v>
      </c>
      <c r="R193" s="52">
        <f t="shared" si="229"/>
        <v>3.4560794917841951E-27</v>
      </c>
      <c r="S193" s="52">
        <f t="shared" si="230"/>
        <v>3.4384708537271872E-24</v>
      </c>
      <c r="T193" s="52">
        <f t="shared" si="231"/>
        <v>5.7038276190386234E-21</v>
      </c>
      <c r="U193" s="52">
        <f t="shared" si="232"/>
        <v>1.1337264305868157E-17</v>
      </c>
      <c r="V193" s="52">
        <f t="shared" si="233"/>
        <v>1.8365585489209589E-14</v>
      </c>
      <c r="W193" s="52">
        <f t="shared" si="234"/>
        <v>2.1012190466924994E-11</v>
      </c>
      <c r="X193" s="52">
        <f t="shared" si="235"/>
        <v>1.5685172567604887E-8</v>
      </c>
      <c r="Y193" s="52">
        <f t="shared" si="236"/>
        <v>6.8959357698893388E-6</v>
      </c>
      <c r="Z193" s="52">
        <f t="shared" si="237"/>
        <v>1.7405548214253184E-3</v>
      </c>
      <c r="AA193" s="52">
        <f t="shared" si="238"/>
        <v>2.0927160799474085</v>
      </c>
      <c r="AB193" s="52">
        <f t="shared" si="239"/>
        <v>9.9853730173996621E-3</v>
      </c>
      <c r="AC193" s="37">
        <v>0</v>
      </c>
      <c r="AD193" s="37">
        <f t="shared" si="240"/>
        <v>2.1057700388777874</v>
      </c>
      <c r="AF193" s="36">
        <f t="shared" si="267"/>
        <v>775</v>
      </c>
      <c r="AG193" s="37">
        <v>0</v>
      </c>
      <c r="AH193" s="52">
        <f t="shared" si="241"/>
        <v>2.6942279073342852</v>
      </c>
      <c r="AI193" s="52">
        <f t="shared" si="242"/>
        <v>2.6953061844485111</v>
      </c>
      <c r="AJ193" s="52">
        <f t="shared" si="243"/>
        <v>2.6953074763254912</v>
      </c>
      <c r="AK193" s="52">
        <f t="shared" si="244"/>
        <v>2.6953075139956391</v>
      </c>
      <c r="AL193" s="52">
        <f t="shared" si="245"/>
        <v>2.6953075639069106</v>
      </c>
      <c r="AM193" s="52">
        <f t="shared" si="246"/>
        <v>2.6953076211068177</v>
      </c>
      <c r="AN193" s="52">
        <f t="shared" si="247"/>
        <v>2.6953076973700005</v>
      </c>
      <c r="AO193" s="52">
        <f t="shared" si="248"/>
        <v>2.6953078120805953</v>
      </c>
      <c r="AP193" s="52">
        <f t="shared" si="249"/>
        <v>2.6953079930675186</v>
      </c>
      <c r="AQ193" s="52">
        <f t="shared" si="250"/>
        <v>2.6953083125099551</v>
      </c>
      <c r="AR193" s="52">
        <f t="shared" si="251"/>
        <v>2.6953083315314696</v>
      </c>
      <c r="AS193" s="52">
        <f t="shared" si="252"/>
        <v>2.6955091054671692</v>
      </c>
      <c r="AT193" s="52">
        <f t="shared" si="253"/>
        <v>2.6953083315314692</v>
      </c>
      <c r="AU193" s="52">
        <f t="shared" si="254"/>
        <v>2.6953083125099555</v>
      </c>
      <c r="AV193" s="52">
        <f t="shared" si="255"/>
        <v>2.6953079930675186</v>
      </c>
      <c r="AW193" s="52">
        <f t="shared" si="256"/>
        <v>2.6953078120805958</v>
      </c>
      <c r="AX193" s="52">
        <f t="shared" si="257"/>
        <v>2.6953076973700005</v>
      </c>
      <c r="AY193" s="52">
        <f t="shared" si="258"/>
        <v>2.6953076211068181</v>
      </c>
      <c r="AZ193" s="52">
        <f t="shared" si="259"/>
        <v>2.6953075639069111</v>
      </c>
      <c r="BA193" s="52">
        <f t="shared" si="260"/>
        <v>2.6953075139956391</v>
      </c>
      <c r="BB193" s="52">
        <f t="shared" si="261"/>
        <v>2.6953074763286167</v>
      </c>
      <c r="BC193" s="52">
        <f t="shared" si="262"/>
        <v>2.695306200040291</v>
      </c>
      <c r="BD193" s="52">
        <f t="shared" si="263"/>
        <v>2.6943078269972656</v>
      </c>
      <c r="BE193" s="52">
        <f t="shared" si="264"/>
        <v>0.4002344473223659</v>
      </c>
      <c r="BF193" s="52">
        <f t="shared" si="265"/>
        <v>1.5000408963819251E-3</v>
      </c>
      <c r="BG193" s="52">
        <v>0</v>
      </c>
      <c r="BH193" s="37">
        <f t="shared" si="266"/>
        <v>62.391932356298192</v>
      </c>
    </row>
    <row r="194" spans="2:60">
      <c r="B194" s="36">
        <f t="shared" si="213"/>
        <v>780</v>
      </c>
      <c r="C194" s="37">
        <v>0</v>
      </c>
      <c r="D194" s="52">
        <f t="shared" si="215"/>
        <v>3.3138185199922524E-4</v>
      </c>
      <c r="E194" s="52">
        <f t="shared" si="216"/>
        <v>2.0426334415346999E-6</v>
      </c>
      <c r="F194" s="52">
        <f t="shared" si="217"/>
        <v>5.6455952276809918E-9</v>
      </c>
      <c r="G194" s="52">
        <f t="shared" si="218"/>
        <v>9.2033217679108071E-12</v>
      </c>
      <c r="H194" s="52">
        <f t="shared" si="219"/>
        <v>9.8729986099853441E-15</v>
      </c>
      <c r="I194" s="52">
        <f t="shared" si="220"/>
        <v>7.4436988413184861E-18</v>
      </c>
      <c r="J194" s="52">
        <f t="shared" si="221"/>
        <v>4.2693581962844907E-21</v>
      </c>
      <c r="K194" s="52">
        <f t="shared" si="222"/>
        <v>2.291056302773451E-24</v>
      </c>
      <c r="L194" s="52">
        <f t="shared" si="223"/>
        <v>1.7291515505831118E-27</v>
      </c>
      <c r="M194" s="52">
        <f t="shared" si="224"/>
        <v>1.9181315768363657E-30</v>
      </c>
      <c r="N194" s="52">
        <f t="shared" si="225"/>
        <v>2.2070942595307644E-33</v>
      </c>
      <c r="O194" s="52">
        <f t="shared" si="226"/>
        <v>4.4813324187302758E-36</v>
      </c>
      <c r="P194" s="52">
        <f t="shared" si="227"/>
        <v>2.207094504096784E-33</v>
      </c>
      <c r="Q194" s="52">
        <f t="shared" si="228"/>
        <v>1.9181325348068802E-30</v>
      </c>
      <c r="R194" s="52">
        <f t="shared" si="229"/>
        <v>1.7291545486517376E-27</v>
      </c>
      <c r="S194" s="52">
        <f t="shared" si="230"/>
        <v>2.2910636047715709E-24</v>
      </c>
      <c r="T194" s="52">
        <f t="shared" si="231"/>
        <v>4.2693780127990702E-21</v>
      </c>
      <c r="U194" s="52">
        <f t="shared" si="232"/>
        <v>7.4438102963645821E-18</v>
      </c>
      <c r="V194" s="52">
        <f t="shared" si="233"/>
        <v>9.8737623023429557E-15</v>
      </c>
      <c r="W194" s="52">
        <f t="shared" si="234"/>
        <v>9.2078859120221581E-12</v>
      </c>
      <c r="X194" s="52">
        <f t="shared" si="235"/>
        <v>5.6703199797770817E-9</v>
      </c>
      <c r="Y194" s="52">
        <f t="shared" si="236"/>
        <v>2.1701386888138207E-6</v>
      </c>
      <c r="Z194" s="52">
        <f t="shared" si="237"/>
        <v>9.6196780279320375E-4</v>
      </c>
      <c r="AA194" s="52">
        <f t="shared" si="238"/>
        <v>2.9279905905076635</v>
      </c>
      <c r="AB194" s="52">
        <f t="shared" si="239"/>
        <v>1.6484797584117396E-2</v>
      </c>
      <c r="AC194" s="37">
        <v>0</v>
      </c>
      <c r="AD194" s="37">
        <f t="shared" si="240"/>
        <v>2.9457729618530499</v>
      </c>
      <c r="AF194" s="36">
        <f t="shared" si="267"/>
        <v>780</v>
      </c>
      <c r="AG194" s="37">
        <v>0</v>
      </c>
      <c r="AH194" s="52">
        <f t="shared" si="241"/>
        <v>2.6943593364391836</v>
      </c>
      <c r="AI194" s="52">
        <f t="shared" si="242"/>
        <v>2.6953068657195081</v>
      </c>
      <c r="AJ194" s="52">
        <f t="shared" si="243"/>
        <v>2.6953074778924511</v>
      </c>
      <c r="AK194" s="52">
        <f t="shared" si="244"/>
        <v>2.69530751399774</v>
      </c>
      <c r="AL194" s="52">
        <f t="shared" si="245"/>
        <v>2.6953075639069124</v>
      </c>
      <c r="AM194" s="52">
        <f t="shared" si="246"/>
        <v>2.6953076211068177</v>
      </c>
      <c r="AN194" s="52">
        <f t="shared" si="247"/>
        <v>2.6953076973700005</v>
      </c>
      <c r="AO194" s="52">
        <f t="shared" si="248"/>
        <v>2.6953078120805953</v>
      </c>
      <c r="AP194" s="52">
        <f t="shared" si="249"/>
        <v>2.6953079930675186</v>
      </c>
      <c r="AQ194" s="52">
        <f t="shared" si="250"/>
        <v>2.6953083125099551</v>
      </c>
      <c r="AR194" s="52">
        <f t="shared" si="251"/>
        <v>2.6953083315314696</v>
      </c>
      <c r="AS194" s="52">
        <f t="shared" si="252"/>
        <v>2.6955091054671692</v>
      </c>
      <c r="AT194" s="52">
        <f t="shared" si="253"/>
        <v>2.6953083315314692</v>
      </c>
      <c r="AU194" s="52">
        <f t="shared" si="254"/>
        <v>2.6953083125099555</v>
      </c>
      <c r="AV194" s="52">
        <f t="shared" si="255"/>
        <v>2.6953079930675186</v>
      </c>
      <c r="AW194" s="52">
        <f t="shared" si="256"/>
        <v>2.6953078120805958</v>
      </c>
      <c r="AX194" s="52">
        <f t="shared" si="257"/>
        <v>2.6953076973700005</v>
      </c>
      <c r="AY194" s="52">
        <f t="shared" si="258"/>
        <v>2.6953076211068181</v>
      </c>
      <c r="AZ194" s="52">
        <f t="shared" si="259"/>
        <v>2.6953075639069128</v>
      </c>
      <c r="BA194" s="52">
        <f t="shared" si="260"/>
        <v>2.6953075139977405</v>
      </c>
      <c r="BB194" s="52">
        <f t="shared" si="261"/>
        <v>2.695307477897134</v>
      </c>
      <c r="BC194" s="52">
        <f t="shared" si="262"/>
        <v>2.6953068896338679</v>
      </c>
      <c r="BD194" s="52">
        <f t="shared" si="263"/>
        <v>2.6944818824794079</v>
      </c>
      <c r="BE194" s="52">
        <f t="shared" si="264"/>
        <v>0.60950605531710678</v>
      </c>
      <c r="BF194" s="52">
        <f t="shared" si="265"/>
        <v>2.4985781981218913E-3</v>
      </c>
      <c r="BG194" s="52">
        <v>0</v>
      </c>
      <c r="BH194" s="37">
        <f t="shared" si="266"/>
        <v>62.602509360185969</v>
      </c>
    </row>
    <row r="195" spans="2:60">
      <c r="B195" s="36">
        <f t="shared" si="213"/>
        <v>785</v>
      </c>
      <c r="C195" s="37">
        <v>0</v>
      </c>
      <c r="D195" s="52">
        <f t="shared" si="215"/>
        <v>8.3532044037811252E-5</v>
      </c>
      <c r="E195" s="52">
        <f t="shared" si="216"/>
        <v>5.9676643621461025E-7</v>
      </c>
      <c r="F195" s="52">
        <f t="shared" si="217"/>
        <v>1.9310713119216873E-9</v>
      </c>
      <c r="G195" s="52">
        <f t="shared" si="218"/>
        <v>3.7269224551067775E-12</v>
      </c>
      <c r="H195" s="52">
        <f t="shared" si="219"/>
        <v>4.7848414139535094E-15</v>
      </c>
      <c r="I195" s="52">
        <f t="shared" si="220"/>
        <v>4.341056983699624E-18</v>
      </c>
      <c r="J195" s="52">
        <f t="shared" si="221"/>
        <v>2.9350793738640252E-21</v>
      </c>
      <c r="K195" s="52">
        <f t="shared" si="222"/>
        <v>1.6437607981785679E-24</v>
      </c>
      <c r="L195" s="52">
        <f t="shared" si="223"/>
        <v>1.0078121747404211E-27</v>
      </c>
      <c r="M195" s="52">
        <f t="shared" si="224"/>
        <v>9.1488237190745865E-31</v>
      </c>
      <c r="N195" s="52">
        <f t="shared" si="225"/>
        <v>1.0348297360024969E-33</v>
      </c>
      <c r="O195" s="52">
        <f t="shared" si="226"/>
        <v>2.2305818919049453E-36</v>
      </c>
      <c r="P195" s="52">
        <f t="shared" si="227"/>
        <v>1.0348300370269175E-33</v>
      </c>
      <c r="Q195" s="52">
        <f t="shared" si="228"/>
        <v>9.148833624460759E-31</v>
      </c>
      <c r="R195" s="52">
        <f t="shared" si="229"/>
        <v>1.0078147545422751E-27</v>
      </c>
      <c r="S195" s="52">
        <f t="shared" si="230"/>
        <v>1.6437675894621667E-24</v>
      </c>
      <c r="T195" s="52">
        <f t="shared" si="231"/>
        <v>2.9351122233861749E-21</v>
      </c>
      <c r="U195" s="52">
        <f t="shared" si="232"/>
        <v>4.341275948458871E-18</v>
      </c>
      <c r="V195" s="52">
        <f t="shared" si="233"/>
        <v>4.7861745921181343E-15</v>
      </c>
      <c r="W195" s="52">
        <f t="shared" si="234"/>
        <v>3.7342519648326522E-12</v>
      </c>
      <c r="X195" s="52">
        <f t="shared" si="235"/>
        <v>1.9691682800520846E-9</v>
      </c>
      <c r="Y195" s="52">
        <f t="shared" si="236"/>
        <v>7.864927866533488E-7</v>
      </c>
      <c r="Z195" s="52">
        <f t="shared" si="237"/>
        <v>9.7442279070121367E-4</v>
      </c>
      <c r="AA195" s="52">
        <f t="shared" si="238"/>
        <v>3.7902793161477621</v>
      </c>
      <c r="AB195" s="52">
        <f t="shared" si="239"/>
        <v>2.70747159061046E-2</v>
      </c>
      <c r="AC195" s="37">
        <v>0</v>
      </c>
      <c r="AD195" s="37">
        <f t="shared" si="240"/>
        <v>3.818413374055539</v>
      </c>
      <c r="AF195" s="36">
        <f t="shared" si="267"/>
        <v>785</v>
      </c>
      <c r="AG195" s="37">
        <v>0</v>
      </c>
      <c r="AH195" s="52">
        <f t="shared" si="241"/>
        <v>2.6943924746243835</v>
      </c>
      <c r="AI195" s="52">
        <f t="shared" si="242"/>
        <v>2.6953070699828521</v>
      </c>
      <c r="AJ195" s="52">
        <f t="shared" si="243"/>
        <v>2.6953074784570106</v>
      </c>
      <c r="AK195" s="52">
        <f t="shared" si="244"/>
        <v>2.6953075139986602</v>
      </c>
      <c r="AL195" s="52">
        <f t="shared" si="245"/>
        <v>2.6953075639069133</v>
      </c>
      <c r="AM195" s="52">
        <f t="shared" si="246"/>
        <v>2.6953076211068177</v>
      </c>
      <c r="AN195" s="52">
        <f t="shared" si="247"/>
        <v>2.6953076973700005</v>
      </c>
      <c r="AO195" s="52">
        <f t="shared" si="248"/>
        <v>2.6953078120805953</v>
      </c>
      <c r="AP195" s="52">
        <f t="shared" si="249"/>
        <v>2.6953079930675186</v>
      </c>
      <c r="AQ195" s="52">
        <f t="shared" si="250"/>
        <v>2.6953083125099551</v>
      </c>
      <c r="AR195" s="52">
        <f t="shared" si="251"/>
        <v>2.6953083315314696</v>
      </c>
      <c r="AS195" s="52">
        <f t="shared" si="252"/>
        <v>2.6955091054671692</v>
      </c>
      <c r="AT195" s="52">
        <f t="shared" si="253"/>
        <v>2.6953083315314692</v>
      </c>
      <c r="AU195" s="52">
        <f t="shared" si="254"/>
        <v>2.6953083125099555</v>
      </c>
      <c r="AV195" s="52">
        <f t="shared" si="255"/>
        <v>2.6953079930675186</v>
      </c>
      <c r="AW195" s="52">
        <f t="shared" si="256"/>
        <v>2.6953078120805958</v>
      </c>
      <c r="AX195" s="52">
        <f t="shared" si="257"/>
        <v>2.6953076973700005</v>
      </c>
      <c r="AY195" s="52">
        <f t="shared" si="258"/>
        <v>2.6953076211068181</v>
      </c>
      <c r="AZ195" s="52">
        <f t="shared" si="259"/>
        <v>2.6953075639069137</v>
      </c>
      <c r="BA195" s="52">
        <f t="shared" si="260"/>
        <v>2.6953075139986611</v>
      </c>
      <c r="BB195" s="52">
        <f t="shared" si="261"/>
        <v>2.6953074784641662</v>
      </c>
      <c r="BC195" s="52">
        <f t="shared" si="262"/>
        <v>2.695307106647737</v>
      </c>
      <c r="BD195" s="52">
        <f t="shared" si="263"/>
        <v>2.6945780792596872</v>
      </c>
      <c r="BE195" s="52">
        <f t="shared" si="264"/>
        <v>0.90230511436787308</v>
      </c>
      <c r="BF195" s="52">
        <f t="shared" si="265"/>
        <v>4.1470579565336309E-3</v>
      </c>
      <c r="BG195" s="52">
        <v>0</v>
      </c>
      <c r="BH195" s="37">
        <f t="shared" si="266"/>
        <v>62.897086656371279</v>
      </c>
    </row>
    <row r="196" spans="2:60">
      <c r="B196" s="36">
        <f t="shared" si="213"/>
        <v>790</v>
      </c>
      <c r="C196" s="37">
        <v>0</v>
      </c>
      <c r="D196" s="52">
        <f t="shared" si="215"/>
        <v>2.1054715196343085E-5</v>
      </c>
      <c r="E196" s="52">
        <f t="shared" si="216"/>
        <v>1.7102781956464142E-7</v>
      </c>
      <c r="F196" s="52">
        <f t="shared" si="217"/>
        <v>6.350428621468679E-10</v>
      </c>
      <c r="G196" s="52">
        <f t="shared" si="218"/>
        <v>1.4204487118504735E-12</v>
      </c>
      <c r="H196" s="52">
        <f t="shared" si="219"/>
        <v>2.1355797027441189E-15</v>
      </c>
      <c r="I196" s="52">
        <f t="shared" si="220"/>
        <v>2.2884044825275593E-18</v>
      </c>
      <c r="J196" s="52">
        <f t="shared" si="221"/>
        <v>1.8237193311333337E-21</v>
      </c>
      <c r="K196" s="52">
        <f t="shared" si="222"/>
        <v>1.1473338916448604E-24</v>
      </c>
      <c r="L196" s="52">
        <f t="shared" si="223"/>
        <v>6.6450194367454554E-28</v>
      </c>
      <c r="M196" s="52">
        <f t="shared" si="224"/>
        <v>4.8213390468004401E-31</v>
      </c>
      <c r="N196" s="52">
        <f t="shared" si="225"/>
        <v>4.8908000134231033E-34</v>
      </c>
      <c r="O196" s="52">
        <f t="shared" si="226"/>
        <v>1.0783961338263549E-36</v>
      </c>
      <c r="P196" s="52">
        <f t="shared" si="227"/>
        <v>4.8908032471345507E-34</v>
      </c>
      <c r="Q196" s="52">
        <f t="shared" si="228"/>
        <v>4.8213479884598155E-31</v>
      </c>
      <c r="R196" s="52">
        <f t="shared" si="229"/>
        <v>6.6450429056352912E-28</v>
      </c>
      <c r="S196" s="52">
        <f t="shared" si="230"/>
        <v>1.1473438126864689E-24</v>
      </c>
      <c r="T196" s="52">
        <f t="shared" si="231"/>
        <v>1.8237823371381888E-21</v>
      </c>
      <c r="U196" s="52">
        <f t="shared" si="232"/>
        <v>2.2887928677759761E-18</v>
      </c>
      <c r="V196" s="52">
        <f t="shared" si="233"/>
        <v>2.13774750281453E-15</v>
      </c>
      <c r="W196" s="52">
        <f t="shared" si="234"/>
        <v>1.4318170313264328E-12</v>
      </c>
      <c r="X196" s="52">
        <f t="shared" si="235"/>
        <v>6.9205950631022282E-10</v>
      </c>
      <c r="Y196" s="52">
        <f t="shared" si="236"/>
        <v>4.4148498042576478E-7</v>
      </c>
      <c r="Z196" s="52">
        <f t="shared" si="237"/>
        <v>1.1930865278117831E-3</v>
      </c>
      <c r="AA196" s="52">
        <f t="shared" si="238"/>
        <v>4.3516170027125378</v>
      </c>
      <c r="AB196" s="52">
        <f t="shared" si="239"/>
        <v>4.4190669033865072E-2</v>
      </c>
      <c r="AC196" s="37">
        <v>0</v>
      </c>
      <c r="AD196" s="37">
        <f t="shared" si="240"/>
        <v>4.3970224268321703</v>
      </c>
      <c r="AF196" s="36">
        <f t="shared" si="267"/>
        <v>790</v>
      </c>
      <c r="AG196" s="37">
        <v>0</v>
      </c>
      <c r="AH196" s="52">
        <f t="shared" si="241"/>
        <v>2.6944008278287872</v>
      </c>
      <c r="AI196" s="52">
        <f t="shared" si="242"/>
        <v>2.6953071296594957</v>
      </c>
      <c r="AJ196" s="52">
        <f t="shared" si="243"/>
        <v>2.6953074786501179</v>
      </c>
      <c r="AK196" s="52">
        <f t="shared" si="244"/>
        <v>2.6953075139990328</v>
      </c>
      <c r="AL196" s="52">
        <f t="shared" si="245"/>
        <v>2.6953075639069137</v>
      </c>
      <c r="AM196" s="52">
        <f t="shared" si="246"/>
        <v>2.6953076211068177</v>
      </c>
      <c r="AN196" s="52">
        <f t="shared" si="247"/>
        <v>2.6953076973700005</v>
      </c>
      <c r="AO196" s="52">
        <f t="shared" si="248"/>
        <v>2.6953078120805953</v>
      </c>
      <c r="AP196" s="52">
        <f t="shared" si="249"/>
        <v>2.6953079930675186</v>
      </c>
      <c r="AQ196" s="52">
        <f t="shared" si="250"/>
        <v>2.6953083125099551</v>
      </c>
      <c r="AR196" s="52">
        <f t="shared" si="251"/>
        <v>2.6953083315314696</v>
      </c>
      <c r="AS196" s="52">
        <f t="shared" si="252"/>
        <v>2.6955091054671692</v>
      </c>
      <c r="AT196" s="52">
        <f t="shared" si="253"/>
        <v>2.6953083315314692</v>
      </c>
      <c r="AU196" s="52">
        <f t="shared" si="254"/>
        <v>2.6953083125099555</v>
      </c>
      <c r="AV196" s="52">
        <f t="shared" si="255"/>
        <v>2.6953079930675186</v>
      </c>
      <c r="AW196" s="52">
        <f t="shared" si="256"/>
        <v>2.6953078120805958</v>
      </c>
      <c r="AX196" s="52">
        <f t="shared" si="257"/>
        <v>2.6953076973700005</v>
      </c>
      <c r="AY196" s="52">
        <f t="shared" si="258"/>
        <v>2.6953076211068181</v>
      </c>
      <c r="AZ196" s="52">
        <f t="shared" si="259"/>
        <v>2.6953075639069142</v>
      </c>
      <c r="BA196" s="52">
        <f t="shared" si="260"/>
        <v>2.6953075139990346</v>
      </c>
      <c r="BB196" s="52">
        <f t="shared" si="261"/>
        <v>2.6953074786610829</v>
      </c>
      <c r="BC196" s="52">
        <f t="shared" si="262"/>
        <v>2.6953071852970156</v>
      </c>
      <c r="BD196" s="52">
        <f t="shared" si="263"/>
        <v>2.6946755215387572</v>
      </c>
      <c r="BE196" s="52">
        <f t="shared" si="264"/>
        <v>1.2813330459826493</v>
      </c>
      <c r="BF196" s="52">
        <f t="shared" si="265"/>
        <v>6.8545295471440911E-3</v>
      </c>
      <c r="BG196" s="52">
        <v>0</v>
      </c>
      <c r="BH196" s="37">
        <f t="shared" si="266"/>
        <v>63.278927993776826</v>
      </c>
    </row>
    <row r="197" spans="2:60">
      <c r="B197" s="36">
        <f t="shared" si="213"/>
        <v>795</v>
      </c>
      <c r="C197" s="37">
        <v>0</v>
      </c>
      <c r="D197" s="52">
        <f t="shared" si="215"/>
        <v>5.306875007343491E-6</v>
      </c>
      <c r="E197" s="52">
        <f t="shared" si="216"/>
        <v>4.8293827277206213E-8</v>
      </c>
      <c r="F197" s="52">
        <f t="shared" si="217"/>
        <v>2.0253171948780235E-10</v>
      </c>
      <c r="G197" s="52">
        <f t="shared" si="218"/>
        <v>5.1614080870809838E-13</v>
      </c>
      <c r="H197" s="52">
        <f t="shared" si="219"/>
        <v>8.9241652661112006E-16</v>
      </c>
      <c r="I197" s="52">
        <f t="shared" si="220"/>
        <v>1.1096492293322946E-18</v>
      </c>
      <c r="J197" s="52">
        <f t="shared" si="221"/>
        <v>1.0309421722572753E-21</v>
      </c>
      <c r="K197" s="52">
        <f t="shared" si="222"/>
        <v>7.4459472451425059E-25</v>
      </c>
      <c r="L197" s="52">
        <f t="shared" si="223"/>
        <v>4.5401962676875605E-28</v>
      </c>
      <c r="M197" s="52">
        <f t="shared" si="224"/>
        <v>2.8742849473469468E-31</v>
      </c>
      <c r="N197" s="52">
        <f t="shared" si="225"/>
        <v>2.4358423671405864E-34</v>
      </c>
      <c r="O197" s="52">
        <f t="shared" si="226"/>
        <v>5.1575179952097381E-37</v>
      </c>
      <c r="P197" s="52">
        <f t="shared" si="227"/>
        <v>2.4358454161437605E-34</v>
      </c>
      <c r="Q197" s="52">
        <f t="shared" si="228"/>
        <v>2.874293064254548E-31</v>
      </c>
      <c r="R197" s="52">
        <f t="shared" si="229"/>
        <v>4.5402269749727065E-28</v>
      </c>
      <c r="S197" s="52">
        <f t="shared" si="230"/>
        <v>7.4461297211136768E-25</v>
      </c>
      <c r="T197" s="52">
        <f t="shared" si="231"/>
        <v>1.031055120640191E-21</v>
      </c>
      <c r="U197" s="52">
        <f t="shared" si="232"/>
        <v>1.1102888956141879E-18</v>
      </c>
      <c r="V197" s="52">
        <f t="shared" si="233"/>
        <v>8.9580401687640245E-16</v>
      </c>
      <c r="W197" s="52">
        <f t="shared" si="234"/>
        <v>5.332551967602664E-13</v>
      </c>
      <c r="X197" s="52">
        <f t="shared" si="235"/>
        <v>2.8449118700910282E-10</v>
      </c>
      <c r="Y197" s="52">
        <f t="shared" si="236"/>
        <v>4.0934783994258858E-7</v>
      </c>
      <c r="Z197" s="52">
        <f t="shared" si="237"/>
        <v>1.388457459866333E-3</v>
      </c>
      <c r="AA197" s="52">
        <f t="shared" si="238"/>
        <v>4.1713995030091464</v>
      </c>
      <c r="AB197" s="52">
        <f t="shared" si="239"/>
        <v>7.1608378579786511E-2</v>
      </c>
      <c r="AC197" s="37">
        <v>0</v>
      </c>
      <c r="AD197" s="37">
        <f t="shared" si="240"/>
        <v>4.244402104053548</v>
      </c>
      <c r="AF197" s="36">
        <f t="shared" si="267"/>
        <v>795</v>
      </c>
      <c r="AG197" s="37">
        <v>0</v>
      </c>
      <c r="AH197" s="52">
        <f t="shared" si="241"/>
        <v>2.694402933300307</v>
      </c>
      <c r="AI197" s="52">
        <f t="shared" si="242"/>
        <v>2.6953071467622776</v>
      </c>
      <c r="AJ197" s="52">
        <f t="shared" si="243"/>
        <v>2.6953074787136222</v>
      </c>
      <c r="AK197" s="52">
        <f t="shared" si="244"/>
        <v>2.6953075139991749</v>
      </c>
      <c r="AL197" s="52">
        <f t="shared" si="245"/>
        <v>2.6953075639069137</v>
      </c>
      <c r="AM197" s="52">
        <f t="shared" si="246"/>
        <v>2.6953076211068177</v>
      </c>
      <c r="AN197" s="52">
        <f t="shared" si="247"/>
        <v>2.6953076973700005</v>
      </c>
      <c r="AO197" s="52">
        <f t="shared" si="248"/>
        <v>2.6953078120805953</v>
      </c>
      <c r="AP197" s="52">
        <f t="shared" si="249"/>
        <v>2.6953079930675186</v>
      </c>
      <c r="AQ197" s="52">
        <f t="shared" si="250"/>
        <v>2.6953083125099551</v>
      </c>
      <c r="AR197" s="52">
        <f t="shared" si="251"/>
        <v>2.6953083315314696</v>
      </c>
      <c r="AS197" s="52">
        <f t="shared" si="252"/>
        <v>2.6955091054671692</v>
      </c>
      <c r="AT197" s="52">
        <f t="shared" si="253"/>
        <v>2.6953083315314692</v>
      </c>
      <c r="AU197" s="52">
        <f t="shared" si="254"/>
        <v>2.6953083125099555</v>
      </c>
      <c r="AV197" s="52">
        <f t="shared" si="255"/>
        <v>2.6953079930675186</v>
      </c>
      <c r="AW197" s="52">
        <f t="shared" si="256"/>
        <v>2.6953078120805958</v>
      </c>
      <c r="AX197" s="52">
        <f t="shared" si="257"/>
        <v>2.6953076973700005</v>
      </c>
      <c r="AY197" s="52">
        <f t="shared" si="258"/>
        <v>2.6953076211068181</v>
      </c>
      <c r="AZ197" s="52">
        <f t="shared" si="259"/>
        <v>2.6953075639069142</v>
      </c>
      <c r="BA197" s="52">
        <f t="shared" si="260"/>
        <v>2.6953075139991776</v>
      </c>
      <c r="BB197" s="52">
        <f t="shared" si="261"/>
        <v>2.6953074787302889</v>
      </c>
      <c r="BC197" s="52">
        <f t="shared" si="262"/>
        <v>2.6953072294455138</v>
      </c>
      <c r="BD197" s="52">
        <f t="shared" si="263"/>
        <v>2.6947948301915385</v>
      </c>
      <c r="BE197" s="52">
        <f t="shared" si="264"/>
        <v>1.7164947462539031</v>
      </c>
      <c r="BF197" s="52">
        <f t="shared" si="265"/>
        <v>1.1273596450530599E-2</v>
      </c>
      <c r="BG197" s="52">
        <v>0</v>
      </c>
      <c r="BH197" s="37">
        <f t="shared" si="266"/>
        <v>63.718630236460044</v>
      </c>
    </row>
    <row r="198" spans="2:60">
      <c r="B198" s="36">
        <f t="shared" si="213"/>
        <v>800</v>
      </c>
      <c r="C198" s="37">
        <v>0</v>
      </c>
      <c r="D198" s="52">
        <f t="shared" si="215"/>
        <v>1.3376021357287028E-6</v>
      </c>
      <c r="E198" s="52">
        <f t="shared" si="216"/>
        <v>1.3477323755459311E-8</v>
      </c>
      <c r="F198" s="52">
        <f t="shared" si="217"/>
        <v>6.30298091392701E-11</v>
      </c>
      <c r="G198" s="52">
        <f t="shared" si="218"/>
        <v>1.8049224130623441E-13</v>
      </c>
      <c r="H198" s="52">
        <f t="shared" si="219"/>
        <v>3.5356410260692203E-16</v>
      </c>
      <c r="I198" s="52">
        <f t="shared" si="220"/>
        <v>5.0228790711067498E-19</v>
      </c>
      <c r="J198" s="52">
        <f t="shared" si="221"/>
        <v>5.3679357625001088E-22</v>
      </c>
      <c r="K198" s="52">
        <f t="shared" si="222"/>
        <v>4.4507278084001167E-25</v>
      </c>
      <c r="L198" s="52">
        <f t="shared" si="223"/>
        <v>3.0037827657593966E-28</v>
      </c>
      <c r="M198" s="52">
        <f t="shared" si="224"/>
        <v>1.8582078223738543E-31</v>
      </c>
      <c r="N198" s="52">
        <f t="shared" si="225"/>
        <v>1.3314203186401392E-34</v>
      </c>
      <c r="O198" s="52">
        <f t="shared" si="226"/>
        <v>2.5150142408109461E-37</v>
      </c>
      <c r="P198" s="52">
        <f t="shared" si="227"/>
        <v>1.3314231149835368E-34</v>
      </c>
      <c r="Q198" s="52">
        <f t="shared" si="228"/>
        <v>1.8582175413761195E-31</v>
      </c>
      <c r="R198" s="52">
        <f t="shared" si="229"/>
        <v>3.0038361105844377E-28</v>
      </c>
      <c r="S198" s="52">
        <f t="shared" si="230"/>
        <v>4.4510560896066689E-25</v>
      </c>
      <c r="T198" s="52">
        <f t="shared" si="231"/>
        <v>5.3698191020348488E-22</v>
      </c>
      <c r="U198" s="52">
        <f t="shared" si="232"/>
        <v>5.0329571730427418E-19</v>
      </c>
      <c r="V198" s="52">
        <f t="shared" si="233"/>
        <v>3.5869497951929499E-16</v>
      </c>
      <c r="W198" s="52">
        <f t="shared" si="234"/>
        <v>2.0528802476860801E-13</v>
      </c>
      <c r="X198" s="52">
        <f t="shared" si="235"/>
        <v>1.7391401213450803E-10</v>
      </c>
      <c r="Y198" s="52">
        <f t="shared" si="236"/>
        <v>4.5010487293998272E-7</v>
      </c>
      <c r="Z198" s="52">
        <f t="shared" si="237"/>
        <v>1.3925365783861447E-3</v>
      </c>
      <c r="AA198" s="52">
        <f t="shared" si="238"/>
        <v>3.0910362386757169</v>
      </c>
      <c r="AB198" s="52">
        <f t="shared" si="239"/>
        <v>0.11515890733818321</v>
      </c>
      <c r="AC198" s="37">
        <v>0</v>
      </c>
      <c r="AD198" s="37">
        <f t="shared" si="240"/>
        <v>3.2075894840139489</v>
      </c>
      <c r="AF198" s="36">
        <f t="shared" si="267"/>
        <v>800</v>
      </c>
      <c r="AG198" s="37">
        <v>0</v>
      </c>
      <c r="AH198" s="52">
        <f t="shared" si="241"/>
        <v>2.6944034639878076</v>
      </c>
      <c r="AI198" s="52">
        <f t="shared" si="242"/>
        <v>2.6953071515916602</v>
      </c>
      <c r="AJ198" s="52">
        <f t="shared" si="243"/>
        <v>2.6953074787338753</v>
      </c>
      <c r="AK198" s="52">
        <f t="shared" si="244"/>
        <v>2.6953075139992264</v>
      </c>
      <c r="AL198" s="52">
        <f t="shared" si="245"/>
        <v>2.6953075639069137</v>
      </c>
      <c r="AM198" s="52">
        <f t="shared" si="246"/>
        <v>2.6953076211068177</v>
      </c>
      <c r="AN198" s="52">
        <f t="shared" si="247"/>
        <v>2.6953076973700005</v>
      </c>
      <c r="AO198" s="52">
        <f t="shared" si="248"/>
        <v>2.6953078120805953</v>
      </c>
      <c r="AP198" s="52">
        <f t="shared" si="249"/>
        <v>2.6953079930675186</v>
      </c>
      <c r="AQ198" s="52">
        <f t="shared" si="250"/>
        <v>2.6953083125099551</v>
      </c>
      <c r="AR198" s="52">
        <f t="shared" si="251"/>
        <v>2.6953083315314696</v>
      </c>
      <c r="AS198" s="52">
        <f t="shared" si="252"/>
        <v>2.6955091054671692</v>
      </c>
      <c r="AT198" s="52">
        <f t="shared" si="253"/>
        <v>2.6953083315314692</v>
      </c>
      <c r="AU198" s="52">
        <f t="shared" si="254"/>
        <v>2.6953083125099555</v>
      </c>
      <c r="AV198" s="52">
        <f t="shared" si="255"/>
        <v>2.6953079930675186</v>
      </c>
      <c r="AW198" s="52">
        <f t="shared" si="256"/>
        <v>2.6953078120805958</v>
      </c>
      <c r="AX198" s="52">
        <f t="shared" si="257"/>
        <v>2.6953076973700005</v>
      </c>
      <c r="AY198" s="52">
        <f t="shared" si="258"/>
        <v>2.6953076211068181</v>
      </c>
      <c r="AZ198" s="52">
        <f t="shared" si="259"/>
        <v>2.6953075639069142</v>
      </c>
      <c r="BA198" s="52">
        <f t="shared" si="260"/>
        <v>2.6953075139992309</v>
      </c>
      <c r="BB198" s="52">
        <f t="shared" si="261"/>
        <v>2.6953074787587381</v>
      </c>
      <c r="BC198" s="52">
        <f t="shared" si="262"/>
        <v>2.6953072703802978</v>
      </c>
      <c r="BD198" s="52">
        <f t="shared" si="263"/>
        <v>2.6949336759375253</v>
      </c>
      <c r="BE198" s="52">
        <f t="shared" si="264"/>
        <v>2.1336346965548176</v>
      </c>
      <c r="BF198" s="52">
        <f t="shared" si="265"/>
        <v>1.8434434308509252E-2</v>
      </c>
      <c r="BG198" s="52">
        <v>0</v>
      </c>
      <c r="BH198" s="37">
        <f t="shared" si="266"/>
        <v>64.143070446865394</v>
      </c>
    </row>
    <row r="199" spans="2:60">
      <c r="B199" s="36">
        <f t="shared" si="213"/>
        <v>805</v>
      </c>
      <c r="C199" s="37">
        <v>0</v>
      </c>
      <c r="D199" s="52">
        <f t="shared" si="215"/>
        <v>3.3714367092261363E-7</v>
      </c>
      <c r="E199" s="52">
        <f t="shared" si="216"/>
        <v>3.7252627560999355E-9</v>
      </c>
      <c r="F199" s="52">
        <f t="shared" si="217"/>
        <v>1.9227440349781135E-11</v>
      </c>
      <c r="G199" s="52">
        <f t="shared" si="218"/>
        <v>6.1168710479211024E-14</v>
      </c>
      <c r="H199" s="52">
        <f t="shared" si="219"/>
        <v>1.340785769514569E-16</v>
      </c>
      <c r="I199" s="52">
        <f t="shared" si="220"/>
        <v>2.147648832842738E-19</v>
      </c>
      <c r="J199" s="52">
        <f t="shared" si="221"/>
        <v>2.6062728588098153E-22</v>
      </c>
      <c r="K199" s="52">
        <f t="shared" si="222"/>
        <v>2.4617704234420147E-25</v>
      </c>
      <c r="L199" s="52">
        <f t="shared" si="223"/>
        <v>1.8684221557978198E-28</v>
      </c>
      <c r="M199" s="52">
        <f t="shared" si="224"/>
        <v>1.2184633892186796E-31</v>
      </c>
      <c r="N199" s="52">
        <f t="shared" si="225"/>
        <v>7.9953239013174098E-35</v>
      </c>
      <c r="O199" s="52">
        <f t="shared" si="226"/>
        <v>1.298225489780072E-37</v>
      </c>
      <c r="P199" s="52">
        <f t="shared" si="227"/>
        <v>7.9953552343065748E-35</v>
      </c>
      <c r="Q199" s="52">
        <f t="shared" si="228"/>
        <v>1.2184791706862139E-31</v>
      </c>
      <c r="R199" s="52">
        <f t="shared" si="229"/>
        <v>1.8685176474466742E-28</v>
      </c>
      <c r="S199" s="52">
        <f t="shared" si="230"/>
        <v>2.4623238526083236E-25</v>
      </c>
      <c r="T199" s="52">
        <f t="shared" si="231"/>
        <v>2.6092662253544433E-22</v>
      </c>
      <c r="U199" s="52">
        <f t="shared" si="232"/>
        <v>2.1630116376384533E-19</v>
      </c>
      <c r="V199" s="52">
        <f t="shared" si="233"/>
        <v>1.4156843229541816E-16</v>
      </c>
      <c r="W199" s="52">
        <f t="shared" si="234"/>
        <v>9.5128288472123571E-14</v>
      </c>
      <c r="X199" s="52">
        <f t="shared" si="235"/>
        <v>1.5628238467957518E-10</v>
      </c>
      <c r="Y199" s="52">
        <f t="shared" si="236"/>
        <v>4.6137893788993874E-7</v>
      </c>
      <c r="Z199" s="52">
        <f t="shared" si="237"/>
        <v>1.1233764351453711E-3</v>
      </c>
      <c r="AA199" s="52">
        <f t="shared" si="238"/>
        <v>1.6457977589897157</v>
      </c>
      <c r="AB199" s="52">
        <f t="shared" si="239"/>
        <v>0.1838791969640757</v>
      </c>
      <c r="AC199" s="37">
        <v>0</v>
      </c>
      <c r="AD199" s="37">
        <f t="shared" si="240"/>
        <v>1.8308011348124746</v>
      </c>
      <c r="AF199" s="36">
        <f t="shared" si="267"/>
        <v>805</v>
      </c>
      <c r="AG199" s="37">
        <v>0</v>
      </c>
      <c r="AH199" s="52">
        <f t="shared" si="241"/>
        <v>2.6944035977480212</v>
      </c>
      <c r="AI199" s="52">
        <f t="shared" si="242"/>
        <v>2.6953071529393928</v>
      </c>
      <c r="AJ199" s="52">
        <f t="shared" si="243"/>
        <v>2.6953074787401783</v>
      </c>
      <c r="AK199" s="52">
        <f t="shared" si="244"/>
        <v>2.6953075139992446</v>
      </c>
      <c r="AL199" s="52">
        <f t="shared" si="245"/>
        <v>2.6953075639069137</v>
      </c>
      <c r="AM199" s="52">
        <f t="shared" si="246"/>
        <v>2.6953076211068177</v>
      </c>
      <c r="AN199" s="52">
        <f t="shared" si="247"/>
        <v>2.6953076973700005</v>
      </c>
      <c r="AO199" s="52">
        <f t="shared" si="248"/>
        <v>2.6953078120805953</v>
      </c>
      <c r="AP199" s="52">
        <f t="shared" si="249"/>
        <v>2.6953079930675186</v>
      </c>
      <c r="AQ199" s="52">
        <f t="shared" si="250"/>
        <v>2.6953083125099551</v>
      </c>
      <c r="AR199" s="52">
        <f t="shared" si="251"/>
        <v>2.6953083315314696</v>
      </c>
      <c r="AS199" s="52">
        <f t="shared" si="252"/>
        <v>2.6955091054671692</v>
      </c>
      <c r="AT199" s="52">
        <f t="shared" si="253"/>
        <v>2.6953083315314692</v>
      </c>
      <c r="AU199" s="52">
        <f t="shared" si="254"/>
        <v>2.6953083125099555</v>
      </c>
      <c r="AV199" s="52">
        <f t="shared" si="255"/>
        <v>2.6953079930675186</v>
      </c>
      <c r="AW199" s="52">
        <f t="shared" si="256"/>
        <v>2.6953078120805958</v>
      </c>
      <c r="AX199" s="52">
        <f t="shared" si="257"/>
        <v>2.6953076973700005</v>
      </c>
      <c r="AY199" s="52">
        <f t="shared" si="258"/>
        <v>2.6953076211068181</v>
      </c>
      <c r="AZ199" s="52">
        <f t="shared" si="259"/>
        <v>2.6953075639069142</v>
      </c>
      <c r="BA199" s="52">
        <f t="shared" si="260"/>
        <v>2.6953075139992513</v>
      </c>
      <c r="BB199" s="52">
        <f t="shared" si="261"/>
        <v>2.6953074787761295</v>
      </c>
      <c r="BC199" s="52">
        <f t="shared" si="262"/>
        <v>2.6953073153907852</v>
      </c>
      <c r="BD199" s="52">
        <f t="shared" si="263"/>
        <v>2.6950729295953639</v>
      </c>
      <c r="BE199" s="52">
        <f t="shared" si="264"/>
        <v>2.4427383204223894</v>
      </c>
      <c r="BF199" s="52">
        <f t="shared" si="265"/>
        <v>2.9950325042327572E-2</v>
      </c>
      <c r="BG199" s="52">
        <v>0</v>
      </c>
      <c r="BH199" s="37">
        <f t="shared" si="266"/>
        <v>64.463829395266785</v>
      </c>
    </row>
    <row r="200" spans="2:60">
      <c r="B200" s="36">
        <f t="shared" si="213"/>
        <v>810</v>
      </c>
      <c r="C200" s="37">
        <v>0</v>
      </c>
      <c r="D200" s="52">
        <f t="shared" si="215"/>
        <v>8.4977387092746304E-8</v>
      </c>
      <c r="E200" s="52">
        <f t="shared" si="216"/>
        <v>1.0215535107361264E-9</v>
      </c>
      <c r="F200" s="52">
        <f t="shared" si="217"/>
        <v>5.7688830746922069E-12</v>
      </c>
      <c r="G200" s="52">
        <f t="shared" si="218"/>
        <v>2.019671135283686E-14</v>
      </c>
      <c r="H200" s="52">
        <f t="shared" si="219"/>
        <v>4.9025894193072533E-17</v>
      </c>
      <c r="I200" s="52">
        <f t="shared" si="220"/>
        <v>8.7553735655950884E-20</v>
      </c>
      <c r="J200" s="52">
        <f t="shared" si="221"/>
        <v>1.1926410442065819E-22</v>
      </c>
      <c r="K200" s="52">
        <f t="shared" si="222"/>
        <v>1.2709405045715263E-25</v>
      </c>
      <c r="L200" s="52">
        <f t="shared" si="223"/>
        <v>1.0855304576628602E-28</v>
      </c>
      <c r="M200" s="52">
        <f t="shared" si="224"/>
        <v>7.7366606331544583E-32</v>
      </c>
      <c r="N200" s="52">
        <f t="shared" si="225"/>
        <v>5.0577519055355389E-35</v>
      </c>
      <c r="O200" s="52">
        <f t="shared" si="226"/>
        <v>7.2626477859550003E-38</v>
      </c>
      <c r="P200" s="52">
        <f t="shared" si="227"/>
        <v>5.0577992424539223E-35</v>
      </c>
      <c r="Q200" s="52">
        <f t="shared" si="228"/>
        <v>7.7369390678008276E-32</v>
      </c>
      <c r="R200" s="52">
        <f t="shared" si="229"/>
        <v>1.0856928402755993E-28</v>
      </c>
      <c r="S200" s="52">
        <f t="shared" si="230"/>
        <v>1.2718280868480824E-25</v>
      </c>
      <c r="T200" s="52">
        <f t="shared" si="231"/>
        <v>1.1972348650459717E-22</v>
      </c>
      <c r="U200" s="52">
        <f t="shared" si="232"/>
        <v>8.9812721881356711E-20</v>
      </c>
      <c r="V200" s="52">
        <f t="shared" si="233"/>
        <v>5.9400208353627126E-17</v>
      </c>
      <c r="W200" s="52">
        <f t="shared" si="234"/>
        <v>6.3004551544643987E-14</v>
      </c>
      <c r="X200" s="52">
        <f t="shared" si="235"/>
        <v>1.5466482183945395E-10</v>
      </c>
      <c r="Y200" s="52">
        <f t="shared" si="236"/>
        <v>3.9692540104643222E-7</v>
      </c>
      <c r="Z200" s="52">
        <f t="shared" si="237"/>
        <v>6.9421860894558257E-4</v>
      </c>
      <c r="AA200" s="52">
        <f t="shared" si="238"/>
        <v>0.62196168993291734</v>
      </c>
      <c r="AB200" s="52">
        <f t="shared" si="239"/>
        <v>0.29172663432574736</v>
      </c>
      <c r="AC200" s="37">
        <v>0</v>
      </c>
      <c r="AD200" s="37">
        <f t="shared" si="240"/>
        <v>0.91438302595246901</v>
      </c>
      <c r="AF200" s="36">
        <f t="shared" si="267"/>
        <v>810</v>
      </c>
      <c r="AG200" s="37">
        <v>0</v>
      </c>
      <c r="AH200" s="52">
        <f t="shared" si="241"/>
        <v>2.6944036314623885</v>
      </c>
      <c r="AI200" s="52">
        <f t="shared" si="242"/>
        <v>2.6953071533119193</v>
      </c>
      <c r="AJ200" s="52">
        <f t="shared" si="243"/>
        <v>2.6953074787421012</v>
      </c>
      <c r="AK200" s="52">
        <f t="shared" si="244"/>
        <v>2.6953075139992508</v>
      </c>
      <c r="AL200" s="52">
        <f t="shared" si="245"/>
        <v>2.6953075639069137</v>
      </c>
      <c r="AM200" s="52">
        <f t="shared" si="246"/>
        <v>2.6953076211068177</v>
      </c>
      <c r="AN200" s="52">
        <f t="shared" si="247"/>
        <v>2.6953076973700005</v>
      </c>
      <c r="AO200" s="52">
        <f t="shared" si="248"/>
        <v>2.6953078120805953</v>
      </c>
      <c r="AP200" s="52">
        <f t="shared" si="249"/>
        <v>2.6953079930675186</v>
      </c>
      <c r="AQ200" s="52">
        <f t="shared" si="250"/>
        <v>2.6953083125099551</v>
      </c>
      <c r="AR200" s="52">
        <f t="shared" si="251"/>
        <v>2.6953083315314696</v>
      </c>
      <c r="AS200" s="52">
        <f t="shared" si="252"/>
        <v>2.6955091054671692</v>
      </c>
      <c r="AT200" s="52">
        <f t="shared" si="253"/>
        <v>2.6953083315314692</v>
      </c>
      <c r="AU200" s="52">
        <f t="shared" si="254"/>
        <v>2.6953083125099555</v>
      </c>
      <c r="AV200" s="52">
        <f t="shared" si="255"/>
        <v>2.6953079930675186</v>
      </c>
      <c r="AW200" s="52">
        <f t="shared" si="256"/>
        <v>2.6953078120805958</v>
      </c>
      <c r="AX200" s="52">
        <f t="shared" si="257"/>
        <v>2.6953076973700005</v>
      </c>
      <c r="AY200" s="52">
        <f t="shared" si="258"/>
        <v>2.6953076211068181</v>
      </c>
      <c r="AZ200" s="52">
        <f t="shared" si="259"/>
        <v>2.6953075639069142</v>
      </c>
      <c r="BA200" s="52">
        <f t="shared" si="260"/>
        <v>2.6953075139992606</v>
      </c>
      <c r="BB200" s="52">
        <f t="shared" si="261"/>
        <v>2.6953074787917579</v>
      </c>
      <c r="BC200" s="52">
        <f t="shared" si="262"/>
        <v>2.6953073615286791</v>
      </c>
      <c r="BD200" s="52">
        <f t="shared" si="263"/>
        <v>2.6951852672388785</v>
      </c>
      <c r="BE200" s="52">
        <f t="shared" si="264"/>
        <v>2.6073180963213609</v>
      </c>
      <c r="BF200" s="52">
        <f t="shared" si="265"/>
        <v>4.8338244738735145E-2</v>
      </c>
      <c r="BG200" s="52">
        <v>0</v>
      </c>
      <c r="BH200" s="37">
        <f t="shared" si="266"/>
        <v>64.646909508748038</v>
      </c>
    </row>
    <row r="201" spans="2:60">
      <c r="B201" s="36">
        <f t="shared" si="213"/>
        <v>815</v>
      </c>
      <c r="C201" s="37">
        <v>0</v>
      </c>
      <c r="D201" s="52">
        <f t="shared" si="215"/>
        <v>2.1418651509011843E-8</v>
      </c>
      <c r="E201" s="52">
        <f t="shared" si="216"/>
        <v>2.7826499854971268E-10</v>
      </c>
      <c r="F201" s="52">
        <f t="shared" si="217"/>
        <v>1.7068228364600645E-12</v>
      </c>
      <c r="G201" s="52">
        <f t="shared" si="218"/>
        <v>6.5236497224833715E-15</v>
      </c>
      <c r="H201" s="52">
        <f t="shared" si="219"/>
        <v>1.7383929291970165E-17</v>
      </c>
      <c r="I201" s="52">
        <f t="shared" si="220"/>
        <v>3.428468962714563E-20</v>
      </c>
      <c r="J201" s="52">
        <f t="shared" si="221"/>
        <v>5.1894855349768185E-23</v>
      </c>
      <c r="K201" s="52">
        <f t="shared" si="222"/>
        <v>6.1792419903962909E-26</v>
      </c>
      <c r="L201" s="52">
        <f t="shared" si="223"/>
        <v>5.9085044434825241E-29</v>
      </c>
      <c r="M201" s="52">
        <f t="shared" si="224"/>
        <v>4.6603390683625238E-32</v>
      </c>
      <c r="N201" s="52">
        <f t="shared" si="225"/>
        <v>3.20667628397372E-35</v>
      </c>
      <c r="O201" s="52">
        <f t="shared" si="226"/>
        <v>4.3554106402645604E-38</v>
      </c>
      <c r="P201" s="52">
        <f t="shared" si="227"/>
        <v>3.2067578024067837E-35</v>
      </c>
      <c r="Q201" s="52">
        <f t="shared" si="228"/>
        <v>4.6608150779059849E-32</v>
      </c>
      <c r="R201" s="52">
        <f t="shared" si="229"/>
        <v>5.9111319474074988E-29</v>
      </c>
      <c r="S201" s="52">
        <f t="shared" si="230"/>
        <v>6.1929596652392137E-26</v>
      </c>
      <c r="T201" s="52">
        <f t="shared" si="231"/>
        <v>5.2575180692611329E-23</v>
      </c>
      <c r="U201" s="52">
        <f t="shared" si="232"/>
        <v>3.7446620608454231E-20</v>
      </c>
      <c r="V201" s="52">
        <f t="shared" si="233"/>
        <v>3.0696028112290728E-17</v>
      </c>
      <c r="W201" s="52">
        <f t="shared" si="234"/>
        <v>5.4517928770471155E-14</v>
      </c>
      <c r="X201" s="52">
        <f t="shared" si="235"/>
        <v>1.3814445683455515E-10</v>
      </c>
      <c r="Y201" s="52">
        <f t="shared" si="236"/>
        <v>2.7341966081702184E-7</v>
      </c>
      <c r="Z201" s="52">
        <f t="shared" si="237"/>
        <v>3.3019574853420129E-4</v>
      </c>
      <c r="AA201" s="52">
        <f t="shared" si="238"/>
        <v>0.18391935314809651</v>
      </c>
      <c r="AB201" s="52">
        <f t="shared" si="239"/>
        <v>0.45964853364451197</v>
      </c>
      <c r="AC201" s="37">
        <v>0</v>
      </c>
      <c r="AD201" s="37">
        <f t="shared" si="240"/>
        <v>0.64389837779763237</v>
      </c>
      <c r="AF201" s="36">
        <f t="shared" si="267"/>
        <v>815</v>
      </c>
      <c r="AG201" s="37">
        <v>0</v>
      </c>
      <c r="AH201" s="52">
        <f t="shared" si="241"/>
        <v>2.694403639960127</v>
      </c>
      <c r="AI201" s="52">
        <f t="shared" si="242"/>
        <v>2.6953071534140745</v>
      </c>
      <c r="AJ201" s="52">
        <f t="shared" si="243"/>
        <v>2.6953074787426781</v>
      </c>
      <c r="AK201" s="52">
        <f t="shared" si="244"/>
        <v>2.6953075139992531</v>
      </c>
      <c r="AL201" s="52">
        <f t="shared" si="245"/>
        <v>2.6953075639069137</v>
      </c>
      <c r="AM201" s="52">
        <f t="shared" si="246"/>
        <v>2.6953076211068177</v>
      </c>
      <c r="AN201" s="52">
        <f t="shared" si="247"/>
        <v>2.6953076973700005</v>
      </c>
      <c r="AO201" s="52">
        <f t="shared" si="248"/>
        <v>2.6953078120805953</v>
      </c>
      <c r="AP201" s="52">
        <f t="shared" si="249"/>
        <v>2.6953079930675186</v>
      </c>
      <c r="AQ201" s="52">
        <f t="shared" si="250"/>
        <v>2.6953083125099551</v>
      </c>
      <c r="AR201" s="52">
        <f t="shared" si="251"/>
        <v>2.6953083315314696</v>
      </c>
      <c r="AS201" s="52">
        <f t="shared" si="252"/>
        <v>2.6955091054671692</v>
      </c>
      <c r="AT201" s="52">
        <f t="shared" si="253"/>
        <v>2.6953083315314692</v>
      </c>
      <c r="AU201" s="52">
        <f t="shared" si="254"/>
        <v>2.6953083125099555</v>
      </c>
      <c r="AV201" s="52">
        <f t="shared" si="255"/>
        <v>2.6953079930675186</v>
      </c>
      <c r="AW201" s="52">
        <f t="shared" si="256"/>
        <v>2.6953078120805958</v>
      </c>
      <c r="AX201" s="52">
        <f t="shared" si="257"/>
        <v>2.6953076973700005</v>
      </c>
      <c r="AY201" s="52">
        <f t="shared" si="258"/>
        <v>2.6953076211068181</v>
      </c>
      <c r="AZ201" s="52">
        <f t="shared" si="259"/>
        <v>2.6953075639069142</v>
      </c>
      <c r="BA201" s="52">
        <f t="shared" si="260"/>
        <v>2.6953075139992668</v>
      </c>
      <c r="BB201" s="52">
        <f t="shared" si="261"/>
        <v>2.6953074788072242</v>
      </c>
      <c r="BC201" s="52">
        <f t="shared" si="262"/>
        <v>2.695307401221219</v>
      </c>
      <c r="BD201" s="52">
        <f t="shared" si="263"/>
        <v>2.6952546890997731</v>
      </c>
      <c r="BE201" s="52">
        <f t="shared" si="264"/>
        <v>2.6695142653146529</v>
      </c>
      <c r="BF201" s="52">
        <f t="shared" si="265"/>
        <v>7.7510908171309886E-2</v>
      </c>
      <c r="BG201" s="52">
        <v>0</v>
      </c>
      <c r="BH201" s="37">
        <f t="shared" si="266"/>
        <v>64.738347811343289</v>
      </c>
    </row>
    <row r="202" spans="2:60">
      <c r="B202" s="36">
        <f t="shared" si="213"/>
        <v>820</v>
      </c>
      <c r="C202" s="37">
        <v>0</v>
      </c>
      <c r="D202" s="52">
        <f t="shared" ref="D202:D238" si="268">$H$25*D201-$H$26*D201*AH201+$H$27*E201-$H$28*D201+$H$27*C201</f>
        <v>5.3986016975773382E-9</v>
      </c>
      <c r="E202" s="52">
        <f t="shared" ref="E202:E238" si="269">$H$25*E201-$H$26*E201*AI201+$H$27*F201-$H$28*E201+$H$27*D201</f>
        <v>7.5365567945691297E-11</v>
      </c>
      <c r="F202" s="52">
        <f t="shared" ref="F202:F238" si="270">$H$25*F201-$H$26*F201*AJ201+$H$27*G201-$H$28*F201+$H$27*E201</f>
        <v>4.9899812375881572E-13</v>
      </c>
      <c r="G202" s="52">
        <f t="shared" ref="G202:G238" si="271">$H$25*G201-$H$26*G201*AK201+$H$27*H201-$H$28*G201+$H$27*F201</f>
        <v>2.0680358159245844E-15</v>
      </c>
      <c r="H202" s="52">
        <f t="shared" ref="H202:H238" si="272">$H$25*H201-$H$26*H201*AL201+$H$27*I201-$H$28*H201+$H$27*G201</f>
        <v>6.004651866441465E-18</v>
      </c>
      <c r="I202" s="52">
        <f t="shared" ref="I202:I238" si="273">$H$25*I201-$H$26*I201*AM201+$H$27*J201-$H$28*I201+$H$27*H201</f>
        <v>1.297189256325529E-20</v>
      </c>
      <c r="J202" s="52">
        <f t="shared" ref="J202:J238" si="274">$H$25*J201-$H$26*J201*AN201+$H$27*K201-$H$28*J201+$H$27*I201</f>
        <v>2.1627733733941682E-23</v>
      </c>
      <c r="K202" s="52">
        <f t="shared" ref="K202:K238" si="275">$H$25*K201-$H$26*K201*AO201+$H$27*L201-$H$28*K201+$H$27*J201</f>
        <v>2.8520460092857994E-26</v>
      </c>
      <c r="L202" s="52">
        <f t="shared" ref="L202:L238" si="276">$H$25*L201-$H$26*L201*AP201+$H$27*M201-$H$28*L201+$H$27*K201</f>
        <v>3.0313677671265677E-29</v>
      </c>
      <c r="M202" s="52">
        <f t="shared" ref="M202:M238" si="277">$H$25*M201-$H$26*M201*AQ201+$H$27*N201-$H$28*M201+$H$27*L201</f>
        <v>2.6496488525822636E-32</v>
      </c>
      <c r="N202" s="52">
        <f t="shared" ref="N202:N238" si="278">$H$25*N201-$H$26*N201*AR201+$H$27*O201-$H$28*N201+$H$27*M201</f>
        <v>1.9718722507288923E-35</v>
      </c>
      <c r="O202" s="52">
        <f t="shared" ref="O202:O238" si="279">$H$25*O201-$H$26*O201*AS201+$H$27*P201-$H$28*O201+$H$27*N201</f>
        <v>2.6987244685973659E-38</v>
      </c>
      <c r="P202" s="52">
        <f t="shared" ref="P202:P238" si="280">$H$25*P201-$H$26*P201*AT201+$H$27*Q201-$H$28*P201+$H$27*O201</f>
        <v>1.9720117628129307E-35</v>
      </c>
      <c r="Q202" s="52">
        <f t="shared" ref="Q202:Q238" si="281">$H$25*Q201-$H$26*Q201*AU201+$H$27*R201-$H$28*Q201+$H$27*P201</f>
        <v>2.6504254906066036E-32</v>
      </c>
      <c r="R202" s="52">
        <f t="shared" ref="R202:R238" si="282">$H$25*R201-$H$26*R201*AV201+$H$27*S201-$H$28*R201+$H$27*Q201</f>
        <v>3.035458255442916E-29</v>
      </c>
      <c r="S202" s="52">
        <f t="shared" ref="S202:S238" si="283">$H$25*S201-$H$26*S201*AW201+$H$27*T201-$H$28*S201+$H$27*R201</f>
        <v>2.872505456922441E-26</v>
      </c>
      <c r="T202" s="52">
        <f t="shared" ref="T202:T238" si="284">$H$25*T201-$H$26*T201*AX201+$H$27*U201-$H$28*T201+$H$27*S201</f>
        <v>2.258938375146442E-23</v>
      </c>
      <c r="U202" s="52">
        <f t="shared" ref="U202:U238" si="285">$H$25*U201-$H$26*U201*AY201+$H$27*V201-$H$28*U201+$H$27*T201</f>
        <v>1.709544722460712E-20</v>
      </c>
      <c r="V202" s="52">
        <f t="shared" ref="V202:V238" si="286">$H$25*V201-$H$26*V201*AZ201+$H$27*W201-$H$28*V201+$H$27*U201</f>
        <v>2.135249613637566E-17</v>
      </c>
      <c r="W202" s="52">
        <f t="shared" ref="W202:W238" si="287">$H$25*W201-$H$26*W201*BA201+$H$27*X201-$H$28*W201+$H$27*V201</f>
        <v>4.8252627937457949E-14</v>
      </c>
      <c r="X202" s="52">
        <f t="shared" ref="X202:X238" si="288">$H$25*X201-$H$26*X201*BB201+$H$27*Y201-$H$28*X201+$H$27*W201</f>
        <v>1.0311155759543085E-10</v>
      </c>
      <c r="Y202" s="52">
        <f t="shared" ref="Y202:Y238" si="289">$H$25*Y201-$H$26*Y201*BC201+$H$27*Z201-$H$28*Y201+$H$27*X201</f>
        <v>1.5134034651152959E-7</v>
      </c>
      <c r="Z202" s="52">
        <f t="shared" ref="Z202:Z238" si="290">$H$25*Z201-$H$26*Z201*BD201+$H$27*AA201-$H$28*Z201+$H$27*Y201</f>
        <v>1.2906463770645304E-4</v>
      </c>
      <c r="AA202" s="52">
        <f t="shared" ref="AA202:AA238" si="291">$H$25*AA201-$H$26*AA201*BE201+$H$27*AB201-$H$28*AA201+$H$27*Z201</f>
        <v>4.8760351756298087E-2</v>
      </c>
      <c r="AB202" s="52">
        <f t="shared" ref="AB202:AB238" si="292">$H$25*AB201-$H$26*AB201*BF201+$H$27*AC201-$H$28*AB201+$H$27*AA201</f>
        <v>0.71732500962807433</v>
      </c>
      <c r="AC202" s="37">
        <v>0</v>
      </c>
      <c r="AD202" s="37">
        <f t="shared" ref="AD202:AD238" si="293">SUM(C202:AC202)</f>
        <v>0.76621458294005351</v>
      </c>
      <c r="AF202" s="36">
        <f t="shared" si="267"/>
        <v>820</v>
      </c>
      <c r="AG202" s="37">
        <v>0</v>
      </c>
      <c r="AH202" s="52">
        <f t="shared" ref="AH202:AH238" si="294">$H$29*D201+AH201</f>
        <v>2.6944036421019923</v>
      </c>
      <c r="AI202" s="52">
        <f t="shared" ref="AI202:AI238" si="295">$H$29*E201+AI201</f>
        <v>2.6953071534419011</v>
      </c>
      <c r="AJ202" s="52">
        <f t="shared" ref="AJ202:AJ238" si="296">$H$29*F201+AJ201</f>
        <v>2.6953074787428486</v>
      </c>
      <c r="AK202" s="52">
        <f t="shared" ref="AK202:AK238" si="297">$H$29*G201+AK201</f>
        <v>2.6953075139992535</v>
      </c>
      <c r="AL202" s="52">
        <f t="shared" ref="AL202:AL238" si="298">$H$29*H201+AL201</f>
        <v>2.6953075639069137</v>
      </c>
      <c r="AM202" s="52">
        <f t="shared" ref="AM202:AM238" si="299">$H$29*I201+AM201</f>
        <v>2.6953076211068177</v>
      </c>
      <c r="AN202" s="52">
        <f t="shared" ref="AN202:AN238" si="300">$H$29*J201+AN201</f>
        <v>2.6953076973700005</v>
      </c>
      <c r="AO202" s="52">
        <f t="shared" ref="AO202:AO238" si="301">$H$29*K201+AO201</f>
        <v>2.6953078120805953</v>
      </c>
      <c r="AP202" s="52">
        <f t="shared" ref="AP202:AP238" si="302">$H$29*L201+AP201</f>
        <v>2.6953079930675186</v>
      </c>
      <c r="AQ202" s="52">
        <f t="shared" ref="AQ202:AQ238" si="303">$H$29*M201+AQ201</f>
        <v>2.6953083125099551</v>
      </c>
      <c r="AR202" s="52">
        <f t="shared" ref="AR202:AR238" si="304">$H$29*N201+AR201</f>
        <v>2.6953083315314696</v>
      </c>
      <c r="AS202" s="52">
        <f t="shared" ref="AS202:AS238" si="305">$H$29*O201+AS201</f>
        <v>2.6955091054671692</v>
      </c>
      <c r="AT202" s="52">
        <f t="shared" ref="AT202:AT238" si="306">$H$29*P201+AT201</f>
        <v>2.6953083315314692</v>
      </c>
      <c r="AU202" s="52">
        <f t="shared" ref="AU202:AU238" si="307">$H$29*Q201+AU201</f>
        <v>2.6953083125099555</v>
      </c>
      <c r="AV202" s="52">
        <f t="shared" ref="AV202:AV238" si="308">$H$29*R201+AV201</f>
        <v>2.6953079930675186</v>
      </c>
      <c r="AW202" s="52">
        <f t="shared" ref="AW202:AW238" si="309">$H$29*S201+AW201</f>
        <v>2.6953078120805958</v>
      </c>
      <c r="AX202" s="52">
        <f t="shared" ref="AX202:AX238" si="310">$H$29*T201+AX201</f>
        <v>2.6953076973700005</v>
      </c>
      <c r="AY202" s="52">
        <f t="shared" ref="AY202:AY238" si="311">$H$29*U201+AY201</f>
        <v>2.6953076211068181</v>
      </c>
      <c r="AZ202" s="52">
        <f t="shared" ref="AZ202:AZ238" si="312">$H$29*V201+AZ201</f>
        <v>2.6953075639069142</v>
      </c>
      <c r="BA202" s="52">
        <f t="shared" ref="BA202:BA238" si="313">$H$29*W201+BA201</f>
        <v>2.6953075139992722</v>
      </c>
      <c r="BB202" s="52">
        <f t="shared" ref="BB202:BB238" si="314">$H$29*X201+BB201</f>
        <v>2.6953074788210385</v>
      </c>
      <c r="BC202" s="52">
        <f t="shared" ref="BC202:BC238" si="315">$H$29*Y201+BC201</f>
        <v>2.6953074285631851</v>
      </c>
      <c r="BD202" s="52">
        <f t="shared" ref="BD202:BD238" si="316">$H$29*Z201+BD201</f>
        <v>2.6952877086746265</v>
      </c>
      <c r="BE202" s="52">
        <f t="shared" ref="BE202:BE238" si="317">$H$29*AA201+BE201</f>
        <v>2.6879062006294627</v>
      </c>
      <c r="BF202" s="52">
        <f t="shared" ref="BF202:BF238" si="318">$H$29*AB201+BF201</f>
        <v>0.12347576153576109</v>
      </c>
      <c r="BG202" s="52">
        <v>0</v>
      </c>
      <c r="BH202" s="37">
        <f t="shared" ref="BH202:BH238" si="319">SUM(AG202:BG202)</f>
        <v>64.802737649123046</v>
      </c>
    </row>
    <row r="203" spans="2:60">
      <c r="B203" s="36">
        <f t="shared" ref="B203:B238" si="320">B202+$C$26</f>
        <v>825</v>
      </c>
      <c r="C203" s="37">
        <v>0</v>
      </c>
      <c r="D203" s="52">
        <f t="shared" si="268"/>
        <v>1.3607265681373555E-9</v>
      </c>
      <c r="E203" s="52">
        <f t="shared" si="269"/>
        <v>2.0311482507455387E-11</v>
      </c>
      <c r="F203" s="52">
        <f t="shared" si="270"/>
        <v>1.4438797099377014E-13</v>
      </c>
      <c r="G203" s="52">
        <f t="shared" si="271"/>
        <v>6.4506107377950742E-16</v>
      </c>
      <c r="H203" s="52">
        <f t="shared" si="272"/>
        <v>2.0277598972370759E-18</v>
      </c>
      <c r="I203" s="52">
        <f t="shared" si="273"/>
        <v>4.7648471123694065E-21</v>
      </c>
      <c r="J203" s="52">
        <f t="shared" si="274"/>
        <v>8.6844348400541667E-24</v>
      </c>
      <c r="K203" s="52">
        <f t="shared" si="275"/>
        <v>1.2582577369201482E-26</v>
      </c>
      <c r="L203" s="52">
        <f t="shared" si="276"/>
        <v>1.4756921799790898E-29</v>
      </c>
      <c r="M203" s="52">
        <f t="shared" si="277"/>
        <v>1.4244830734431701E-32</v>
      </c>
      <c r="N203" s="52">
        <f t="shared" si="278"/>
        <v>1.1585277317522168E-35</v>
      </c>
      <c r="O203" s="52">
        <f t="shared" si="279"/>
        <v>1.6646879206641698E-38</v>
      </c>
      <c r="P203" s="52">
        <f t="shared" si="280"/>
        <v>1.1587569919174715E-35</v>
      </c>
      <c r="Q203" s="52">
        <f t="shared" si="281"/>
        <v>1.4257010944561534E-32</v>
      </c>
      <c r="R203" s="52">
        <f t="shared" si="282"/>
        <v>1.4818361925950279E-29</v>
      </c>
      <c r="S203" s="52">
        <f t="shared" si="283"/>
        <v>1.2874465054907904E-26</v>
      </c>
      <c r="T203" s="52">
        <f t="shared" si="284"/>
        <v>9.9572709998614611E-24</v>
      </c>
      <c r="U203" s="52">
        <f t="shared" si="285"/>
        <v>9.6392790600363054E-21</v>
      </c>
      <c r="V203" s="52">
        <f t="shared" si="286"/>
        <v>1.7435368531991832E-17</v>
      </c>
      <c r="W203" s="52">
        <f t="shared" si="287"/>
        <v>3.7918074640940566E-14</v>
      </c>
      <c r="X203" s="52">
        <f t="shared" si="288"/>
        <v>6.377758100560666E-11</v>
      </c>
      <c r="Y203" s="52">
        <f t="shared" si="289"/>
        <v>7.034285426614025E-8</v>
      </c>
      <c r="Z203" s="52">
        <f t="shared" si="290"/>
        <v>4.4663581808832858E-5</v>
      </c>
      <c r="AA203" s="52">
        <f t="shared" si="291"/>
        <v>1.2627730149512491E-2</v>
      </c>
      <c r="AB203" s="52">
        <f t="shared" si="292"/>
        <v>1.1029080858194003</v>
      </c>
      <c r="AC203" s="37">
        <v>0</v>
      </c>
      <c r="AD203" s="37">
        <f t="shared" si="293"/>
        <v>1.1155805513385744</v>
      </c>
      <c r="AF203" s="36">
        <f t="shared" si="267"/>
        <v>825</v>
      </c>
      <c r="AG203" s="37">
        <v>0</v>
      </c>
      <c r="AH203" s="52">
        <f t="shared" si="294"/>
        <v>2.6944036426418525</v>
      </c>
      <c r="AI203" s="52">
        <f t="shared" si="295"/>
        <v>2.6953071534494377</v>
      </c>
      <c r="AJ203" s="52">
        <f t="shared" si="296"/>
        <v>2.6953074787428983</v>
      </c>
      <c r="AK203" s="52">
        <f t="shared" si="297"/>
        <v>2.6953075139992535</v>
      </c>
      <c r="AL203" s="52">
        <f t="shared" si="298"/>
        <v>2.6953075639069137</v>
      </c>
      <c r="AM203" s="52">
        <f t="shared" si="299"/>
        <v>2.6953076211068177</v>
      </c>
      <c r="AN203" s="52">
        <f t="shared" si="300"/>
        <v>2.6953076973700005</v>
      </c>
      <c r="AO203" s="52">
        <f t="shared" si="301"/>
        <v>2.6953078120805953</v>
      </c>
      <c r="AP203" s="52">
        <f t="shared" si="302"/>
        <v>2.6953079930675186</v>
      </c>
      <c r="AQ203" s="52">
        <f t="shared" si="303"/>
        <v>2.6953083125099551</v>
      </c>
      <c r="AR203" s="52">
        <f t="shared" si="304"/>
        <v>2.6953083315314696</v>
      </c>
      <c r="AS203" s="52">
        <f t="shared" si="305"/>
        <v>2.6955091054671692</v>
      </c>
      <c r="AT203" s="52">
        <f t="shared" si="306"/>
        <v>2.6953083315314692</v>
      </c>
      <c r="AU203" s="52">
        <f t="shared" si="307"/>
        <v>2.6953083125099555</v>
      </c>
      <c r="AV203" s="52">
        <f t="shared" si="308"/>
        <v>2.6953079930675186</v>
      </c>
      <c r="AW203" s="52">
        <f t="shared" si="309"/>
        <v>2.6953078120805958</v>
      </c>
      <c r="AX203" s="52">
        <f t="shared" si="310"/>
        <v>2.6953076973700005</v>
      </c>
      <c r="AY203" s="52">
        <f t="shared" si="311"/>
        <v>2.6953076211068181</v>
      </c>
      <c r="AZ203" s="52">
        <f t="shared" si="312"/>
        <v>2.6953075639069142</v>
      </c>
      <c r="BA203" s="52">
        <f t="shared" si="313"/>
        <v>2.695307513999277</v>
      </c>
      <c r="BB203" s="52">
        <f t="shared" si="314"/>
        <v>2.6953074788313498</v>
      </c>
      <c r="BC203" s="52">
        <f t="shared" si="315"/>
        <v>2.6953074436972195</v>
      </c>
      <c r="BD203" s="52">
        <f t="shared" si="316"/>
        <v>2.6953006151383971</v>
      </c>
      <c r="BE203" s="52">
        <f t="shared" si="317"/>
        <v>2.6927822358050926</v>
      </c>
      <c r="BF203" s="52">
        <f t="shared" si="318"/>
        <v>0.19520826249856854</v>
      </c>
      <c r="BG203" s="52">
        <v>0</v>
      </c>
      <c r="BH203" s="37">
        <f t="shared" si="319"/>
        <v>64.879359107417059</v>
      </c>
    </row>
    <row r="204" spans="2:60">
      <c r="B204" s="36">
        <f t="shared" si="320"/>
        <v>830</v>
      </c>
      <c r="C204" s="37">
        <v>0</v>
      </c>
      <c r="D204" s="52">
        <f t="shared" si="268"/>
        <v>3.4297373104987415E-10</v>
      </c>
      <c r="E204" s="52">
        <f t="shared" si="269"/>
        <v>5.4505140893213018E-12</v>
      </c>
      <c r="F204" s="52">
        <f t="shared" si="270"/>
        <v>4.1405505473908522E-14</v>
      </c>
      <c r="G204" s="52">
        <f t="shared" si="271"/>
        <v>1.9839244235712761E-16</v>
      </c>
      <c r="H204" s="52">
        <f t="shared" si="272"/>
        <v>6.7144318090795063E-19</v>
      </c>
      <c r="I204" s="52">
        <f t="shared" si="273"/>
        <v>1.7057595221857149E-21</v>
      </c>
      <c r="J204" s="52">
        <f t="shared" si="274"/>
        <v>3.3761853058402183E-24</v>
      </c>
      <c r="K204" s="52">
        <f t="shared" si="275"/>
        <v>5.3368397172808322E-27</v>
      </c>
      <c r="L204" s="52">
        <f t="shared" si="276"/>
        <v>6.8584304517992895E-30</v>
      </c>
      <c r="M204" s="52">
        <f t="shared" si="277"/>
        <v>7.2731735539014259E-33</v>
      </c>
      <c r="N204" s="52">
        <f t="shared" si="278"/>
        <v>6.4760193568650294E-36</v>
      </c>
      <c r="O204" s="52">
        <f t="shared" si="279"/>
        <v>9.9798261408385657E-39</v>
      </c>
      <c r="P204" s="52">
        <f t="shared" si="280"/>
        <v>6.4796412184228278E-36</v>
      </c>
      <c r="Q204" s="52">
        <f t="shared" si="281"/>
        <v>7.2915980762590243E-33</v>
      </c>
      <c r="R204" s="52">
        <f t="shared" si="282"/>
        <v>6.9468604664651083E-30</v>
      </c>
      <c r="S204" s="52">
        <f t="shared" si="283"/>
        <v>5.7284865741913583E-27</v>
      </c>
      <c r="T204" s="52">
        <f t="shared" si="284"/>
        <v>4.9150340447909439E-24</v>
      </c>
      <c r="U204" s="52">
        <f t="shared" si="285"/>
        <v>6.78405050283316E-21</v>
      </c>
      <c r="V204" s="52">
        <f t="shared" si="286"/>
        <v>1.3866193852951755E-17</v>
      </c>
      <c r="W204" s="52">
        <f t="shared" si="287"/>
        <v>2.5484444731711726E-14</v>
      </c>
      <c r="X204" s="52">
        <f t="shared" si="288"/>
        <v>3.3631923936178256E-11</v>
      </c>
      <c r="Y204" s="52">
        <f t="shared" si="289"/>
        <v>2.8863911724510003E-8</v>
      </c>
      <c r="Z204" s="52">
        <f t="shared" si="290"/>
        <v>1.4394293569051973E-5</v>
      </c>
      <c r="AA204" s="52">
        <f t="shared" si="291"/>
        <v>3.4687719163843432E-3</v>
      </c>
      <c r="AB204" s="52">
        <f t="shared" si="292"/>
        <v>1.6561805276149997</v>
      </c>
      <c r="AC204" s="37">
        <v>0</v>
      </c>
      <c r="AD204" s="37">
        <f t="shared" si="293"/>
        <v>1.6596637230709881</v>
      </c>
      <c r="AF204" s="36">
        <f t="shared" si="267"/>
        <v>830</v>
      </c>
      <c r="AG204" s="37">
        <v>0</v>
      </c>
      <c r="AH204" s="52">
        <f t="shared" si="294"/>
        <v>2.694403642777925</v>
      </c>
      <c r="AI204" s="52">
        <f t="shared" si="295"/>
        <v>2.695307153451469</v>
      </c>
      <c r="AJ204" s="52">
        <f t="shared" si="296"/>
        <v>2.695307478742913</v>
      </c>
      <c r="AK204" s="52">
        <f t="shared" si="297"/>
        <v>2.6953075139992535</v>
      </c>
      <c r="AL204" s="52">
        <f t="shared" si="298"/>
        <v>2.6953075639069137</v>
      </c>
      <c r="AM204" s="52">
        <f t="shared" si="299"/>
        <v>2.6953076211068177</v>
      </c>
      <c r="AN204" s="52">
        <f t="shared" si="300"/>
        <v>2.6953076973700005</v>
      </c>
      <c r="AO204" s="52">
        <f t="shared" si="301"/>
        <v>2.6953078120805953</v>
      </c>
      <c r="AP204" s="52">
        <f t="shared" si="302"/>
        <v>2.6953079930675186</v>
      </c>
      <c r="AQ204" s="52">
        <f t="shared" si="303"/>
        <v>2.6953083125099551</v>
      </c>
      <c r="AR204" s="52">
        <f t="shared" si="304"/>
        <v>2.6953083315314696</v>
      </c>
      <c r="AS204" s="52">
        <f t="shared" si="305"/>
        <v>2.6955091054671692</v>
      </c>
      <c r="AT204" s="52">
        <f t="shared" si="306"/>
        <v>2.6953083315314692</v>
      </c>
      <c r="AU204" s="52">
        <f t="shared" si="307"/>
        <v>2.6953083125099555</v>
      </c>
      <c r="AV204" s="52">
        <f t="shared" si="308"/>
        <v>2.6953079930675186</v>
      </c>
      <c r="AW204" s="52">
        <f t="shared" si="309"/>
        <v>2.6953078120805958</v>
      </c>
      <c r="AX204" s="52">
        <f t="shared" si="310"/>
        <v>2.6953076973700005</v>
      </c>
      <c r="AY204" s="52">
        <f t="shared" si="311"/>
        <v>2.6953076211068181</v>
      </c>
      <c r="AZ204" s="52">
        <f t="shared" si="312"/>
        <v>2.6953075639069142</v>
      </c>
      <c r="BA204" s="52">
        <f t="shared" si="313"/>
        <v>2.695307513999281</v>
      </c>
      <c r="BB204" s="52">
        <f t="shared" si="314"/>
        <v>2.6953074788377274</v>
      </c>
      <c r="BC204" s="52">
        <f t="shared" si="315"/>
        <v>2.6953074507315051</v>
      </c>
      <c r="BD204" s="52">
        <f t="shared" si="316"/>
        <v>2.6953050814965782</v>
      </c>
      <c r="BE204" s="52">
        <f t="shared" si="317"/>
        <v>2.6940450088200438</v>
      </c>
      <c r="BF204" s="52">
        <f t="shared" si="318"/>
        <v>0.30549907108050856</v>
      </c>
      <c r="BG204" s="52">
        <v>0</v>
      </c>
      <c r="BH204" s="37">
        <f t="shared" si="319"/>
        <v>64.990917162550915</v>
      </c>
    </row>
    <row r="205" spans="2:60">
      <c r="B205" s="36">
        <f t="shared" si="320"/>
        <v>835</v>
      </c>
      <c r="C205" s="37">
        <v>0</v>
      </c>
      <c r="D205" s="52">
        <f t="shared" si="268"/>
        <v>8.6447266851074921E-11</v>
      </c>
      <c r="E205" s="52">
        <f t="shared" si="269"/>
        <v>1.4570836340180672E-12</v>
      </c>
      <c r="F205" s="52">
        <f t="shared" si="270"/>
        <v>1.1780148467110983E-14</v>
      </c>
      <c r="G205" s="52">
        <f t="shared" si="271"/>
        <v>6.0266337365993767E-17</v>
      </c>
      <c r="H205" s="52">
        <f t="shared" si="272"/>
        <v>2.1853110197874371E-19</v>
      </c>
      <c r="I205" s="52">
        <f t="shared" si="273"/>
        <v>5.9702423516747776E-22</v>
      </c>
      <c r="J205" s="52">
        <f t="shared" si="274"/>
        <v>1.2758764438320125E-24</v>
      </c>
      <c r="K205" s="52">
        <f t="shared" si="275"/>
        <v>2.1867760680245271E-27</v>
      </c>
      <c r="L205" s="52">
        <f t="shared" si="276"/>
        <v>3.0597654393374625E-30</v>
      </c>
      <c r="M205" s="52">
        <f t="shared" si="277"/>
        <v>3.5445094689524754E-33</v>
      </c>
      <c r="N205" s="52">
        <f t="shared" si="278"/>
        <v>3.4476353760395985E-36</v>
      </c>
      <c r="O205" s="52">
        <f t="shared" si="279"/>
        <v>5.7487959827532259E-39</v>
      </c>
      <c r="P205" s="52">
        <f t="shared" si="280"/>
        <v>3.4531527519091157E-36</v>
      </c>
      <c r="Q205" s="52">
        <f t="shared" si="281"/>
        <v>3.5712525067725525E-33</v>
      </c>
      <c r="R205" s="52">
        <f t="shared" si="282"/>
        <v>3.1799257964476049E-30</v>
      </c>
      <c r="S205" s="52">
        <f t="shared" si="283"/>
        <v>2.6700250942799939E-27</v>
      </c>
      <c r="T205" s="52">
        <f t="shared" si="284"/>
        <v>2.9326177070815309E-24</v>
      </c>
      <c r="U205" s="52">
        <f t="shared" si="285"/>
        <v>5.1733909475225033E-21</v>
      </c>
      <c r="V205" s="52">
        <f t="shared" si="286"/>
        <v>9.8597948110434416E-18</v>
      </c>
      <c r="W205" s="52">
        <f t="shared" si="287"/>
        <v>1.4819775000042002E-14</v>
      </c>
      <c r="X205" s="52">
        <f t="shared" si="288"/>
        <v>1.5677650600730351E-11</v>
      </c>
      <c r="Y205" s="52">
        <f t="shared" si="289"/>
        <v>1.0860634461502471E-8</v>
      </c>
      <c r="Z205" s="52">
        <f t="shared" si="290"/>
        <v>4.4887678847707374E-6</v>
      </c>
      <c r="AA205" s="52">
        <f t="shared" si="291"/>
        <v>1.2889683837196142E-3</v>
      </c>
      <c r="AB205" s="52">
        <f t="shared" si="292"/>
        <v>2.3956667696172631</v>
      </c>
      <c r="AC205" s="37">
        <v>0</v>
      </c>
      <c r="AD205" s="37">
        <f t="shared" si="293"/>
        <v>2.3969602377331105</v>
      </c>
      <c r="AF205" s="36">
        <f t="shared" si="267"/>
        <v>835</v>
      </c>
      <c r="AG205" s="37">
        <v>0</v>
      </c>
      <c r="AH205" s="52">
        <f t="shared" si="294"/>
        <v>2.6944036428122224</v>
      </c>
      <c r="AI205" s="52">
        <f t="shared" si="295"/>
        <v>2.6953071534520139</v>
      </c>
      <c r="AJ205" s="52">
        <f t="shared" si="296"/>
        <v>2.695307478742917</v>
      </c>
      <c r="AK205" s="52">
        <f t="shared" si="297"/>
        <v>2.6953075139992535</v>
      </c>
      <c r="AL205" s="52">
        <f t="shared" si="298"/>
        <v>2.6953075639069137</v>
      </c>
      <c r="AM205" s="52">
        <f t="shared" si="299"/>
        <v>2.6953076211068177</v>
      </c>
      <c r="AN205" s="52">
        <f t="shared" si="300"/>
        <v>2.6953076973700005</v>
      </c>
      <c r="AO205" s="52">
        <f t="shared" si="301"/>
        <v>2.6953078120805953</v>
      </c>
      <c r="AP205" s="52">
        <f t="shared" si="302"/>
        <v>2.6953079930675186</v>
      </c>
      <c r="AQ205" s="52">
        <f t="shared" si="303"/>
        <v>2.6953083125099551</v>
      </c>
      <c r="AR205" s="52">
        <f t="shared" si="304"/>
        <v>2.6953083315314696</v>
      </c>
      <c r="AS205" s="52">
        <f t="shared" si="305"/>
        <v>2.6955091054671692</v>
      </c>
      <c r="AT205" s="52">
        <f t="shared" si="306"/>
        <v>2.6953083315314692</v>
      </c>
      <c r="AU205" s="52">
        <f t="shared" si="307"/>
        <v>2.6953083125099555</v>
      </c>
      <c r="AV205" s="52">
        <f t="shared" si="308"/>
        <v>2.6953079930675186</v>
      </c>
      <c r="AW205" s="52">
        <f t="shared" si="309"/>
        <v>2.6953078120805958</v>
      </c>
      <c r="AX205" s="52">
        <f t="shared" si="310"/>
        <v>2.6953076973700005</v>
      </c>
      <c r="AY205" s="52">
        <f t="shared" si="311"/>
        <v>2.6953076211068181</v>
      </c>
      <c r="AZ205" s="52">
        <f t="shared" si="312"/>
        <v>2.6953075639069142</v>
      </c>
      <c r="BA205" s="52">
        <f t="shared" si="313"/>
        <v>2.6953075139992837</v>
      </c>
      <c r="BB205" s="52">
        <f t="shared" si="314"/>
        <v>2.6953074788410905</v>
      </c>
      <c r="BC205" s="52">
        <f t="shared" si="315"/>
        <v>2.6953074536178963</v>
      </c>
      <c r="BD205" s="52">
        <f t="shared" si="316"/>
        <v>2.6953065209259353</v>
      </c>
      <c r="BE205" s="52">
        <f t="shared" si="317"/>
        <v>2.6943918860116822</v>
      </c>
      <c r="BF205" s="52">
        <f t="shared" si="318"/>
        <v>0.47111712384200854</v>
      </c>
      <c r="BG205" s="52">
        <v>0</v>
      </c>
      <c r="BH205" s="37">
        <f t="shared" si="319"/>
        <v>65.156883534857997</v>
      </c>
    </row>
    <row r="206" spans="2:60">
      <c r="B206" s="36">
        <f t="shared" si="320"/>
        <v>840</v>
      </c>
      <c r="C206" s="37">
        <v>0</v>
      </c>
      <c r="D206" s="52">
        <f t="shared" si="268"/>
        <v>2.178924042514179E-11</v>
      </c>
      <c r="E206" s="52">
        <f t="shared" si="269"/>
        <v>3.8821179247990349E-13</v>
      </c>
      <c r="F206" s="52">
        <f t="shared" si="270"/>
        <v>3.3281272790630293E-15</v>
      </c>
      <c r="G206" s="52">
        <f t="shared" si="271"/>
        <v>1.8107875810230275E-17</v>
      </c>
      <c r="H206" s="52">
        <f t="shared" si="272"/>
        <v>7.0048332380952551E-20</v>
      </c>
      <c r="I206" s="52">
        <f t="shared" si="273"/>
        <v>2.0484211703919983E-22</v>
      </c>
      <c r="J206" s="52">
        <f t="shared" si="274"/>
        <v>4.7026220830748931E-25</v>
      </c>
      <c r="K206" s="52">
        <f t="shared" si="275"/>
        <v>8.6915419297889091E-28</v>
      </c>
      <c r="L206" s="52">
        <f t="shared" si="276"/>
        <v>1.3165196592149311E-30</v>
      </c>
      <c r="M206" s="52">
        <f t="shared" si="277"/>
        <v>1.6567260722465298E-33</v>
      </c>
      <c r="N206" s="52">
        <f t="shared" si="278"/>
        <v>1.7535395030073616E-36</v>
      </c>
      <c r="O206" s="52">
        <f t="shared" si="279"/>
        <v>3.1709930489130731E-39</v>
      </c>
      <c r="P206" s="52">
        <f t="shared" si="280"/>
        <v>1.7616134112470572E-36</v>
      </c>
      <c r="Q206" s="52">
        <f t="shared" si="281"/>
        <v>1.693494600068055E-33</v>
      </c>
      <c r="R206" s="52">
        <f t="shared" si="282"/>
        <v>1.4675637880885449E-30</v>
      </c>
      <c r="S206" s="52">
        <f t="shared" si="283"/>
        <v>1.4049231062470636E-27</v>
      </c>
      <c r="T206" s="52">
        <f t="shared" si="284"/>
        <v>2.0311837327668322E-24</v>
      </c>
      <c r="U206" s="52">
        <f t="shared" si="285"/>
        <v>3.7665548848294384E-21</v>
      </c>
      <c r="V206" s="52">
        <f t="shared" si="286"/>
        <v>6.1856321285316967E-18</v>
      </c>
      <c r="W206" s="52">
        <f t="shared" si="287"/>
        <v>7.6480148272524907E-15</v>
      </c>
      <c r="X206" s="52">
        <f t="shared" si="288"/>
        <v>6.6596005861343696E-12</v>
      </c>
      <c r="Y206" s="52">
        <f t="shared" si="289"/>
        <v>3.8546910456096657E-9</v>
      </c>
      <c r="Z206" s="52">
        <f t="shared" si="290"/>
        <v>1.4516041754353775E-6</v>
      </c>
      <c r="AA206" s="52">
        <f t="shared" si="291"/>
        <v>9.2380752505001953E-4</v>
      </c>
      <c r="AB206" s="52">
        <f t="shared" si="292"/>
        <v>3.2669505844595239</v>
      </c>
      <c r="AC206" s="37">
        <v>0</v>
      </c>
      <c r="AD206" s="37">
        <f t="shared" si="293"/>
        <v>3.2678758474722884</v>
      </c>
      <c r="AF206" s="36">
        <f t="shared" si="267"/>
        <v>840</v>
      </c>
      <c r="AG206" s="37">
        <v>0</v>
      </c>
      <c r="AH206" s="52">
        <f t="shared" si="294"/>
        <v>2.6944036428208671</v>
      </c>
      <c r="AI206" s="52">
        <f t="shared" si="295"/>
        <v>2.6953071534521595</v>
      </c>
      <c r="AJ206" s="52">
        <f t="shared" si="296"/>
        <v>2.6953074787429183</v>
      </c>
      <c r="AK206" s="52">
        <f t="shared" si="297"/>
        <v>2.6953075139992535</v>
      </c>
      <c r="AL206" s="52">
        <f t="shared" si="298"/>
        <v>2.6953075639069137</v>
      </c>
      <c r="AM206" s="52">
        <f t="shared" si="299"/>
        <v>2.6953076211068177</v>
      </c>
      <c r="AN206" s="52">
        <f t="shared" si="300"/>
        <v>2.6953076973700005</v>
      </c>
      <c r="AO206" s="52">
        <f t="shared" si="301"/>
        <v>2.6953078120805953</v>
      </c>
      <c r="AP206" s="52">
        <f t="shared" si="302"/>
        <v>2.6953079930675186</v>
      </c>
      <c r="AQ206" s="52">
        <f t="shared" si="303"/>
        <v>2.6953083125099551</v>
      </c>
      <c r="AR206" s="52">
        <f t="shared" si="304"/>
        <v>2.6953083315314696</v>
      </c>
      <c r="AS206" s="52">
        <f t="shared" si="305"/>
        <v>2.6955091054671692</v>
      </c>
      <c r="AT206" s="52">
        <f t="shared" si="306"/>
        <v>2.6953083315314692</v>
      </c>
      <c r="AU206" s="52">
        <f t="shared" si="307"/>
        <v>2.6953083125099555</v>
      </c>
      <c r="AV206" s="52">
        <f t="shared" si="308"/>
        <v>2.6953079930675186</v>
      </c>
      <c r="AW206" s="52">
        <f t="shared" si="309"/>
        <v>2.6953078120805958</v>
      </c>
      <c r="AX206" s="52">
        <f t="shared" si="310"/>
        <v>2.6953076973700005</v>
      </c>
      <c r="AY206" s="52">
        <f t="shared" si="311"/>
        <v>2.6953076211068181</v>
      </c>
      <c r="AZ206" s="52">
        <f t="shared" si="312"/>
        <v>2.6953075639069142</v>
      </c>
      <c r="BA206" s="52">
        <f t="shared" si="313"/>
        <v>2.695307513999285</v>
      </c>
      <c r="BB206" s="52">
        <f t="shared" si="314"/>
        <v>2.6953074788426581</v>
      </c>
      <c r="BC206" s="52">
        <f t="shared" si="315"/>
        <v>2.6953074547039595</v>
      </c>
      <c r="BD206" s="52">
        <f t="shared" si="316"/>
        <v>2.6953069698027239</v>
      </c>
      <c r="BE206" s="52">
        <f t="shared" si="317"/>
        <v>2.6945207828500544</v>
      </c>
      <c r="BF206" s="52">
        <f t="shared" si="318"/>
        <v>0.71068380080373483</v>
      </c>
      <c r="BG206" s="52">
        <v>0</v>
      </c>
      <c r="BH206" s="37">
        <f t="shared" si="319"/>
        <v>65.396579558631316</v>
      </c>
    </row>
    <row r="207" spans="2:60">
      <c r="B207" s="36">
        <f t="shared" si="320"/>
        <v>845</v>
      </c>
      <c r="C207" s="37">
        <v>0</v>
      </c>
      <c r="D207" s="52">
        <f t="shared" si="268"/>
        <v>5.4920354149552581E-12</v>
      </c>
      <c r="E207" s="52">
        <f t="shared" si="269"/>
        <v>1.0312084059880631E-13</v>
      </c>
      <c r="F207" s="52">
        <f t="shared" si="270"/>
        <v>9.3440185339702717E-16</v>
      </c>
      <c r="G207" s="52">
        <f t="shared" si="271"/>
        <v>5.3879228544201303E-18</v>
      </c>
      <c r="H207" s="52">
        <f t="shared" si="272"/>
        <v>2.2150915670601697E-20</v>
      </c>
      <c r="I207" s="52">
        <f t="shared" si="273"/>
        <v>6.9049696746025524E-23</v>
      </c>
      <c r="J207" s="52">
        <f t="shared" si="274"/>
        <v>1.6952690826740529E-25</v>
      </c>
      <c r="K207" s="52">
        <f t="shared" si="275"/>
        <v>3.3624168120897349E-28</v>
      </c>
      <c r="L207" s="52">
        <f t="shared" si="276"/>
        <v>5.485200471694547E-31</v>
      </c>
      <c r="M207" s="52">
        <f t="shared" si="277"/>
        <v>7.4595574718985147E-34</v>
      </c>
      <c r="N207" s="52">
        <f t="shared" si="278"/>
        <v>8.5536554493177088E-37</v>
      </c>
      <c r="O207" s="52">
        <f t="shared" si="279"/>
        <v>1.6762785436786923E-39</v>
      </c>
      <c r="P207" s="52">
        <f t="shared" si="280"/>
        <v>8.6658903856624953E-37</v>
      </c>
      <c r="Q207" s="52">
        <f t="shared" si="281"/>
        <v>7.929675902072508E-34</v>
      </c>
      <c r="R207" s="52">
        <f t="shared" si="282"/>
        <v>7.2046438385027105E-31</v>
      </c>
      <c r="S207" s="52">
        <f t="shared" si="283"/>
        <v>8.6126946592814779E-28</v>
      </c>
      <c r="T207" s="52">
        <f t="shared" si="284"/>
        <v>1.4526770822159061E-24</v>
      </c>
      <c r="U207" s="52">
        <f t="shared" si="285"/>
        <v>2.4940593962933873E-21</v>
      </c>
      <c r="V207" s="52">
        <f t="shared" si="286"/>
        <v>3.4682862982176056E-18</v>
      </c>
      <c r="W207" s="52">
        <f t="shared" si="287"/>
        <v>3.5891134898893802E-15</v>
      </c>
      <c r="X207" s="52">
        <f t="shared" si="288"/>
        <v>2.6392052778250562E-12</v>
      </c>
      <c r="Y207" s="52">
        <f t="shared" si="289"/>
        <v>1.3327286080440829E-9</v>
      </c>
      <c r="Z207" s="52">
        <f t="shared" si="290"/>
        <v>5.9617139677743956E-7</v>
      </c>
      <c r="AA207" s="52">
        <f t="shared" si="291"/>
        <v>1.0495279056518935E-3</v>
      </c>
      <c r="AB207" s="52">
        <f t="shared" si="292"/>
        <v>4.0637865239479369</v>
      </c>
      <c r="AC207" s="37">
        <v>0</v>
      </c>
      <c r="AD207" s="37">
        <f t="shared" si="293"/>
        <v>4.0648366493659527</v>
      </c>
      <c r="AF207" s="36">
        <f t="shared" si="267"/>
        <v>845</v>
      </c>
      <c r="AG207" s="37">
        <v>0</v>
      </c>
      <c r="AH207" s="52">
        <f t="shared" si="294"/>
        <v>2.6944036428230462</v>
      </c>
      <c r="AI207" s="52">
        <f t="shared" si="295"/>
        <v>2.6953071534521982</v>
      </c>
      <c r="AJ207" s="52">
        <f t="shared" si="296"/>
        <v>2.6953074787429188</v>
      </c>
      <c r="AK207" s="52">
        <f t="shared" si="297"/>
        <v>2.6953075139992535</v>
      </c>
      <c r="AL207" s="52">
        <f t="shared" si="298"/>
        <v>2.6953075639069137</v>
      </c>
      <c r="AM207" s="52">
        <f t="shared" si="299"/>
        <v>2.6953076211068177</v>
      </c>
      <c r="AN207" s="52">
        <f t="shared" si="300"/>
        <v>2.6953076973700005</v>
      </c>
      <c r="AO207" s="52">
        <f t="shared" si="301"/>
        <v>2.6953078120805953</v>
      </c>
      <c r="AP207" s="52">
        <f t="shared" si="302"/>
        <v>2.6953079930675186</v>
      </c>
      <c r="AQ207" s="52">
        <f t="shared" si="303"/>
        <v>2.6953083125099551</v>
      </c>
      <c r="AR207" s="52">
        <f t="shared" si="304"/>
        <v>2.6953083315314696</v>
      </c>
      <c r="AS207" s="52">
        <f t="shared" si="305"/>
        <v>2.6955091054671692</v>
      </c>
      <c r="AT207" s="52">
        <f t="shared" si="306"/>
        <v>2.6953083315314692</v>
      </c>
      <c r="AU207" s="52">
        <f t="shared" si="307"/>
        <v>2.6953083125099555</v>
      </c>
      <c r="AV207" s="52">
        <f t="shared" si="308"/>
        <v>2.6953079930675186</v>
      </c>
      <c r="AW207" s="52">
        <f t="shared" si="309"/>
        <v>2.6953078120805958</v>
      </c>
      <c r="AX207" s="52">
        <f t="shared" si="310"/>
        <v>2.6953076973700005</v>
      </c>
      <c r="AY207" s="52">
        <f t="shared" si="311"/>
        <v>2.6953076211068181</v>
      </c>
      <c r="AZ207" s="52">
        <f t="shared" si="312"/>
        <v>2.6953075639069142</v>
      </c>
      <c r="BA207" s="52">
        <f t="shared" si="313"/>
        <v>2.6953075139992859</v>
      </c>
      <c r="BB207" s="52">
        <f t="shared" si="314"/>
        <v>2.6953074788433242</v>
      </c>
      <c r="BC207" s="52">
        <f t="shared" si="315"/>
        <v>2.6953074550894285</v>
      </c>
      <c r="BD207" s="52">
        <f t="shared" si="316"/>
        <v>2.6953071149631413</v>
      </c>
      <c r="BE207" s="52">
        <f t="shared" si="317"/>
        <v>2.6946131636025594</v>
      </c>
      <c r="BF207" s="52">
        <f t="shared" si="318"/>
        <v>1.0373788592496873</v>
      </c>
      <c r="BG207" s="52">
        <v>0</v>
      </c>
      <c r="BH207" s="37">
        <f t="shared" si="319"/>
        <v>65.723367143378553</v>
      </c>
    </row>
    <row r="208" spans="2:60">
      <c r="B208" s="36">
        <f t="shared" si="320"/>
        <v>850</v>
      </c>
      <c r="C208" s="37">
        <v>0</v>
      </c>
      <c r="D208" s="52">
        <f t="shared" si="268"/>
        <v>1.3842833032930328E-12</v>
      </c>
      <c r="E208" s="52">
        <f t="shared" si="269"/>
        <v>2.7318077113859913E-14</v>
      </c>
      <c r="F208" s="52">
        <f t="shared" si="270"/>
        <v>2.6087356936948506E-16</v>
      </c>
      <c r="G208" s="52">
        <f t="shared" si="271"/>
        <v>1.5891871488261261E-18</v>
      </c>
      <c r="H208" s="52">
        <f t="shared" si="272"/>
        <v>6.9200845850205177E-21</v>
      </c>
      <c r="I208" s="52">
        <f t="shared" si="273"/>
        <v>2.2910411883120201E-23</v>
      </c>
      <c r="J208" s="52">
        <f t="shared" si="274"/>
        <v>5.991482591133688E-26</v>
      </c>
      <c r="K208" s="52">
        <f t="shared" si="275"/>
        <v>1.2697895781548425E-28</v>
      </c>
      <c r="L208" s="52">
        <f t="shared" si="276"/>
        <v>2.2206605848012878E-31</v>
      </c>
      <c r="M208" s="52">
        <f t="shared" si="277"/>
        <v>3.2480959124442923E-34</v>
      </c>
      <c r="N208" s="52">
        <f t="shared" si="278"/>
        <v>4.0169576371945457E-37</v>
      </c>
      <c r="O208" s="52">
        <f t="shared" si="279"/>
        <v>8.5206506796007354E-40</v>
      </c>
      <c r="P208" s="52">
        <f t="shared" si="280"/>
        <v>4.1627250871779438E-37</v>
      </c>
      <c r="Q208" s="52">
        <f t="shared" si="281"/>
        <v>3.7962366253047779E-34</v>
      </c>
      <c r="R208" s="52">
        <f t="shared" si="282"/>
        <v>3.9658352434043037E-31</v>
      </c>
      <c r="S208" s="52">
        <f t="shared" si="283"/>
        <v>5.7986148414435321E-28</v>
      </c>
      <c r="T208" s="52">
        <f t="shared" si="284"/>
        <v>9.8900302737973905E-25</v>
      </c>
      <c r="U208" s="52">
        <f t="shared" si="285"/>
        <v>1.4945677780845535E-21</v>
      </c>
      <c r="V208" s="52">
        <f t="shared" si="286"/>
        <v>1.7698867117213878E-18</v>
      </c>
      <c r="W208" s="52">
        <f t="shared" si="287"/>
        <v>1.5628096562859067E-15</v>
      </c>
      <c r="X208" s="52">
        <f t="shared" si="288"/>
        <v>9.971972280887906E-13</v>
      </c>
      <c r="Y208" s="52">
        <f t="shared" si="289"/>
        <v>4.8435305897409201E-10</v>
      </c>
      <c r="Z208" s="52">
        <f t="shared" si="290"/>
        <v>4.1237691215557222E-7</v>
      </c>
      <c r="AA208" s="52">
        <f t="shared" si="291"/>
        <v>1.2803684280747155E-3</v>
      </c>
      <c r="AB208" s="52">
        <f t="shared" si="292"/>
        <v>4.3911677465820338</v>
      </c>
      <c r="AC208" s="37">
        <v>0</v>
      </c>
      <c r="AD208" s="37">
        <f t="shared" si="293"/>
        <v>4.3924485278737846</v>
      </c>
      <c r="AF208" s="36">
        <f t="shared" si="267"/>
        <v>850</v>
      </c>
      <c r="AG208" s="37">
        <v>0</v>
      </c>
      <c r="AH208" s="52">
        <f t="shared" si="294"/>
        <v>2.6944036428235956</v>
      </c>
      <c r="AI208" s="52">
        <f t="shared" si="295"/>
        <v>2.6953071534522084</v>
      </c>
      <c r="AJ208" s="52">
        <f t="shared" si="296"/>
        <v>2.6953074787429188</v>
      </c>
      <c r="AK208" s="52">
        <f t="shared" si="297"/>
        <v>2.6953075139992535</v>
      </c>
      <c r="AL208" s="52">
        <f t="shared" si="298"/>
        <v>2.6953075639069137</v>
      </c>
      <c r="AM208" s="52">
        <f t="shared" si="299"/>
        <v>2.6953076211068177</v>
      </c>
      <c r="AN208" s="52">
        <f t="shared" si="300"/>
        <v>2.6953076973700005</v>
      </c>
      <c r="AO208" s="52">
        <f t="shared" si="301"/>
        <v>2.6953078120805953</v>
      </c>
      <c r="AP208" s="52">
        <f t="shared" si="302"/>
        <v>2.6953079930675186</v>
      </c>
      <c r="AQ208" s="52">
        <f t="shared" si="303"/>
        <v>2.6953083125099551</v>
      </c>
      <c r="AR208" s="52">
        <f t="shared" si="304"/>
        <v>2.6953083315314696</v>
      </c>
      <c r="AS208" s="52">
        <f t="shared" si="305"/>
        <v>2.6955091054671692</v>
      </c>
      <c r="AT208" s="52">
        <f t="shared" si="306"/>
        <v>2.6953083315314692</v>
      </c>
      <c r="AU208" s="52">
        <f t="shared" si="307"/>
        <v>2.6953083125099555</v>
      </c>
      <c r="AV208" s="52">
        <f t="shared" si="308"/>
        <v>2.6953079930675186</v>
      </c>
      <c r="AW208" s="52">
        <f t="shared" si="309"/>
        <v>2.6953078120805958</v>
      </c>
      <c r="AX208" s="52">
        <f t="shared" si="310"/>
        <v>2.6953076973700005</v>
      </c>
      <c r="AY208" s="52">
        <f t="shared" si="311"/>
        <v>2.6953076211068181</v>
      </c>
      <c r="AZ208" s="52">
        <f t="shared" si="312"/>
        <v>2.6953075639069142</v>
      </c>
      <c r="BA208" s="52">
        <f t="shared" si="313"/>
        <v>2.6953075139992864</v>
      </c>
      <c r="BB208" s="52">
        <f t="shared" si="314"/>
        <v>2.695307478843588</v>
      </c>
      <c r="BC208" s="52">
        <f t="shared" si="315"/>
        <v>2.6953074552227014</v>
      </c>
      <c r="BD208" s="52">
        <f t="shared" si="316"/>
        <v>2.695307174580281</v>
      </c>
      <c r="BE208" s="52">
        <f t="shared" si="317"/>
        <v>2.6947181163931244</v>
      </c>
      <c r="BF208" s="52">
        <f t="shared" si="318"/>
        <v>1.443757511644481</v>
      </c>
      <c r="BG208" s="52">
        <v>0</v>
      </c>
      <c r="BH208" s="37">
        <f t="shared" si="319"/>
        <v>66.129850808315155</v>
      </c>
    </row>
    <row r="209" spans="2:60">
      <c r="B209" s="36">
        <f t="shared" si="320"/>
        <v>855</v>
      </c>
      <c r="C209" s="37">
        <v>0</v>
      </c>
      <c r="D209" s="52">
        <f t="shared" si="268"/>
        <v>3.4891291476434739E-13</v>
      </c>
      <c r="E209" s="52">
        <f t="shared" si="269"/>
        <v>7.2192665367832265E-15</v>
      </c>
      <c r="F209" s="52">
        <f t="shared" si="270"/>
        <v>7.2464731125434842E-17</v>
      </c>
      <c r="G209" s="52">
        <f t="shared" si="271"/>
        <v>4.6505363843264592E-19</v>
      </c>
      <c r="H209" s="52">
        <f t="shared" si="272"/>
        <v>2.1383696249628475E-21</v>
      </c>
      <c r="I209" s="52">
        <f t="shared" si="273"/>
        <v>7.4942084534065532E-24</v>
      </c>
      <c r="J209" s="52">
        <f t="shared" si="274"/>
        <v>2.0801974321520082E-26</v>
      </c>
      <c r="K209" s="52">
        <f t="shared" si="275"/>
        <v>4.6926171795798498E-29</v>
      </c>
      <c r="L209" s="52">
        <f t="shared" si="276"/>
        <v>8.7615753475369801E-32</v>
      </c>
      <c r="M209" s="52">
        <f t="shared" si="277"/>
        <v>1.3723735820959113E-34</v>
      </c>
      <c r="N209" s="52">
        <f t="shared" si="278"/>
        <v>1.8226759160874081E-37</v>
      </c>
      <c r="O209" s="52">
        <f t="shared" si="279"/>
        <v>4.1878255347601948E-40</v>
      </c>
      <c r="P209" s="52">
        <f t="shared" si="280"/>
        <v>1.9963855774853039E-37</v>
      </c>
      <c r="Q209" s="52">
        <f t="shared" si="281"/>
        <v>1.9465772083316593E-34</v>
      </c>
      <c r="R209" s="52">
        <f t="shared" si="282"/>
        <v>2.4474429570661278E-31</v>
      </c>
      <c r="S209" s="52">
        <f t="shared" si="283"/>
        <v>3.9314174043921086E-28</v>
      </c>
      <c r="T209" s="52">
        <f t="shared" si="284"/>
        <v>6.2247144481413501E-25</v>
      </c>
      <c r="U209" s="52">
        <f t="shared" si="285"/>
        <v>8.1849948301683575E-22</v>
      </c>
      <c r="V209" s="52">
        <f t="shared" si="286"/>
        <v>8.3599959075335429E-19</v>
      </c>
      <c r="W209" s="52">
        <f t="shared" si="287"/>
        <v>6.424967875400889E-16</v>
      </c>
      <c r="X209" s="52">
        <f t="shared" si="288"/>
        <v>3.7197974909202913E-13</v>
      </c>
      <c r="Y209" s="52">
        <f t="shared" si="289"/>
        <v>2.2495590149612137E-10</v>
      </c>
      <c r="Z209" s="52">
        <f t="shared" si="290"/>
        <v>4.2384477988965447E-7</v>
      </c>
      <c r="AA209" s="52">
        <f t="shared" si="291"/>
        <v>1.4203052489428637E-3</v>
      </c>
      <c r="AB209" s="52">
        <f t="shared" si="292"/>
        <v>3.8526846293040351</v>
      </c>
      <c r="AC209" s="37">
        <v>0</v>
      </c>
      <c r="AD209" s="37">
        <f t="shared" si="293"/>
        <v>3.8541053586234426</v>
      </c>
      <c r="AF209" s="36">
        <f t="shared" si="267"/>
        <v>855</v>
      </c>
      <c r="AG209" s="37">
        <v>0</v>
      </c>
      <c r="AH209" s="52">
        <f t="shared" si="294"/>
        <v>2.6944036428237341</v>
      </c>
      <c r="AI209" s="52">
        <f t="shared" si="295"/>
        <v>2.6953071534522111</v>
      </c>
      <c r="AJ209" s="52">
        <f t="shared" si="296"/>
        <v>2.6953074787429188</v>
      </c>
      <c r="AK209" s="52">
        <f t="shared" si="297"/>
        <v>2.6953075139992535</v>
      </c>
      <c r="AL209" s="52">
        <f t="shared" si="298"/>
        <v>2.6953075639069137</v>
      </c>
      <c r="AM209" s="52">
        <f t="shared" si="299"/>
        <v>2.6953076211068177</v>
      </c>
      <c r="AN209" s="52">
        <f t="shared" si="300"/>
        <v>2.6953076973700005</v>
      </c>
      <c r="AO209" s="52">
        <f t="shared" si="301"/>
        <v>2.6953078120805953</v>
      </c>
      <c r="AP209" s="52">
        <f t="shared" si="302"/>
        <v>2.6953079930675186</v>
      </c>
      <c r="AQ209" s="52">
        <f t="shared" si="303"/>
        <v>2.6953083125099551</v>
      </c>
      <c r="AR209" s="52">
        <f t="shared" si="304"/>
        <v>2.6953083315314696</v>
      </c>
      <c r="AS209" s="52">
        <f t="shared" si="305"/>
        <v>2.6955091054671692</v>
      </c>
      <c r="AT209" s="52">
        <f t="shared" si="306"/>
        <v>2.6953083315314692</v>
      </c>
      <c r="AU209" s="52">
        <f t="shared" si="307"/>
        <v>2.6953083125099555</v>
      </c>
      <c r="AV209" s="52">
        <f t="shared" si="308"/>
        <v>2.6953079930675186</v>
      </c>
      <c r="AW209" s="52">
        <f t="shared" si="309"/>
        <v>2.6953078120805958</v>
      </c>
      <c r="AX209" s="52">
        <f t="shared" si="310"/>
        <v>2.6953076973700005</v>
      </c>
      <c r="AY209" s="52">
        <f t="shared" si="311"/>
        <v>2.6953076211068181</v>
      </c>
      <c r="AZ209" s="52">
        <f t="shared" si="312"/>
        <v>2.6953075639069142</v>
      </c>
      <c r="BA209" s="52">
        <f t="shared" si="313"/>
        <v>2.6953075139992864</v>
      </c>
      <c r="BB209" s="52">
        <f t="shared" si="314"/>
        <v>2.6953074788436879</v>
      </c>
      <c r="BC209" s="52">
        <f t="shared" si="315"/>
        <v>2.6953074552711369</v>
      </c>
      <c r="BD209" s="52">
        <f t="shared" si="316"/>
        <v>2.6953072158179721</v>
      </c>
      <c r="BE209" s="52">
        <f t="shared" si="317"/>
        <v>2.694846153235932</v>
      </c>
      <c r="BF209" s="52">
        <f t="shared" si="318"/>
        <v>1.8828742863026844</v>
      </c>
      <c r="BG209" s="52">
        <v>0</v>
      </c>
      <c r="BH209" s="37">
        <f t="shared" si="319"/>
        <v>66.569095661102523</v>
      </c>
    </row>
    <row r="210" spans="2:60">
      <c r="B210" s="36">
        <f t="shared" si="320"/>
        <v>860</v>
      </c>
      <c r="C210" s="37">
        <v>0</v>
      </c>
      <c r="D210" s="52">
        <f t="shared" si="268"/>
        <v>8.7944669468864427E-14</v>
      </c>
      <c r="E210" s="52">
        <f t="shared" si="269"/>
        <v>1.9035879841894436E-15</v>
      </c>
      <c r="F210" s="52">
        <f t="shared" si="270"/>
        <v>2.003678827621744E-17</v>
      </c>
      <c r="G210" s="52">
        <f t="shared" si="271"/>
        <v>1.3512246559707262E-19</v>
      </c>
      <c r="H210" s="52">
        <f t="shared" si="272"/>
        <v>6.5427099358653258E-22</v>
      </c>
      <c r="I210" s="52">
        <f t="shared" si="273"/>
        <v>2.4201118965298127E-24</v>
      </c>
      <c r="J210" s="52">
        <f t="shared" si="274"/>
        <v>7.1072605239424962E-27</v>
      </c>
      <c r="K210" s="52">
        <f t="shared" si="275"/>
        <v>1.700695701262324E-29</v>
      </c>
      <c r="L210" s="52">
        <f t="shared" si="276"/>
        <v>3.3775350673375618E-32</v>
      </c>
      <c r="M210" s="52">
        <f t="shared" si="277"/>
        <v>5.6432332867820349E-35</v>
      </c>
      <c r="N210" s="52">
        <f t="shared" si="278"/>
        <v>8.0167211012707648E-38</v>
      </c>
      <c r="O210" s="52">
        <f t="shared" si="279"/>
        <v>2.0079844293314093E-40</v>
      </c>
      <c r="P210" s="52">
        <f t="shared" si="280"/>
        <v>9.8892764385996932E-38</v>
      </c>
      <c r="Q210" s="52">
        <f t="shared" si="281"/>
        <v>1.1016119735079601E-34</v>
      </c>
      <c r="R210" s="52">
        <f t="shared" si="282"/>
        <v>1.5986217044517657E-31</v>
      </c>
      <c r="S210" s="52">
        <f t="shared" si="283"/>
        <v>2.5453084865663223E-28</v>
      </c>
      <c r="T210" s="52">
        <f t="shared" si="284"/>
        <v>3.6123638885836785E-25</v>
      </c>
      <c r="U210" s="52">
        <f t="shared" si="285"/>
        <v>4.1493140429724032E-22</v>
      </c>
      <c r="V210" s="52">
        <f t="shared" si="286"/>
        <v>3.7095873683189456E-19</v>
      </c>
      <c r="W210" s="52">
        <f t="shared" si="287"/>
        <v>2.5464492415778984E-16</v>
      </c>
      <c r="X210" s="52">
        <f t="shared" si="288"/>
        <v>1.4982784988058256E-13</v>
      </c>
      <c r="Y210" s="52">
        <f t="shared" si="289"/>
        <v>1.6255935423015528E-10</v>
      </c>
      <c r="Z210" s="52">
        <f t="shared" si="290"/>
        <v>4.6171418590153826E-7</v>
      </c>
      <c r="AA210" s="52">
        <f t="shared" si="291"/>
        <v>1.320842364391839E-3</v>
      </c>
      <c r="AB210" s="52">
        <f t="shared" si="292"/>
        <v>2.534345837615712</v>
      </c>
      <c r="AC210" s="37">
        <v>0</v>
      </c>
      <c r="AD210" s="37">
        <f t="shared" si="293"/>
        <v>2.5356671418570889</v>
      </c>
      <c r="AF210" s="36">
        <f t="shared" si="267"/>
        <v>860</v>
      </c>
      <c r="AG210" s="37">
        <v>0</v>
      </c>
      <c r="AH210" s="52">
        <f t="shared" si="294"/>
        <v>2.6944036428237692</v>
      </c>
      <c r="AI210" s="52">
        <f t="shared" si="295"/>
        <v>2.6953071534522119</v>
      </c>
      <c r="AJ210" s="52">
        <f t="shared" si="296"/>
        <v>2.6953074787429188</v>
      </c>
      <c r="AK210" s="52">
        <f t="shared" si="297"/>
        <v>2.6953075139992535</v>
      </c>
      <c r="AL210" s="52">
        <f t="shared" si="298"/>
        <v>2.6953075639069137</v>
      </c>
      <c r="AM210" s="52">
        <f t="shared" si="299"/>
        <v>2.6953076211068177</v>
      </c>
      <c r="AN210" s="52">
        <f t="shared" si="300"/>
        <v>2.6953076973700005</v>
      </c>
      <c r="AO210" s="52">
        <f t="shared" si="301"/>
        <v>2.6953078120805953</v>
      </c>
      <c r="AP210" s="52">
        <f t="shared" si="302"/>
        <v>2.6953079930675186</v>
      </c>
      <c r="AQ210" s="52">
        <f t="shared" si="303"/>
        <v>2.6953083125099551</v>
      </c>
      <c r="AR210" s="52">
        <f t="shared" si="304"/>
        <v>2.6953083315314696</v>
      </c>
      <c r="AS210" s="52">
        <f t="shared" si="305"/>
        <v>2.6955091054671692</v>
      </c>
      <c r="AT210" s="52">
        <f t="shared" si="306"/>
        <v>2.6953083315314692</v>
      </c>
      <c r="AU210" s="52">
        <f t="shared" si="307"/>
        <v>2.6953083125099555</v>
      </c>
      <c r="AV210" s="52">
        <f t="shared" si="308"/>
        <v>2.6953079930675186</v>
      </c>
      <c r="AW210" s="52">
        <f t="shared" si="309"/>
        <v>2.6953078120805958</v>
      </c>
      <c r="AX210" s="52">
        <f t="shared" si="310"/>
        <v>2.6953076973700005</v>
      </c>
      <c r="AY210" s="52">
        <f t="shared" si="311"/>
        <v>2.6953076211068181</v>
      </c>
      <c r="AZ210" s="52">
        <f t="shared" si="312"/>
        <v>2.6953075639069142</v>
      </c>
      <c r="BA210" s="52">
        <f t="shared" si="313"/>
        <v>2.6953075139992864</v>
      </c>
      <c r="BB210" s="52">
        <f t="shared" si="314"/>
        <v>2.6953074788437252</v>
      </c>
      <c r="BC210" s="52">
        <f t="shared" si="315"/>
        <v>2.6953074552936327</v>
      </c>
      <c r="BD210" s="52">
        <f t="shared" si="316"/>
        <v>2.6953072582024502</v>
      </c>
      <c r="BE210" s="52">
        <f t="shared" si="317"/>
        <v>2.6949881837608265</v>
      </c>
      <c r="BF210" s="52">
        <f t="shared" si="318"/>
        <v>2.2681427492330881</v>
      </c>
      <c r="BG210" s="52">
        <v>0</v>
      </c>
      <c r="BH210" s="37">
        <f t="shared" si="319"/>
        <v>66.954506196964871</v>
      </c>
    </row>
    <row r="211" spans="2:60">
      <c r="B211" s="36">
        <f t="shared" si="320"/>
        <v>865</v>
      </c>
      <c r="C211" s="37">
        <v>0</v>
      </c>
      <c r="D211" s="52">
        <f t="shared" si="268"/>
        <v>2.216676965315718E-14</v>
      </c>
      <c r="E211" s="52">
        <f t="shared" si="269"/>
        <v>5.009271047735109E-16</v>
      </c>
      <c r="F211" s="52">
        <f t="shared" si="270"/>
        <v>5.5171117819658516E-18</v>
      </c>
      <c r="G211" s="52">
        <f t="shared" si="271"/>
        <v>3.9005665325973441E-20</v>
      </c>
      <c r="H211" s="52">
        <f t="shared" si="272"/>
        <v>1.9839332899116798E-22</v>
      </c>
      <c r="I211" s="52">
        <f t="shared" si="273"/>
        <v>7.7246045641302848E-25</v>
      </c>
      <c r="J211" s="52">
        <f t="shared" si="274"/>
        <v>2.3931916200886674E-27</v>
      </c>
      <c r="K211" s="52">
        <f t="shared" si="275"/>
        <v>6.055707529339867E-30</v>
      </c>
      <c r="L211" s="52">
        <f t="shared" si="276"/>
        <v>1.2749496606331135E-32</v>
      </c>
      <c r="M211" s="52">
        <f t="shared" si="277"/>
        <v>2.2641998112525881E-35</v>
      </c>
      <c r="N211" s="52">
        <f t="shared" si="278"/>
        <v>3.427786974954238E-38</v>
      </c>
      <c r="O211" s="52">
        <f t="shared" si="279"/>
        <v>9.5264888065546186E-41</v>
      </c>
      <c r="P211" s="52">
        <f t="shared" si="280"/>
        <v>5.2421357092737282E-38</v>
      </c>
      <c r="Q211" s="52">
        <f t="shared" si="281"/>
        <v>6.7681666729920674E-35</v>
      </c>
      <c r="R211" s="52">
        <f t="shared" si="282"/>
        <v>1.0385342289390283E-31</v>
      </c>
      <c r="S211" s="52">
        <f t="shared" si="283"/>
        <v>1.5434810449439136E-28</v>
      </c>
      <c r="T211" s="52">
        <f t="shared" si="284"/>
        <v>1.9461859985871622E-25</v>
      </c>
      <c r="U211" s="52">
        <f t="shared" si="285"/>
        <v>1.9713493471997937E-22</v>
      </c>
      <c r="V211" s="52">
        <f t="shared" si="286"/>
        <v>1.5699315001052608E-19</v>
      </c>
      <c r="W211" s="52">
        <f t="shared" si="287"/>
        <v>1.0152476142704058E-16</v>
      </c>
      <c r="X211" s="52">
        <f t="shared" si="288"/>
        <v>7.8336028979186983E-14</v>
      </c>
      <c r="Y211" s="52">
        <f t="shared" si="289"/>
        <v>1.5632791149279487E-10</v>
      </c>
      <c r="Z211" s="52">
        <f t="shared" si="290"/>
        <v>4.4637624530310771E-7</v>
      </c>
      <c r="AA211" s="52">
        <f t="shared" si="291"/>
        <v>9.6611644376276399E-4</v>
      </c>
      <c r="AB211" s="52">
        <f t="shared" si="292"/>
        <v>1.1789238431989515</v>
      </c>
      <c r="AC211" s="37">
        <v>0</v>
      </c>
      <c r="AD211" s="37">
        <f t="shared" si="293"/>
        <v>1.1798904061753885</v>
      </c>
      <c r="AF211" s="36">
        <f t="shared" si="267"/>
        <v>865</v>
      </c>
      <c r="AG211" s="37">
        <v>0</v>
      </c>
      <c r="AH211" s="52">
        <f t="shared" si="294"/>
        <v>2.6944036428237781</v>
      </c>
      <c r="AI211" s="52">
        <f t="shared" si="295"/>
        <v>2.6953071534522119</v>
      </c>
      <c r="AJ211" s="52">
        <f t="shared" si="296"/>
        <v>2.6953074787429188</v>
      </c>
      <c r="AK211" s="52">
        <f t="shared" si="297"/>
        <v>2.6953075139992535</v>
      </c>
      <c r="AL211" s="52">
        <f t="shared" si="298"/>
        <v>2.6953075639069137</v>
      </c>
      <c r="AM211" s="52">
        <f t="shared" si="299"/>
        <v>2.6953076211068177</v>
      </c>
      <c r="AN211" s="52">
        <f t="shared" si="300"/>
        <v>2.6953076973700005</v>
      </c>
      <c r="AO211" s="52">
        <f t="shared" si="301"/>
        <v>2.6953078120805953</v>
      </c>
      <c r="AP211" s="52">
        <f t="shared" si="302"/>
        <v>2.6953079930675186</v>
      </c>
      <c r="AQ211" s="52">
        <f t="shared" si="303"/>
        <v>2.6953083125099551</v>
      </c>
      <c r="AR211" s="52">
        <f t="shared" si="304"/>
        <v>2.6953083315314696</v>
      </c>
      <c r="AS211" s="52">
        <f t="shared" si="305"/>
        <v>2.6955091054671692</v>
      </c>
      <c r="AT211" s="52">
        <f t="shared" si="306"/>
        <v>2.6953083315314692</v>
      </c>
      <c r="AU211" s="52">
        <f t="shared" si="307"/>
        <v>2.6953083125099555</v>
      </c>
      <c r="AV211" s="52">
        <f t="shared" si="308"/>
        <v>2.6953079930675186</v>
      </c>
      <c r="AW211" s="52">
        <f t="shared" si="309"/>
        <v>2.6953078120805958</v>
      </c>
      <c r="AX211" s="52">
        <f t="shared" si="310"/>
        <v>2.6953076973700005</v>
      </c>
      <c r="AY211" s="52">
        <f t="shared" si="311"/>
        <v>2.6953076211068181</v>
      </c>
      <c r="AZ211" s="52">
        <f t="shared" si="312"/>
        <v>2.6953075639069142</v>
      </c>
      <c r="BA211" s="52">
        <f t="shared" si="313"/>
        <v>2.6953075139992864</v>
      </c>
      <c r="BB211" s="52">
        <f t="shared" si="314"/>
        <v>2.6953074788437403</v>
      </c>
      <c r="BC211" s="52">
        <f t="shared" si="315"/>
        <v>2.6953074553098886</v>
      </c>
      <c r="BD211" s="52">
        <f t="shared" si="316"/>
        <v>2.6953073043738689</v>
      </c>
      <c r="BE211" s="52">
        <f t="shared" si="317"/>
        <v>2.6951202679972659</v>
      </c>
      <c r="BF211" s="52">
        <f t="shared" si="318"/>
        <v>2.5215773329946591</v>
      </c>
      <c r="BG211" s="52">
        <v>0</v>
      </c>
      <c r="BH211" s="37">
        <f t="shared" si="319"/>
        <v>67.20807291115058</v>
      </c>
    </row>
    <row r="212" spans="2:60">
      <c r="B212" s="36">
        <f t="shared" si="320"/>
        <v>870</v>
      </c>
      <c r="C212" s="37">
        <v>0</v>
      </c>
      <c r="D212" s="52">
        <f t="shared" si="268"/>
        <v>5.5872191480366785E-15</v>
      </c>
      <c r="E212" s="52">
        <f t="shared" si="269"/>
        <v>1.3157453957319734E-16</v>
      </c>
      <c r="F212" s="52">
        <f t="shared" si="270"/>
        <v>1.5133262214219831E-18</v>
      </c>
      <c r="G212" s="52">
        <f t="shared" si="271"/>
        <v>1.1193006395568563E-20</v>
      </c>
      <c r="H212" s="52">
        <f t="shared" si="272"/>
        <v>5.9666620706448955E-23</v>
      </c>
      <c r="I212" s="52">
        <f t="shared" si="273"/>
        <v>2.4394703787738976E-25</v>
      </c>
      <c r="J212" s="52">
        <f t="shared" si="274"/>
        <v>7.9523442900375738E-28</v>
      </c>
      <c r="K212" s="52">
        <f t="shared" si="275"/>
        <v>2.1218934529405884E-30</v>
      </c>
      <c r="L212" s="52">
        <f t="shared" si="276"/>
        <v>4.7216549351938082E-33</v>
      </c>
      <c r="M212" s="52">
        <f t="shared" si="277"/>
        <v>8.884015340244377E-36</v>
      </c>
      <c r="N212" s="52">
        <f t="shared" si="278"/>
        <v>1.4284692579763084E-38</v>
      </c>
      <c r="O212" s="52">
        <f t="shared" si="279"/>
        <v>4.5633492343399474E-41</v>
      </c>
      <c r="P212" s="52">
        <f t="shared" si="280"/>
        <v>3.0109435568141751E-38</v>
      </c>
      <c r="Q212" s="52">
        <f t="shared" si="281"/>
        <v>4.2991794875798777E-35</v>
      </c>
      <c r="R212" s="52">
        <f t="shared" si="282"/>
        <v>6.4716149190409856E-32</v>
      </c>
      <c r="S212" s="52">
        <f t="shared" si="283"/>
        <v>8.7488056128907586E-29</v>
      </c>
      <c r="T212" s="52">
        <f t="shared" si="284"/>
        <v>9.8249062965787958E-26</v>
      </c>
      <c r="U212" s="52">
        <f t="shared" si="285"/>
        <v>8.8846734539630763E-23</v>
      </c>
      <c r="V212" s="52">
        <f t="shared" si="286"/>
        <v>6.4880122442355766E-20</v>
      </c>
      <c r="W212" s="52">
        <f t="shared" si="287"/>
        <v>4.5127295039635225E-17</v>
      </c>
      <c r="X212" s="52">
        <f t="shared" si="288"/>
        <v>5.8791055214092534E-14</v>
      </c>
      <c r="Y212" s="52">
        <f t="shared" si="289"/>
        <v>1.5092560070485914E-10</v>
      </c>
      <c r="Z212" s="52">
        <f t="shared" si="290"/>
        <v>3.5383578309143985E-7</v>
      </c>
      <c r="AA212" s="52">
        <f t="shared" si="291"/>
        <v>5.3789279066616643E-4</v>
      </c>
      <c r="AB212" s="52">
        <f t="shared" si="292"/>
        <v>0.39902037759632136</v>
      </c>
      <c r="AC212" s="37">
        <v>0</v>
      </c>
      <c r="AD212" s="37">
        <f t="shared" si="293"/>
        <v>0.39955862437376077</v>
      </c>
      <c r="AF212" s="36">
        <f t="shared" si="267"/>
        <v>870</v>
      </c>
      <c r="AG212" s="37">
        <v>0</v>
      </c>
      <c r="AH212" s="52">
        <f t="shared" si="294"/>
        <v>2.6944036428237803</v>
      </c>
      <c r="AI212" s="52">
        <f t="shared" si="295"/>
        <v>2.6953071534522119</v>
      </c>
      <c r="AJ212" s="52">
        <f t="shared" si="296"/>
        <v>2.6953074787429188</v>
      </c>
      <c r="AK212" s="52">
        <f t="shared" si="297"/>
        <v>2.6953075139992535</v>
      </c>
      <c r="AL212" s="52">
        <f t="shared" si="298"/>
        <v>2.6953075639069137</v>
      </c>
      <c r="AM212" s="52">
        <f t="shared" si="299"/>
        <v>2.6953076211068177</v>
      </c>
      <c r="AN212" s="52">
        <f t="shared" si="300"/>
        <v>2.6953076973700005</v>
      </c>
      <c r="AO212" s="52">
        <f t="shared" si="301"/>
        <v>2.6953078120805953</v>
      </c>
      <c r="AP212" s="52">
        <f t="shared" si="302"/>
        <v>2.6953079930675186</v>
      </c>
      <c r="AQ212" s="52">
        <f t="shared" si="303"/>
        <v>2.6953083125099551</v>
      </c>
      <c r="AR212" s="52">
        <f t="shared" si="304"/>
        <v>2.6953083315314696</v>
      </c>
      <c r="AS212" s="52">
        <f t="shared" si="305"/>
        <v>2.6955091054671692</v>
      </c>
      <c r="AT212" s="52">
        <f t="shared" si="306"/>
        <v>2.6953083315314692</v>
      </c>
      <c r="AU212" s="52">
        <f t="shared" si="307"/>
        <v>2.6953083125099555</v>
      </c>
      <c r="AV212" s="52">
        <f t="shared" si="308"/>
        <v>2.6953079930675186</v>
      </c>
      <c r="AW212" s="52">
        <f t="shared" si="309"/>
        <v>2.6953078120805958</v>
      </c>
      <c r="AX212" s="52">
        <f t="shared" si="310"/>
        <v>2.6953076973700005</v>
      </c>
      <c r="AY212" s="52">
        <f t="shared" si="311"/>
        <v>2.6953076211068181</v>
      </c>
      <c r="AZ212" s="52">
        <f t="shared" si="312"/>
        <v>2.6953075639069142</v>
      </c>
      <c r="BA212" s="52">
        <f t="shared" si="313"/>
        <v>2.6953075139992864</v>
      </c>
      <c r="BB212" s="52">
        <f t="shared" si="314"/>
        <v>2.6953074788437483</v>
      </c>
      <c r="BC212" s="52">
        <f t="shared" si="315"/>
        <v>2.6953074553255214</v>
      </c>
      <c r="BD212" s="52">
        <f t="shared" si="316"/>
        <v>2.6953073490114936</v>
      </c>
      <c r="BE212" s="52">
        <f t="shared" si="317"/>
        <v>2.695216879641642</v>
      </c>
      <c r="BF212" s="52">
        <f t="shared" si="318"/>
        <v>2.6394697173145545</v>
      </c>
      <c r="BG212" s="52">
        <v>0</v>
      </c>
      <c r="BH212" s="37">
        <f t="shared" si="319"/>
        <v>67.326061951768125</v>
      </c>
    </row>
    <row r="213" spans="2:60">
      <c r="B213" s="36">
        <f t="shared" si="320"/>
        <v>875</v>
      </c>
      <c r="C213" s="37">
        <v>0</v>
      </c>
      <c r="D213" s="52">
        <f t="shared" si="268"/>
        <v>1.4082813032701502E-15</v>
      </c>
      <c r="E213" s="52">
        <f t="shared" si="269"/>
        <v>3.4500866669090421E-17</v>
      </c>
      <c r="F213" s="52">
        <f t="shared" si="270"/>
        <v>4.1364365156578817E-19</v>
      </c>
      <c r="G213" s="52">
        <f t="shared" si="271"/>
        <v>3.1944648290148714E-21</v>
      </c>
      <c r="H213" s="52">
        <f t="shared" si="272"/>
        <v>1.7810208699011737E-23</v>
      </c>
      <c r="I213" s="52">
        <f t="shared" si="273"/>
        <v>7.6292999141954034E-26</v>
      </c>
      <c r="J213" s="52">
        <f t="shared" si="274"/>
        <v>2.6106521167323741E-28</v>
      </c>
      <c r="K213" s="52">
        <f t="shared" si="275"/>
        <v>7.3266989222319089E-31</v>
      </c>
      <c r="L213" s="52">
        <f t="shared" si="276"/>
        <v>1.7184250956803965E-33</v>
      </c>
      <c r="M213" s="52">
        <f t="shared" si="277"/>
        <v>3.4155986403441036E-36</v>
      </c>
      <c r="N213" s="52">
        <f t="shared" si="278"/>
        <v>5.8149843898196903E-39</v>
      </c>
      <c r="O213" s="52">
        <f t="shared" si="279"/>
        <v>2.2575147604208006E-41</v>
      </c>
      <c r="P213" s="52">
        <f t="shared" si="280"/>
        <v>1.8323368687412268E-38</v>
      </c>
      <c r="Q213" s="52">
        <f t="shared" si="281"/>
        <v>2.6995601730850873E-35</v>
      </c>
      <c r="R213" s="52">
        <f t="shared" si="282"/>
        <v>3.8154349276207727E-32</v>
      </c>
      <c r="S213" s="52">
        <f t="shared" si="283"/>
        <v>4.6573935110644611E-29</v>
      </c>
      <c r="T213" s="52">
        <f t="shared" si="284"/>
        <v>4.6930791619419052E-26</v>
      </c>
      <c r="U213" s="52">
        <f t="shared" si="285"/>
        <v>3.8573555027798594E-23</v>
      </c>
      <c r="V213" s="52">
        <f t="shared" si="286"/>
        <v>2.7605439404485793E-20</v>
      </c>
      <c r="W213" s="52">
        <f t="shared" si="287"/>
        <v>2.6051637912294615E-17</v>
      </c>
      <c r="X213" s="52">
        <f t="shared" si="288"/>
        <v>5.2523021105346365E-14</v>
      </c>
      <c r="Y213" s="52">
        <f t="shared" si="289"/>
        <v>1.2643127900822496E-10</v>
      </c>
      <c r="Z213" s="52">
        <f t="shared" si="290"/>
        <v>2.2349701825212959E-7</v>
      </c>
      <c r="AA213" s="52">
        <f t="shared" si="291"/>
        <v>2.3511136391039271E-4</v>
      </c>
      <c r="AB213" s="52">
        <f t="shared" si="292"/>
        <v>0.11153237171566008</v>
      </c>
      <c r="AC213" s="37">
        <v>0</v>
      </c>
      <c r="AD213" s="37">
        <f t="shared" si="293"/>
        <v>0.111767706703074</v>
      </c>
      <c r="AF213" s="36">
        <f t="shared" si="267"/>
        <v>875</v>
      </c>
      <c r="AG213" s="37">
        <v>0</v>
      </c>
      <c r="AH213" s="52">
        <f t="shared" si="294"/>
        <v>2.6944036428237808</v>
      </c>
      <c r="AI213" s="52">
        <f t="shared" si="295"/>
        <v>2.6953071534522119</v>
      </c>
      <c r="AJ213" s="52">
        <f t="shared" si="296"/>
        <v>2.6953074787429188</v>
      </c>
      <c r="AK213" s="52">
        <f t="shared" si="297"/>
        <v>2.6953075139992535</v>
      </c>
      <c r="AL213" s="52">
        <f t="shared" si="298"/>
        <v>2.6953075639069137</v>
      </c>
      <c r="AM213" s="52">
        <f t="shared" si="299"/>
        <v>2.6953076211068177</v>
      </c>
      <c r="AN213" s="52">
        <f t="shared" si="300"/>
        <v>2.6953076973700005</v>
      </c>
      <c r="AO213" s="52">
        <f t="shared" si="301"/>
        <v>2.6953078120805953</v>
      </c>
      <c r="AP213" s="52">
        <f t="shared" si="302"/>
        <v>2.6953079930675186</v>
      </c>
      <c r="AQ213" s="52">
        <f t="shared" si="303"/>
        <v>2.6953083125099551</v>
      </c>
      <c r="AR213" s="52">
        <f t="shared" si="304"/>
        <v>2.6953083315314696</v>
      </c>
      <c r="AS213" s="52">
        <f t="shared" si="305"/>
        <v>2.6955091054671692</v>
      </c>
      <c r="AT213" s="52">
        <f t="shared" si="306"/>
        <v>2.6953083315314692</v>
      </c>
      <c r="AU213" s="52">
        <f t="shared" si="307"/>
        <v>2.6953083125099555</v>
      </c>
      <c r="AV213" s="52">
        <f t="shared" si="308"/>
        <v>2.6953079930675186</v>
      </c>
      <c r="AW213" s="52">
        <f t="shared" si="309"/>
        <v>2.6953078120805958</v>
      </c>
      <c r="AX213" s="52">
        <f t="shared" si="310"/>
        <v>2.6953076973700005</v>
      </c>
      <c r="AY213" s="52">
        <f t="shared" si="311"/>
        <v>2.6953076211068181</v>
      </c>
      <c r="AZ213" s="52">
        <f t="shared" si="312"/>
        <v>2.6953075639069142</v>
      </c>
      <c r="BA213" s="52">
        <f t="shared" si="313"/>
        <v>2.6953075139992864</v>
      </c>
      <c r="BB213" s="52">
        <f t="shared" si="314"/>
        <v>2.6953074788437541</v>
      </c>
      <c r="BC213" s="52">
        <f t="shared" si="315"/>
        <v>2.6953074553406138</v>
      </c>
      <c r="BD213" s="52">
        <f t="shared" si="316"/>
        <v>2.6953073843950719</v>
      </c>
      <c r="BE213" s="52">
        <f t="shared" si="317"/>
        <v>2.6952706689207084</v>
      </c>
      <c r="BF213" s="52">
        <f t="shared" si="318"/>
        <v>2.6793717550741865</v>
      </c>
      <c r="BG213" s="52">
        <v>0</v>
      </c>
      <c r="BH213" s="37">
        <f t="shared" si="319"/>
        <v>67.366017814205492</v>
      </c>
    </row>
    <row r="214" spans="2:60">
      <c r="B214" s="36">
        <f t="shared" si="320"/>
        <v>880</v>
      </c>
      <c r="C214" s="37">
        <v>0</v>
      </c>
      <c r="D214" s="52">
        <f t="shared" si="268"/>
        <v>3.5496336264559783E-16</v>
      </c>
      <c r="E214" s="52">
        <f t="shared" si="269"/>
        <v>9.0324683905230833E-18</v>
      </c>
      <c r="F214" s="52">
        <f t="shared" si="270"/>
        <v>1.1269721125016715E-19</v>
      </c>
      <c r="G214" s="52">
        <f t="shared" si="271"/>
        <v>9.0713071482059325E-22</v>
      </c>
      <c r="H214" s="52">
        <f t="shared" si="272"/>
        <v>5.2796164317945031E-24</v>
      </c>
      <c r="I214" s="52">
        <f t="shared" si="273"/>
        <v>2.3647645306623545E-26</v>
      </c>
      <c r="J214" s="52">
        <f t="shared" si="274"/>
        <v>8.4756435452183864E-29</v>
      </c>
      <c r="K214" s="52">
        <f t="shared" si="275"/>
        <v>2.4960361556981413E-31</v>
      </c>
      <c r="L214" s="52">
        <f t="shared" si="276"/>
        <v>6.1551721328473796E-34</v>
      </c>
      <c r="M214" s="52">
        <f t="shared" si="277"/>
        <v>1.2889581494779228E-36</v>
      </c>
      <c r="N214" s="52">
        <f t="shared" si="278"/>
        <v>2.3169311524888419E-39</v>
      </c>
      <c r="O214" s="52">
        <f t="shared" si="279"/>
        <v>1.1712135113133627E-41</v>
      </c>
      <c r="P214" s="52">
        <f t="shared" si="280"/>
        <v>1.1358989307391129E-38</v>
      </c>
      <c r="Q214" s="52">
        <f t="shared" si="281"/>
        <v>1.6330573094772121E-35</v>
      </c>
      <c r="R214" s="52">
        <f t="shared" si="282"/>
        <v>2.12429723193105E-32</v>
      </c>
      <c r="S214" s="52">
        <f t="shared" si="283"/>
        <v>2.3450527597612894E-29</v>
      </c>
      <c r="T214" s="52">
        <f t="shared" si="284"/>
        <v>2.1451006950045507E-26</v>
      </c>
      <c r="U214" s="52">
        <f t="shared" si="285"/>
        <v>1.6606331042221871E-23</v>
      </c>
      <c r="V214" s="52">
        <f t="shared" si="286"/>
        <v>1.3458343273144047E-20</v>
      </c>
      <c r="W214" s="52">
        <f t="shared" si="287"/>
        <v>1.9685256400435426E-17</v>
      </c>
      <c r="X214" s="52">
        <f t="shared" si="288"/>
        <v>4.4822421969336697E-14</v>
      </c>
      <c r="Y214" s="52">
        <f t="shared" si="289"/>
        <v>8.7683906198132447E-11</v>
      </c>
      <c r="Z214" s="52">
        <f t="shared" si="290"/>
        <v>1.1500889718251369E-7</v>
      </c>
      <c r="AA214" s="52">
        <f t="shared" si="291"/>
        <v>8.7040615998053015E-5</v>
      </c>
      <c r="AB214" s="52">
        <f t="shared" si="292"/>
        <v>2.8949860968423009E-2</v>
      </c>
      <c r="AC214" s="37">
        <v>0</v>
      </c>
      <c r="AD214" s="37">
        <f t="shared" si="293"/>
        <v>2.9037016681047356E-2</v>
      </c>
      <c r="AF214" s="36">
        <f t="shared" si="267"/>
        <v>880</v>
      </c>
      <c r="AG214" s="37">
        <v>0</v>
      </c>
      <c r="AH214" s="52">
        <f t="shared" si="294"/>
        <v>2.6944036428237808</v>
      </c>
      <c r="AI214" s="52">
        <f t="shared" si="295"/>
        <v>2.6953071534522119</v>
      </c>
      <c r="AJ214" s="52">
        <f t="shared" si="296"/>
        <v>2.6953074787429188</v>
      </c>
      <c r="AK214" s="52">
        <f t="shared" si="297"/>
        <v>2.6953075139992535</v>
      </c>
      <c r="AL214" s="52">
        <f t="shared" si="298"/>
        <v>2.6953075639069137</v>
      </c>
      <c r="AM214" s="52">
        <f t="shared" si="299"/>
        <v>2.6953076211068177</v>
      </c>
      <c r="AN214" s="52">
        <f t="shared" si="300"/>
        <v>2.6953076973700005</v>
      </c>
      <c r="AO214" s="52">
        <f t="shared" si="301"/>
        <v>2.6953078120805953</v>
      </c>
      <c r="AP214" s="52">
        <f t="shared" si="302"/>
        <v>2.6953079930675186</v>
      </c>
      <c r="AQ214" s="52">
        <f t="shared" si="303"/>
        <v>2.6953083125099551</v>
      </c>
      <c r="AR214" s="52">
        <f t="shared" si="304"/>
        <v>2.6953083315314696</v>
      </c>
      <c r="AS214" s="52">
        <f t="shared" si="305"/>
        <v>2.6955091054671692</v>
      </c>
      <c r="AT214" s="52">
        <f t="shared" si="306"/>
        <v>2.6953083315314692</v>
      </c>
      <c r="AU214" s="52">
        <f t="shared" si="307"/>
        <v>2.6953083125099555</v>
      </c>
      <c r="AV214" s="52">
        <f t="shared" si="308"/>
        <v>2.6953079930675186</v>
      </c>
      <c r="AW214" s="52">
        <f t="shared" si="309"/>
        <v>2.6953078120805958</v>
      </c>
      <c r="AX214" s="52">
        <f t="shared" si="310"/>
        <v>2.6953076973700005</v>
      </c>
      <c r="AY214" s="52">
        <f t="shared" si="311"/>
        <v>2.6953076211068181</v>
      </c>
      <c r="AZ214" s="52">
        <f t="shared" si="312"/>
        <v>2.6953075639069142</v>
      </c>
      <c r="BA214" s="52">
        <f t="shared" si="313"/>
        <v>2.6953075139992864</v>
      </c>
      <c r="BB214" s="52">
        <f t="shared" si="314"/>
        <v>2.6953074788437594</v>
      </c>
      <c r="BC214" s="52">
        <f t="shared" si="315"/>
        <v>2.695307455353257</v>
      </c>
      <c r="BD214" s="52">
        <f t="shared" si="316"/>
        <v>2.6953074067447735</v>
      </c>
      <c r="BE214" s="52">
        <f t="shared" si="317"/>
        <v>2.6952941800570995</v>
      </c>
      <c r="BF214" s="52">
        <f t="shared" si="318"/>
        <v>2.6905249922457526</v>
      </c>
      <c r="BG214" s="52">
        <v>0</v>
      </c>
      <c r="BH214" s="37">
        <f t="shared" si="319"/>
        <v>67.377194584875809</v>
      </c>
    </row>
    <row r="215" spans="2:60">
      <c r="B215" s="36">
        <f t="shared" si="320"/>
        <v>885</v>
      </c>
      <c r="C215" s="37">
        <v>0</v>
      </c>
      <c r="D215" s="52">
        <f t="shared" si="268"/>
        <v>8.9470127137431274E-17</v>
      </c>
      <c r="E215" s="52">
        <f t="shared" si="269"/>
        <v>2.3613057553543262E-18</v>
      </c>
      <c r="F215" s="52">
        <f t="shared" si="270"/>
        <v>3.0612540814116256E-20</v>
      </c>
      <c r="G215" s="52">
        <f t="shared" si="271"/>
        <v>2.5640630247575398E-22</v>
      </c>
      <c r="H215" s="52">
        <f t="shared" si="272"/>
        <v>1.5551201175923575E-24</v>
      </c>
      <c r="I215" s="52">
        <f t="shared" si="273"/>
        <v>7.2695827455885431E-27</v>
      </c>
      <c r="J215" s="52">
        <f t="shared" si="274"/>
        <v>2.7236366686507442E-29</v>
      </c>
      <c r="K215" s="52">
        <f t="shared" si="275"/>
        <v>8.3988557457933711E-32</v>
      </c>
      <c r="L215" s="52">
        <f t="shared" si="276"/>
        <v>2.1726289705910868E-34</v>
      </c>
      <c r="M215" s="52">
        <f t="shared" si="277"/>
        <v>4.7817639572389356E-37</v>
      </c>
      <c r="N215" s="52">
        <f t="shared" si="278"/>
        <v>9.0517269157704632E-40</v>
      </c>
      <c r="O215" s="52">
        <f t="shared" si="279"/>
        <v>6.3645287736922262E-42</v>
      </c>
      <c r="P215" s="52">
        <f t="shared" si="280"/>
        <v>6.9405205925779794E-39</v>
      </c>
      <c r="Q215" s="52">
        <f t="shared" si="281"/>
        <v>9.4194502361939018E-36</v>
      </c>
      <c r="R215" s="52">
        <f t="shared" si="282"/>
        <v>1.1207282919329002E-32</v>
      </c>
      <c r="S215" s="52">
        <f t="shared" si="283"/>
        <v>1.1262818193108059E-29</v>
      </c>
      <c r="T215" s="52">
        <f t="shared" si="284"/>
        <v>9.5485794136501289E-27</v>
      </c>
      <c r="U215" s="52">
        <f t="shared" si="285"/>
        <v>7.542680791949409E-24</v>
      </c>
      <c r="V215" s="52">
        <f t="shared" si="286"/>
        <v>8.3073865203867922E-21</v>
      </c>
      <c r="W215" s="52">
        <f t="shared" si="287"/>
        <v>1.6158345409768271E-17</v>
      </c>
      <c r="X215" s="52">
        <f t="shared" si="288"/>
        <v>3.3198135228386921E-14</v>
      </c>
      <c r="Y215" s="52">
        <f t="shared" si="289"/>
        <v>5.0813179443436227E-11</v>
      </c>
      <c r="Z215" s="52">
        <f t="shared" si="290"/>
        <v>5.0695988530836199E-8</v>
      </c>
      <c r="AA215" s="52">
        <f t="shared" si="291"/>
        <v>2.9137166265147743E-5</v>
      </c>
      <c r="AB215" s="52">
        <f t="shared" si="292"/>
        <v>7.3529246851135339E-3</v>
      </c>
      <c r="AC215" s="37">
        <v>0</v>
      </c>
      <c r="AD215" s="37">
        <f t="shared" si="293"/>
        <v>7.3821125982136979E-3</v>
      </c>
      <c r="AF215" s="36">
        <f t="shared" si="267"/>
        <v>885</v>
      </c>
      <c r="AG215" s="37">
        <v>0</v>
      </c>
      <c r="AH215" s="52">
        <f t="shared" si="294"/>
        <v>2.6944036428237808</v>
      </c>
      <c r="AI215" s="52">
        <f t="shared" si="295"/>
        <v>2.6953071534522119</v>
      </c>
      <c r="AJ215" s="52">
        <f t="shared" si="296"/>
        <v>2.6953074787429188</v>
      </c>
      <c r="AK215" s="52">
        <f t="shared" si="297"/>
        <v>2.6953075139992535</v>
      </c>
      <c r="AL215" s="52">
        <f t="shared" si="298"/>
        <v>2.6953075639069137</v>
      </c>
      <c r="AM215" s="52">
        <f t="shared" si="299"/>
        <v>2.6953076211068177</v>
      </c>
      <c r="AN215" s="52">
        <f t="shared" si="300"/>
        <v>2.6953076973700005</v>
      </c>
      <c r="AO215" s="52">
        <f t="shared" si="301"/>
        <v>2.6953078120805953</v>
      </c>
      <c r="AP215" s="52">
        <f t="shared" si="302"/>
        <v>2.6953079930675186</v>
      </c>
      <c r="AQ215" s="52">
        <f t="shared" si="303"/>
        <v>2.6953083125099551</v>
      </c>
      <c r="AR215" s="52">
        <f t="shared" si="304"/>
        <v>2.6953083315314696</v>
      </c>
      <c r="AS215" s="52">
        <f t="shared" si="305"/>
        <v>2.6955091054671692</v>
      </c>
      <c r="AT215" s="52">
        <f t="shared" si="306"/>
        <v>2.6953083315314692</v>
      </c>
      <c r="AU215" s="52">
        <f t="shared" si="307"/>
        <v>2.6953083125099555</v>
      </c>
      <c r="AV215" s="52">
        <f t="shared" si="308"/>
        <v>2.6953079930675186</v>
      </c>
      <c r="AW215" s="52">
        <f t="shared" si="309"/>
        <v>2.6953078120805958</v>
      </c>
      <c r="AX215" s="52">
        <f t="shared" si="310"/>
        <v>2.6953076973700005</v>
      </c>
      <c r="AY215" s="52">
        <f t="shared" si="311"/>
        <v>2.6953076211068181</v>
      </c>
      <c r="AZ215" s="52">
        <f t="shared" si="312"/>
        <v>2.6953075639069142</v>
      </c>
      <c r="BA215" s="52">
        <f t="shared" si="313"/>
        <v>2.6953075139992864</v>
      </c>
      <c r="BB215" s="52">
        <f t="shared" si="314"/>
        <v>2.6953074788437639</v>
      </c>
      <c r="BC215" s="52">
        <f t="shared" si="315"/>
        <v>2.6953074553620255</v>
      </c>
      <c r="BD215" s="52">
        <f t="shared" si="316"/>
        <v>2.6953074182456631</v>
      </c>
      <c r="BE215" s="52">
        <f t="shared" si="317"/>
        <v>2.6953028841186994</v>
      </c>
      <c r="BF215" s="52">
        <f t="shared" si="318"/>
        <v>2.6934199783425949</v>
      </c>
      <c r="BG215" s="52">
        <v>0</v>
      </c>
      <c r="BH215" s="37">
        <f t="shared" si="319"/>
        <v>67.380098286543912</v>
      </c>
    </row>
    <row r="216" spans="2:60">
      <c r="B216" s="36">
        <f t="shared" si="320"/>
        <v>890</v>
      </c>
      <c r="C216" s="37">
        <v>0</v>
      </c>
      <c r="D216" s="52">
        <f t="shared" si="268"/>
        <v>2.2551372909474983E-17</v>
      </c>
      <c r="E216" s="52">
        <f t="shared" si="269"/>
        <v>6.1647126722277079E-19</v>
      </c>
      <c r="F216" s="52">
        <f t="shared" si="270"/>
        <v>8.2923913375844333E-21</v>
      </c>
      <c r="G216" s="52">
        <f t="shared" si="271"/>
        <v>7.216438636807552E-23</v>
      </c>
      <c r="H216" s="52">
        <f t="shared" si="272"/>
        <v>4.5536573320895752E-25</v>
      </c>
      <c r="I216" s="52">
        <f t="shared" si="273"/>
        <v>2.2177861561465271E-27</v>
      </c>
      <c r="J216" s="52">
        <f t="shared" si="274"/>
        <v>8.6699817176658477E-30</v>
      </c>
      <c r="K216" s="52">
        <f t="shared" si="275"/>
        <v>2.7940338981077285E-32</v>
      </c>
      <c r="L216" s="52">
        <f t="shared" si="276"/>
        <v>7.5659735510151389E-35</v>
      </c>
      <c r="M216" s="52">
        <f t="shared" si="277"/>
        <v>1.7462314429905687E-37</v>
      </c>
      <c r="N216" s="52">
        <f t="shared" si="278"/>
        <v>3.4728336852656922E-40</v>
      </c>
      <c r="O216" s="52">
        <f t="shared" si="279"/>
        <v>3.5620733316184532E-42</v>
      </c>
      <c r="P216" s="52">
        <f t="shared" si="280"/>
        <v>4.1010702186904244E-39</v>
      </c>
      <c r="Q216" s="52">
        <f t="shared" si="281"/>
        <v>5.1717169947518549E-36</v>
      </c>
      <c r="R216" s="52">
        <f t="shared" si="282"/>
        <v>5.6354144953582155E-33</v>
      </c>
      <c r="S216" s="52">
        <f t="shared" si="283"/>
        <v>5.2208287195975206E-30</v>
      </c>
      <c r="T216" s="52">
        <f t="shared" si="284"/>
        <v>4.2880588446919095E-27</v>
      </c>
      <c r="U216" s="52">
        <f t="shared" si="285"/>
        <v>3.9745587627080196E-24</v>
      </c>
      <c r="V216" s="52">
        <f t="shared" si="286"/>
        <v>6.1296952684924131E-21</v>
      </c>
      <c r="W216" s="52">
        <f t="shared" si="287"/>
        <v>1.2364914882143121E-17</v>
      </c>
      <c r="X216" s="52">
        <f t="shared" si="288"/>
        <v>2.1055825582074248E-14</v>
      </c>
      <c r="Y216" s="52">
        <f t="shared" si="289"/>
        <v>2.5458411964887207E-11</v>
      </c>
      <c r="Z216" s="52">
        <f t="shared" si="290"/>
        <v>2.003922694629166E-8</v>
      </c>
      <c r="AA216" s="52">
        <f t="shared" si="291"/>
        <v>9.1691128600636542E-6</v>
      </c>
      <c r="AB216" s="52">
        <f t="shared" si="292"/>
        <v>1.8569149638927728E-3</v>
      </c>
      <c r="AC216" s="37">
        <v>0</v>
      </c>
      <c r="AD216" s="37">
        <f t="shared" si="293"/>
        <v>1.8661041414592861E-3</v>
      </c>
      <c r="AF216" s="36">
        <f t="shared" si="267"/>
        <v>890</v>
      </c>
      <c r="AG216" s="37">
        <v>0</v>
      </c>
      <c r="AH216" s="52">
        <f t="shared" si="294"/>
        <v>2.6944036428237808</v>
      </c>
      <c r="AI216" s="52">
        <f t="shared" si="295"/>
        <v>2.6953071534522119</v>
      </c>
      <c r="AJ216" s="52">
        <f t="shared" si="296"/>
        <v>2.6953074787429188</v>
      </c>
      <c r="AK216" s="52">
        <f t="shared" si="297"/>
        <v>2.6953075139992535</v>
      </c>
      <c r="AL216" s="52">
        <f t="shared" si="298"/>
        <v>2.6953075639069137</v>
      </c>
      <c r="AM216" s="52">
        <f t="shared" si="299"/>
        <v>2.6953076211068177</v>
      </c>
      <c r="AN216" s="52">
        <f t="shared" si="300"/>
        <v>2.6953076973700005</v>
      </c>
      <c r="AO216" s="52">
        <f t="shared" si="301"/>
        <v>2.6953078120805953</v>
      </c>
      <c r="AP216" s="52">
        <f t="shared" si="302"/>
        <v>2.6953079930675186</v>
      </c>
      <c r="AQ216" s="52">
        <f t="shared" si="303"/>
        <v>2.6953083125099551</v>
      </c>
      <c r="AR216" s="52">
        <f t="shared" si="304"/>
        <v>2.6953083315314696</v>
      </c>
      <c r="AS216" s="52">
        <f t="shared" si="305"/>
        <v>2.6955091054671692</v>
      </c>
      <c r="AT216" s="52">
        <f t="shared" si="306"/>
        <v>2.6953083315314692</v>
      </c>
      <c r="AU216" s="52">
        <f t="shared" si="307"/>
        <v>2.6953083125099555</v>
      </c>
      <c r="AV216" s="52">
        <f t="shared" si="308"/>
        <v>2.6953079930675186</v>
      </c>
      <c r="AW216" s="52">
        <f t="shared" si="309"/>
        <v>2.6953078120805958</v>
      </c>
      <c r="AX216" s="52">
        <f t="shared" si="310"/>
        <v>2.6953076973700005</v>
      </c>
      <c r="AY216" s="52">
        <f t="shared" si="311"/>
        <v>2.6953076211068181</v>
      </c>
      <c r="AZ216" s="52">
        <f t="shared" si="312"/>
        <v>2.6953075639069142</v>
      </c>
      <c r="BA216" s="52">
        <f t="shared" si="313"/>
        <v>2.6953075139992864</v>
      </c>
      <c r="BB216" s="52">
        <f t="shared" si="314"/>
        <v>2.695307478843767</v>
      </c>
      <c r="BC216" s="52">
        <f t="shared" si="315"/>
        <v>2.6953074553671068</v>
      </c>
      <c r="BD216" s="52">
        <f t="shared" si="316"/>
        <v>2.6953074233152621</v>
      </c>
      <c r="BE216" s="52">
        <f t="shared" si="317"/>
        <v>2.6953057978353261</v>
      </c>
      <c r="BF216" s="52">
        <f t="shared" si="318"/>
        <v>2.6941552708111063</v>
      </c>
      <c r="BG216" s="52">
        <v>0</v>
      </c>
      <c r="BH216" s="37">
        <f t="shared" si="319"/>
        <v>67.380836497803742</v>
      </c>
    </row>
    <row r="217" spans="2:60">
      <c r="B217" s="36">
        <f t="shared" si="320"/>
        <v>895</v>
      </c>
      <c r="C217" s="37">
        <v>0</v>
      </c>
      <c r="D217" s="52">
        <f t="shared" si="268"/>
        <v>5.6841865843112139E-18</v>
      </c>
      <c r="E217" s="52">
        <f t="shared" si="269"/>
        <v>1.6074188220957723E-19</v>
      </c>
      <c r="F217" s="52">
        <f t="shared" si="270"/>
        <v>2.2404705101070307E-21</v>
      </c>
      <c r="G217" s="52">
        <f t="shared" si="271"/>
        <v>2.0229500164464576E-23</v>
      </c>
      <c r="H217" s="52">
        <f t="shared" si="272"/>
        <v>1.3260994734192291E-25</v>
      </c>
      <c r="I217" s="52">
        <f t="shared" si="273"/>
        <v>6.7183014669153763E-28</v>
      </c>
      <c r="J217" s="52">
        <f t="shared" si="274"/>
        <v>2.7357875562575156E-30</v>
      </c>
      <c r="K217" s="52">
        <f t="shared" si="275"/>
        <v>9.1971944958993991E-33</v>
      </c>
      <c r="L217" s="52">
        <f t="shared" si="276"/>
        <v>2.6020815478722301E-35</v>
      </c>
      <c r="M217" s="52">
        <f t="shared" si="277"/>
        <v>6.2849478025710035E-38</v>
      </c>
      <c r="N217" s="52">
        <f t="shared" si="278"/>
        <v>1.3103172541322508E-40</v>
      </c>
      <c r="O217" s="52">
        <f t="shared" si="279"/>
        <v>2.0079336225354026E-42</v>
      </c>
      <c r="P217" s="52">
        <f t="shared" si="280"/>
        <v>2.3247423221310155E-39</v>
      </c>
      <c r="Q217" s="52">
        <f t="shared" si="281"/>
        <v>2.7100371500121734E-36</v>
      </c>
      <c r="R217" s="52">
        <f t="shared" si="282"/>
        <v>2.7230562377364783E-33</v>
      </c>
      <c r="S217" s="52">
        <f t="shared" si="283"/>
        <v>2.3855562331099695E-30</v>
      </c>
      <c r="T217" s="52">
        <f t="shared" si="284"/>
        <v>2.0725000978209135E-27</v>
      </c>
      <c r="U217" s="52">
        <f t="shared" si="285"/>
        <v>2.5324087285667101E-24</v>
      </c>
      <c r="V217" s="52">
        <f t="shared" si="286"/>
        <v>4.6334378615059519E-21</v>
      </c>
      <c r="W217" s="52">
        <f t="shared" si="287"/>
        <v>8.3749240573087902E-18</v>
      </c>
      <c r="X217" s="52">
        <f t="shared" si="288"/>
        <v>1.1662173062285445E-14</v>
      </c>
      <c r="Y217" s="52">
        <f t="shared" si="289"/>
        <v>1.1415053549991354E-11</v>
      </c>
      <c r="Z217" s="52">
        <f t="shared" si="290"/>
        <v>7.334079700556271E-9</v>
      </c>
      <c r="AA217" s="52">
        <f t="shared" si="291"/>
        <v>2.7711559658687209E-6</v>
      </c>
      <c r="AB217" s="52">
        <f t="shared" si="292"/>
        <v>4.6826492957386778E-4</v>
      </c>
      <c r="AC217" s="37">
        <v>0</v>
      </c>
      <c r="AD217" s="37">
        <f t="shared" si="293"/>
        <v>4.71043431046167E-4</v>
      </c>
      <c r="AF217" s="36">
        <f t="shared" si="267"/>
        <v>895</v>
      </c>
      <c r="AG217" s="37">
        <v>0</v>
      </c>
      <c r="AH217" s="52">
        <f t="shared" si="294"/>
        <v>2.6944036428237808</v>
      </c>
      <c r="AI217" s="52">
        <f t="shared" si="295"/>
        <v>2.6953071534522119</v>
      </c>
      <c r="AJ217" s="52">
        <f t="shared" si="296"/>
        <v>2.6953074787429188</v>
      </c>
      <c r="AK217" s="52">
        <f t="shared" si="297"/>
        <v>2.6953075139992535</v>
      </c>
      <c r="AL217" s="52">
        <f t="shared" si="298"/>
        <v>2.6953075639069137</v>
      </c>
      <c r="AM217" s="52">
        <f t="shared" si="299"/>
        <v>2.6953076211068177</v>
      </c>
      <c r="AN217" s="52">
        <f t="shared" si="300"/>
        <v>2.6953076973700005</v>
      </c>
      <c r="AO217" s="52">
        <f t="shared" si="301"/>
        <v>2.6953078120805953</v>
      </c>
      <c r="AP217" s="52">
        <f t="shared" si="302"/>
        <v>2.6953079930675186</v>
      </c>
      <c r="AQ217" s="52">
        <f t="shared" si="303"/>
        <v>2.6953083125099551</v>
      </c>
      <c r="AR217" s="52">
        <f t="shared" si="304"/>
        <v>2.6953083315314696</v>
      </c>
      <c r="AS217" s="52">
        <f t="shared" si="305"/>
        <v>2.6955091054671692</v>
      </c>
      <c r="AT217" s="52">
        <f t="shared" si="306"/>
        <v>2.6953083315314692</v>
      </c>
      <c r="AU217" s="52">
        <f t="shared" si="307"/>
        <v>2.6953083125099555</v>
      </c>
      <c r="AV217" s="52">
        <f t="shared" si="308"/>
        <v>2.6953079930675186</v>
      </c>
      <c r="AW217" s="52">
        <f t="shared" si="309"/>
        <v>2.6953078120805958</v>
      </c>
      <c r="AX217" s="52">
        <f t="shared" si="310"/>
        <v>2.6953076973700005</v>
      </c>
      <c r="AY217" s="52">
        <f t="shared" si="311"/>
        <v>2.6953076211068181</v>
      </c>
      <c r="AZ217" s="52">
        <f t="shared" si="312"/>
        <v>2.6953075639069142</v>
      </c>
      <c r="BA217" s="52">
        <f t="shared" si="313"/>
        <v>2.6953075139992864</v>
      </c>
      <c r="BB217" s="52">
        <f t="shared" si="314"/>
        <v>2.6953074788437692</v>
      </c>
      <c r="BC217" s="52">
        <f t="shared" si="315"/>
        <v>2.6953074553696528</v>
      </c>
      <c r="BD217" s="52">
        <f t="shared" si="316"/>
        <v>2.6953074253191849</v>
      </c>
      <c r="BE217" s="52">
        <f t="shared" si="317"/>
        <v>2.6953067147466121</v>
      </c>
      <c r="BF217" s="52">
        <f t="shared" si="318"/>
        <v>2.6943409623074954</v>
      </c>
      <c r="BG217" s="52">
        <v>0</v>
      </c>
      <c r="BH217" s="37">
        <f t="shared" si="319"/>
        <v>67.381023108217875</v>
      </c>
    </row>
    <row r="218" spans="2:60">
      <c r="B218" s="36">
        <f t="shared" si="320"/>
        <v>900</v>
      </c>
      <c r="C218" s="37">
        <v>0</v>
      </c>
      <c r="D218" s="52">
        <f t="shared" si="268"/>
        <v>1.4327290608011621E-18</v>
      </c>
      <c r="E218" s="52">
        <f t="shared" si="269"/>
        <v>4.1863689397948563E-20</v>
      </c>
      <c r="F218" s="52">
        <f t="shared" si="270"/>
        <v>6.0388453031888357E-22</v>
      </c>
      <c r="G218" s="52">
        <f t="shared" si="271"/>
        <v>5.649817019168319E-24</v>
      </c>
      <c r="H218" s="52">
        <f t="shared" si="272"/>
        <v>3.8421704225231882E-26</v>
      </c>
      <c r="I218" s="52">
        <f t="shared" si="273"/>
        <v>2.0218307564530503E-28</v>
      </c>
      <c r="J218" s="52">
        <f t="shared" si="274"/>
        <v>8.5627345594136774E-31</v>
      </c>
      <c r="K218" s="52">
        <f t="shared" si="275"/>
        <v>2.9979316048242105E-33</v>
      </c>
      <c r="L218" s="52">
        <f t="shared" si="276"/>
        <v>8.8460475177233881E-36</v>
      </c>
      <c r="M218" s="52">
        <f t="shared" si="277"/>
        <v>2.2317904080424706E-38</v>
      </c>
      <c r="N218" s="52">
        <f t="shared" si="278"/>
        <v>4.8679907756328691E-41</v>
      </c>
      <c r="O218" s="52">
        <f t="shared" si="279"/>
        <v>1.1189296763668756E-42</v>
      </c>
      <c r="P218" s="52">
        <f t="shared" si="280"/>
        <v>1.2624052734027054E-39</v>
      </c>
      <c r="Q218" s="52">
        <f t="shared" si="281"/>
        <v>1.3625987239573689E-36</v>
      </c>
      <c r="R218" s="52">
        <f t="shared" si="282"/>
        <v>1.2814998024150957E-33</v>
      </c>
      <c r="S218" s="52">
        <f t="shared" si="283"/>
        <v>1.1183223353909768E-30</v>
      </c>
      <c r="T218" s="52">
        <f t="shared" si="284"/>
        <v>1.1545358267424384E-27</v>
      </c>
      <c r="U218" s="52">
        <f t="shared" si="285"/>
        <v>1.7955043697301827E-24</v>
      </c>
      <c r="V218" s="52">
        <f t="shared" si="286"/>
        <v>3.259487089937939E-21</v>
      </c>
      <c r="W218" s="52">
        <f t="shared" si="287"/>
        <v>5.0226438521630227E-18</v>
      </c>
      <c r="X218" s="52">
        <f t="shared" si="288"/>
        <v>5.7879246139147005E-15</v>
      </c>
      <c r="Y218" s="52">
        <f t="shared" si="289"/>
        <v>4.7055077621382492E-12</v>
      </c>
      <c r="Z218" s="52">
        <f t="shared" si="290"/>
        <v>2.5380190689491738E-9</v>
      </c>
      <c r="AA218" s="52">
        <f t="shared" si="291"/>
        <v>8.1428160312089601E-7</v>
      </c>
      <c r="AB218" s="52">
        <f t="shared" si="292"/>
        <v>1.1804069092854627E-4</v>
      </c>
      <c r="AC218" s="37">
        <v>0</v>
      </c>
      <c r="AD218" s="37">
        <f t="shared" si="293"/>
        <v>1.1885751526203831E-4</v>
      </c>
      <c r="AF218" s="36">
        <f t="shared" si="267"/>
        <v>900</v>
      </c>
      <c r="AG218" s="37">
        <v>0</v>
      </c>
      <c r="AH218" s="52">
        <f t="shared" si="294"/>
        <v>2.6944036428237808</v>
      </c>
      <c r="AI218" s="52">
        <f t="shared" si="295"/>
        <v>2.6953071534522119</v>
      </c>
      <c r="AJ218" s="52">
        <f t="shared" si="296"/>
        <v>2.6953074787429188</v>
      </c>
      <c r="AK218" s="52">
        <f t="shared" si="297"/>
        <v>2.6953075139992535</v>
      </c>
      <c r="AL218" s="52">
        <f t="shared" si="298"/>
        <v>2.6953075639069137</v>
      </c>
      <c r="AM218" s="52">
        <f t="shared" si="299"/>
        <v>2.6953076211068177</v>
      </c>
      <c r="AN218" s="52">
        <f t="shared" si="300"/>
        <v>2.6953076973700005</v>
      </c>
      <c r="AO218" s="52">
        <f t="shared" si="301"/>
        <v>2.6953078120805953</v>
      </c>
      <c r="AP218" s="52">
        <f t="shared" si="302"/>
        <v>2.6953079930675186</v>
      </c>
      <c r="AQ218" s="52">
        <f t="shared" si="303"/>
        <v>2.6953083125099551</v>
      </c>
      <c r="AR218" s="52">
        <f t="shared" si="304"/>
        <v>2.6953083315314696</v>
      </c>
      <c r="AS218" s="52">
        <f t="shared" si="305"/>
        <v>2.6955091054671692</v>
      </c>
      <c r="AT218" s="52">
        <f t="shared" si="306"/>
        <v>2.6953083315314692</v>
      </c>
      <c r="AU218" s="52">
        <f t="shared" si="307"/>
        <v>2.6953083125099555</v>
      </c>
      <c r="AV218" s="52">
        <f t="shared" si="308"/>
        <v>2.6953079930675186</v>
      </c>
      <c r="AW218" s="52">
        <f t="shared" si="309"/>
        <v>2.6953078120805958</v>
      </c>
      <c r="AX218" s="52">
        <f t="shared" si="310"/>
        <v>2.6953076973700005</v>
      </c>
      <c r="AY218" s="52">
        <f t="shared" si="311"/>
        <v>2.6953076211068181</v>
      </c>
      <c r="AZ218" s="52">
        <f t="shared" si="312"/>
        <v>2.6953075639069142</v>
      </c>
      <c r="BA218" s="52">
        <f t="shared" si="313"/>
        <v>2.6953075139992864</v>
      </c>
      <c r="BB218" s="52">
        <f t="shared" si="314"/>
        <v>2.6953074788437705</v>
      </c>
      <c r="BC218" s="52">
        <f t="shared" si="315"/>
        <v>2.6953074553707941</v>
      </c>
      <c r="BD218" s="52">
        <f t="shared" si="316"/>
        <v>2.6953074260525929</v>
      </c>
      <c r="BE218" s="52">
        <f t="shared" si="317"/>
        <v>2.6953069918622088</v>
      </c>
      <c r="BF218" s="52">
        <f t="shared" si="318"/>
        <v>2.6943877888004528</v>
      </c>
      <c r="BG218" s="52">
        <v>0</v>
      </c>
      <c r="BH218" s="37">
        <f t="shared" si="319"/>
        <v>67.381070212560985</v>
      </c>
    </row>
    <row r="219" spans="2:60">
      <c r="B219" s="36">
        <f t="shared" si="320"/>
        <v>905</v>
      </c>
      <c r="C219" s="37">
        <v>0</v>
      </c>
      <c r="D219" s="52">
        <f t="shared" si="268"/>
        <v>3.6112721610753562E-19</v>
      </c>
      <c r="E219" s="52">
        <f t="shared" si="269"/>
        <v>1.0891087753905978E-20</v>
      </c>
      <c r="F219" s="52">
        <f t="shared" si="270"/>
        <v>1.6240242448339561E-22</v>
      </c>
      <c r="G219" s="52">
        <f t="shared" si="271"/>
        <v>1.5724534736680944E-24</v>
      </c>
      <c r="H219" s="52">
        <f t="shared" si="272"/>
        <v>1.1079260274532223E-26</v>
      </c>
      <c r="I219" s="52">
        <f t="shared" si="273"/>
        <v>6.0474131527622641E-29</v>
      </c>
      <c r="J219" s="52">
        <f t="shared" si="274"/>
        <v>2.6598162438226968E-31</v>
      </c>
      <c r="K219" s="52">
        <f t="shared" si="275"/>
        <v>9.6833845722933527E-34</v>
      </c>
      <c r="L219" s="52">
        <f t="shared" si="276"/>
        <v>2.9751186826137355E-36</v>
      </c>
      <c r="M219" s="52">
        <f t="shared" si="277"/>
        <v>7.8266159571427232E-39</v>
      </c>
      <c r="N219" s="52">
        <f t="shared" si="278"/>
        <v>1.7827417754925854E-41</v>
      </c>
      <c r="O219" s="52">
        <f t="shared" si="279"/>
        <v>6.0917701470731117E-43</v>
      </c>
      <c r="P219" s="52">
        <f t="shared" si="280"/>
        <v>6.5826586862525081E-40</v>
      </c>
      <c r="Q219" s="52">
        <f t="shared" si="281"/>
        <v>6.6319944184503735E-37</v>
      </c>
      <c r="R219" s="52">
        <f t="shared" si="282"/>
        <v>6.0200115322784056E-34</v>
      </c>
      <c r="S219" s="52">
        <f t="shared" si="283"/>
        <v>5.6999980843282194E-31</v>
      </c>
      <c r="T219" s="52">
        <f t="shared" si="284"/>
        <v>7.3935314257680844E-28</v>
      </c>
      <c r="U219" s="52">
        <f t="shared" si="285"/>
        <v>1.2666141186772584E-24</v>
      </c>
      <c r="V219" s="52">
        <f t="shared" si="286"/>
        <v>2.0757360365167654E-21</v>
      </c>
      <c r="W219" s="52">
        <f t="shared" si="287"/>
        <v>2.710660291483504E-18</v>
      </c>
      <c r="X219" s="52">
        <f t="shared" si="288"/>
        <v>2.6325983855644924E-15</v>
      </c>
      <c r="Y219" s="52">
        <f t="shared" si="289"/>
        <v>1.81839442651986E-12</v>
      </c>
      <c r="Z219" s="52">
        <f t="shared" si="290"/>
        <v>8.4212775117323263E-10</v>
      </c>
      <c r="AA219" s="52">
        <f t="shared" si="291"/>
        <v>2.3438121190973717E-7</v>
      </c>
      <c r="AB219" s="52">
        <f t="shared" si="292"/>
        <v>2.9753080428156696E-5</v>
      </c>
      <c r="AC219" s="37">
        <v>0</v>
      </c>
      <c r="AD219" s="37">
        <f t="shared" si="293"/>
        <v>2.9988305588847716E-5</v>
      </c>
      <c r="AF219" s="36">
        <f t="shared" si="267"/>
        <v>905</v>
      </c>
      <c r="AG219" s="37">
        <v>0</v>
      </c>
      <c r="AH219" s="52">
        <f t="shared" si="294"/>
        <v>2.6944036428237808</v>
      </c>
      <c r="AI219" s="52">
        <f t="shared" si="295"/>
        <v>2.6953071534522119</v>
      </c>
      <c r="AJ219" s="52">
        <f t="shared" si="296"/>
        <v>2.6953074787429188</v>
      </c>
      <c r="AK219" s="52">
        <f t="shared" si="297"/>
        <v>2.6953075139992535</v>
      </c>
      <c r="AL219" s="52">
        <f t="shared" si="298"/>
        <v>2.6953075639069137</v>
      </c>
      <c r="AM219" s="52">
        <f t="shared" si="299"/>
        <v>2.6953076211068177</v>
      </c>
      <c r="AN219" s="52">
        <f t="shared" si="300"/>
        <v>2.6953076973700005</v>
      </c>
      <c r="AO219" s="52">
        <f t="shared" si="301"/>
        <v>2.6953078120805953</v>
      </c>
      <c r="AP219" s="52">
        <f t="shared" si="302"/>
        <v>2.6953079930675186</v>
      </c>
      <c r="AQ219" s="52">
        <f t="shared" si="303"/>
        <v>2.6953083125099551</v>
      </c>
      <c r="AR219" s="52">
        <f t="shared" si="304"/>
        <v>2.6953083315314696</v>
      </c>
      <c r="AS219" s="52">
        <f t="shared" si="305"/>
        <v>2.6955091054671692</v>
      </c>
      <c r="AT219" s="52">
        <f t="shared" si="306"/>
        <v>2.6953083315314692</v>
      </c>
      <c r="AU219" s="52">
        <f t="shared" si="307"/>
        <v>2.6953083125099555</v>
      </c>
      <c r="AV219" s="52">
        <f t="shared" si="308"/>
        <v>2.6953079930675186</v>
      </c>
      <c r="AW219" s="52">
        <f t="shared" si="309"/>
        <v>2.6953078120805958</v>
      </c>
      <c r="AX219" s="52">
        <f t="shared" si="310"/>
        <v>2.6953076973700005</v>
      </c>
      <c r="AY219" s="52">
        <f t="shared" si="311"/>
        <v>2.6953076211068181</v>
      </c>
      <c r="AZ219" s="52">
        <f t="shared" si="312"/>
        <v>2.6953075639069142</v>
      </c>
      <c r="BA219" s="52">
        <f t="shared" si="313"/>
        <v>2.6953075139992864</v>
      </c>
      <c r="BB219" s="52">
        <f t="shared" si="314"/>
        <v>2.695307478843771</v>
      </c>
      <c r="BC219" s="52">
        <f t="shared" si="315"/>
        <v>2.6953074553712648</v>
      </c>
      <c r="BD219" s="52">
        <f t="shared" si="316"/>
        <v>2.6953074263063947</v>
      </c>
      <c r="BE219" s="52">
        <f t="shared" si="317"/>
        <v>2.695307073290369</v>
      </c>
      <c r="BF219" s="52">
        <f t="shared" si="318"/>
        <v>2.6943995928695457</v>
      </c>
      <c r="BG219" s="52">
        <v>0</v>
      </c>
      <c r="BH219" s="37">
        <f t="shared" si="319"/>
        <v>67.381082098312504</v>
      </c>
    </row>
    <row r="220" spans="2:60">
      <c r="B220" s="36">
        <f t="shared" si="320"/>
        <v>910</v>
      </c>
      <c r="C220" s="37">
        <v>0</v>
      </c>
      <c r="D220" s="52">
        <f t="shared" si="268"/>
        <v>9.1024179830437529E-20</v>
      </c>
      <c r="E220" s="52">
        <f t="shared" si="269"/>
        <v>2.8304811290778569E-21</v>
      </c>
      <c r="F220" s="52">
        <f t="shared" si="270"/>
        <v>4.358300776887621E-23</v>
      </c>
      <c r="G220" s="52">
        <f t="shared" si="271"/>
        <v>4.3622676220369649E-25</v>
      </c>
      <c r="H220" s="52">
        <f t="shared" si="272"/>
        <v>3.1806284707755182E-27</v>
      </c>
      <c r="I220" s="52">
        <f t="shared" si="273"/>
        <v>1.7984942616480963E-29</v>
      </c>
      <c r="J220" s="52">
        <f t="shared" si="274"/>
        <v>8.2038727981610904E-32</v>
      </c>
      <c r="K220" s="52">
        <f t="shared" si="275"/>
        <v>3.1012632334510313E-34</v>
      </c>
      <c r="L220" s="52">
        <f t="shared" si="276"/>
        <v>9.906145413446857E-37</v>
      </c>
      <c r="M220" s="52">
        <f t="shared" si="277"/>
        <v>2.7129281729134544E-39</v>
      </c>
      <c r="N220" s="52">
        <f t="shared" si="278"/>
        <v>6.4421103258326795E-42</v>
      </c>
      <c r="O220" s="52">
        <f t="shared" si="279"/>
        <v>3.2222856737327899E-43</v>
      </c>
      <c r="P220" s="52">
        <f t="shared" si="280"/>
        <v>3.3141696312022631E-40</v>
      </c>
      <c r="Q220" s="52">
        <f t="shared" si="281"/>
        <v>3.1735867601565728E-37</v>
      </c>
      <c r="R220" s="52">
        <f t="shared" si="282"/>
        <v>2.9396120214225871E-34</v>
      </c>
      <c r="S220" s="52">
        <f t="shared" si="283"/>
        <v>3.2824816150396696E-31</v>
      </c>
      <c r="T220" s="52">
        <f t="shared" si="284"/>
        <v>5.0267207730424196E-28</v>
      </c>
      <c r="U220" s="52">
        <f t="shared" si="285"/>
        <v>8.3760947972592734E-25</v>
      </c>
      <c r="V220" s="52">
        <f t="shared" si="286"/>
        <v>1.1999127259749445E-21</v>
      </c>
      <c r="W220" s="52">
        <f t="shared" si="287"/>
        <v>1.3401420607126342E-18</v>
      </c>
      <c r="X220" s="52">
        <f t="shared" si="288"/>
        <v>1.1169511937070459E-15</v>
      </c>
      <c r="Y220" s="52">
        <f t="shared" si="289"/>
        <v>6.6803385525252372E-13</v>
      </c>
      <c r="Z220" s="52">
        <f t="shared" si="290"/>
        <v>2.7047197282187443E-10</v>
      </c>
      <c r="AA220" s="52">
        <f t="shared" si="291"/>
        <v>6.6407964632282431E-8</v>
      </c>
      <c r="AB220" s="52">
        <f t="shared" si="292"/>
        <v>7.4993285739124507E-6</v>
      </c>
      <c r="AC220" s="37">
        <v>0</v>
      </c>
      <c r="AD220" s="37">
        <f t="shared" si="293"/>
        <v>7.5660076796697969E-6</v>
      </c>
      <c r="AF220" s="36">
        <f t="shared" si="267"/>
        <v>910</v>
      </c>
      <c r="AG220" s="37">
        <v>0</v>
      </c>
      <c r="AH220" s="52">
        <f t="shared" si="294"/>
        <v>2.6944036428237808</v>
      </c>
      <c r="AI220" s="52">
        <f t="shared" si="295"/>
        <v>2.6953071534522119</v>
      </c>
      <c r="AJ220" s="52">
        <f t="shared" si="296"/>
        <v>2.6953074787429188</v>
      </c>
      <c r="AK220" s="52">
        <f t="shared" si="297"/>
        <v>2.6953075139992535</v>
      </c>
      <c r="AL220" s="52">
        <f t="shared" si="298"/>
        <v>2.6953075639069137</v>
      </c>
      <c r="AM220" s="52">
        <f t="shared" si="299"/>
        <v>2.6953076211068177</v>
      </c>
      <c r="AN220" s="52">
        <f t="shared" si="300"/>
        <v>2.6953076973700005</v>
      </c>
      <c r="AO220" s="52">
        <f t="shared" si="301"/>
        <v>2.6953078120805953</v>
      </c>
      <c r="AP220" s="52">
        <f t="shared" si="302"/>
        <v>2.6953079930675186</v>
      </c>
      <c r="AQ220" s="52">
        <f t="shared" si="303"/>
        <v>2.6953083125099551</v>
      </c>
      <c r="AR220" s="52">
        <f t="shared" si="304"/>
        <v>2.6953083315314696</v>
      </c>
      <c r="AS220" s="52">
        <f t="shared" si="305"/>
        <v>2.6955091054671692</v>
      </c>
      <c r="AT220" s="52">
        <f t="shared" si="306"/>
        <v>2.6953083315314692</v>
      </c>
      <c r="AU220" s="52">
        <f t="shared" si="307"/>
        <v>2.6953083125099555</v>
      </c>
      <c r="AV220" s="52">
        <f t="shared" si="308"/>
        <v>2.6953079930675186</v>
      </c>
      <c r="AW220" s="52">
        <f t="shared" si="309"/>
        <v>2.6953078120805958</v>
      </c>
      <c r="AX220" s="52">
        <f t="shared" si="310"/>
        <v>2.6953076973700005</v>
      </c>
      <c r="AY220" s="52">
        <f t="shared" si="311"/>
        <v>2.6953076211068181</v>
      </c>
      <c r="AZ220" s="52">
        <f t="shared" si="312"/>
        <v>2.6953075639069142</v>
      </c>
      <c r="BA220" s="52">
        <f t="shared" si="313"/>
        <v>2.6953075139992864</v>
      </c>
      <c r="BB220" s="52">
        <f t="shared" si="314"/>
        <v>2.6953074788437714</v>
      </c>
      <c r="BC220" s="52">
        <f t="shared" si="315"/>
        <v>2.6953074553714464</v>
      </c>
      <c r="BD220" s="52">
        <f t="shared" si="316"/>
        <v>2.6953074263906074</v>
      </c>
      <c r="BE220" s="52">
        <f t="shared" si="317"/>
        <v>2.6953070967284902</v>
      </c>
      <c r="BF220" s="52">
        <f t="shared" si="318"/>
        <v>2.6944025681775883</v>
      </c>
      <c r="BG220" s="52">
        <v>0</v>
      </c>
      <c r="BH220" s="37">
        <f t="shared" si="319"/>
        <v>67.381085097143071</v>
      </c>
    </row>
    <row r="221" spans="2:60">
      <c r="B221" s="36">
        <f t="shared" si="320"/>
        <v>915</v>
      </c>
      <c r="C221" s="37">
        <v>0</v>
      </c>
      <c r="D221" s="52">
        <f t="shared" si="268"/>
        <v>2.2943186354020593E-20</v>
      </c>
      <c r="E221" s="52">
        <f t="shared" si="269"/>
        <v>7.3490586892979351E-22</v>
      </c>
      <c r="F221" s="52">
        <f t="shared" si="270"/>
        <v>1.1673051120553917E-23</v>
      </c>
      <c r="G221" s="52">
        <f t="shared" si="271"/>
        <v>1.2064956156600398E-25</v>
      </c>
      <c r="H221" s="52">
        <f t="shared" si="272"/>
        <v>9.0929528104485842E-28</v>
      </c>
      <c r="I221" s="52">
        <f t="shared" si="273"/>
        <v>5.3201206570980948E-30</v>
      </c>
      <c r="J221" s="52">
        <f t="shared" si="274"/>
        <v>2.5136941404652558E-32</v>
      </c>
      <c r="K221" s="52">
        <f t="shared" si="275"/>
        <v>9.8536501236749694E-35</v>
      </c>
      <c r="L221" s="52">
        <f t="shared" si="276"/>
        <v>3.2676691864618512E-37</v>
      </c>
      <c r="M221" s="52">
        <f t="shared" si="277"/>
        <v>9.3021669854755546E-40</v>
      </c>
      <c r="N221" s="52">
        <f t="shared" si="278"/>
        <v>2.2991207220272536E-42</v>
      </c>
      <c r="O221" s="52">
        <f t="shared" si="279"/>
        <v>1.6550378603507382E-43</v>
      </c>
      <c r="P221" s="52">
        <f t="shared" si="280"/>
        <v>1.6272287687667627E-40</v>
      </c>
      <c r="Q221" s="52">
        <f t="shared" si="281"/>
        <v>1.5333650725176793E-37</v>
      </c>
      <c r="R221" s="52">
        <f t="shared" si="282"/>
        <v>1.5602158334878477E-34</v>
      </c>
      <c r="S221" s="52">
        <f t="shared" si="283"/>
        <v>2.0825404810021257E-31</v>
      </c>
      <c r="T221" s="52">
        <f t="shared" si="284"/>
        <v>3.358728120167856E-28</v>
      </c>
      <c r="U221" s="52">
        <f t="shared" si="285"/>
        <v>5.1071766050514049E-25</v>
      </c>
      <c r="V221" s="52">
        <f t="shared" si="286"/>
        <v>6.3692922842174219E-22</v>
      </c>
      <c r="W221" s="52">
        <f t="shared" si="287"/>
        <v>6.1641280596699791E-19</v>
      </c>
      <c r="X221" s="52">
        <f t="shared" si="288"/>
        <v>4.4802954243359999E-16</v>
      </c>
      <c r="Y221" s="52">
        <f t="shared" si="289"/>
        <v>2.3569310020453712E-13</v>
      </c>
      <c r="Z221" s="52">
        <f t="shared" si="290"/>
        <v>8.4651902213258832E-11</v>
      </c>
      <c r="AA221" s="52">
        <f t="shared" si="291"/>
        <v>1.8582908023306296E-8</v>
      </c>
      <c r="AB221" s="52">
        <f t="shared" si="292"/>
        <v>1.8902127392420069E-6</v>
      </c>
      <c r="AC221" s="37">
        <v>0</v>
      </c>
      <c r="AD221" s="37">
        <f t="shared" si="293"/>
        <v>1.9088805353092969E-6</v>
      </c>
      <c r="AF221" s="36">
        <f t="shared" si="267"/>
        <v>915</v>
      </c>
      <c r="AG221" s="37">
        <v>0</v>
      </c>
      <c r="AH221" s="52">
        <f t="shared" si="294"/>
        <v>2.6944036428237808</v>
      </c>
      <c r="AI221" s="52">
        <f t="shared" si="295"/>
        <v>2.6953071534522119</v>
      </c>
      <c r="AJ221" s="52">
        <f t="shared" si="296"/>
        <v>2.6953074787429188</v>
      </c>
      <c r="AK221" s="52">
        <f t="shared" si="297"/>
        <v>2.6953075139992535</v>
      </c>
      <c r="AL221" s="52">
        <f t="shared" si="298"/>
        <v>2.6953075639069137</v>
      </c>
      <c r="AM221" s="52">
        <f t="shared" si="299"/>
        <v>2.6953076211068177</v>
      </c>
      <c r="AN221" s="52">
        <f t="shared" si="300"/>
        <v>2.6953076973700005</v>
      </c>
      <c r="AO221" s="52">
        <f t="shared" si="301"/>
        <v>2.6953078120805953</v>
      </c>
      <c r="AP221" s="52">
        <f t="shared" si="302"/>
        <v>2.6953079930675186</v>
      </c>
      <c r="AQ221" s="52">
        <f t="shared" si="303"/>
        <v>2.6953083125099551</v>
      </c>
      <c r="AR221" s="52">
        <f t="shared" si="304"/>
        <v>2.6953083315314696</v>
      </c>
      <c r="AS221" s="52">
        <f t="shared" si="305"/>
        <v>2.6955091054671692</v>
      </c>
      <c r="AT221" s="52">
        <f t="shared" si="306"/>
        <v>2.6953083315314692</v>
      </c>
      <c r="AU221" s="52">
        <f t="shared" si="307"/>
        <v>2.6953083125099555</v>
      </c>
      <c r="AV221" s="52">
        <f t="shared" si="308"/>
        <v>2.6953079930675186</v>
      </c>
      <c r="AW221" s="52">
        <f t="shared" si="309"/>
        <v>2.6953078120805958</v>
      </c>
      <c r="AX221" s="52">
        <f t="shared" si="310"/>
        <v>2.6953076973700005</v>
      </c>
      <c r="AY221" s="52">
        <f t="shared" si="311"/>
        <v>2.6953076211068181</v>
      </c>
      <c r="AZ221" s="52">
        <f t="shared" si="312"/>
        <v>2.6953075639069142</v>
      </c>
      <c r="BA221" s="52">
        <f t="shared" si="313"/>
        <v>2.6953075139992864</v>
      </c>
      <c r="BB221" s="52">
        <f t="shared" si="314"/>
        <v>2.6953074788437714</v>
      </c>
      <c r="BC221" s="52">
        <f t="shared" si="315"/>
        <v>2.6953074553715131</v>
      </c>
      <c r="BD221" s="52">
        <f t="shared" si="316"/>
        <v>2.6953074264176546</v>
      </c>
      <c r="BE221" s="52">
        <f t="shared" si="317"/>
        <v>2.6953071033692866</v>
      </c>
      <c r="BF221" s="52">
        <f t="shared" si="318"/>
        <v>2.6944033181104459</v>
      </c>
      <c r="BG221" s="52">
        <v>0</v>
      </c>
      <c r="BH221" s="37">
        <f t="shared" si="319"/>
        <v>67.381085853743841</v>
      </c>
    </row>
    <row r="222" spans="2:60">
      <c r="B222" s="36">
        <f t="shared" si="320"/>
        <v>920</v>
      </c>
      <c r="C222" s="37">
        <v>0</v>
      </c>
      <c r="D222" s="52">
        <f t="shared" si="268"/>
        <v>5.7829720580056948E-21</v>
      </c>
      <c r="E222" s="52">
        <f t="shared" si="269"/>
        <v>1.9063840291701447E-22</v>
      </c>
      <c r="F222" s="52">
        <f t="shared" si="270"/>
        <v>3.1206526416800003E-24</v>
      </c>
      <c r="G222" s="52">
        <f t="shared" si="271"/>
        <v>3.3273466513607577E-26</v>
      </c>
      <c r="H222" s="52">
        <f t="shared" si="272"/>
        <v>2.5893897422012018E-28</v>
      </c>
      <c r="I222" s="52">
        <f t="shared" si="273"/>
        <v>1.5658521892185412E-30</v>
      </c>
      <c r="J222" s="52">
        <f t="shared" si="274"/>
        <v>7.6544125116410845E-33</v>
      </c>
      <c r="K222" s="52">
        <f t="shared" si="275"/>
        <v>3.1075715866514414E-35</v>
      </c>
      <c r="L222" s="52">
        <f t="shared" si="276"/>
        <v>1.0684760865972045E-37</v>
      </c>
      <c r="M222" s="52">
        <f t="shared" si="277"/>
        <v>3.1573095957850835E-40</v>
      </c>
      <c r="N222" s="52">
        <f t="shared" si="278"/>
        <v>8.1104474664713055E-43</v>
      </c>
      <c r="O222" s="52">
        <f t="shared" si="279"/>
        <v>8.2878948092851902E-44</v>
      </c>
      <c r="P222" s="52">
        <f t="shared" si="280"/>
        <v>7.9274566145675499E-41</v>
      </c>
      <c r="Q222" s="52">
        <f t="shared" si="281"/>
        <v>7.7584264436838696E-38</v>
      </c>
      <c r="R222" s="52">
        <f t="shared" si="282"/>
        <v>9.1317957184209176E-35</v>
      </c>
      <c r="S222" s="52">
        <f t="shared" si="283"/>
        <v>1.3636414706290168E-31</v>
      </c>
      <c r="T222" s="52">
        <f t="shared" si="284"/>
        <v>2.1218377402456685E-28</v>
      </c>
      <c r="U222" s="52">
        <f t="shared" si="285"/>
        <v>2.8772700833980961E-25</v>
      </c>
      <c r="V222" s="52">
        <f t="shared" si="286"/>
        <v>3.1435231420537777E-22</v>
      </c>
      <c r="W222" s="52">
        <f t="shared" si="287"/>
        <v>2.6709469095931184E-19</v>
      </c>
      <c r="X222" s="52">
        <f t="shared" si="288"/>
        <v>1.7164598665915318E-16</v>
      </c>
      <c r="Y222" s="52">
        <f t="shared" si="289"/>
        <v>8.0462592982349331E-14</v>
      </c>
      <c r="Z222" s="52">
        <f t="shared" si="290"/>
        <v>2.5943890195766993E-11</v>
      </c>
      <c r="AA222" s="52">
        <f t="shared" si="291"/>
        <v>5.1479680058208672E-9</v>
      </c>
      <c r="AB222" s="52">
        <f t="shared" si="292"/>
        <v>4.7642963068563645E-7</v>
      </c>
      <c r="AC222" s="37">
        <v>0</v>
      </c>
      <c r="AD222" s="37">
        <f t="shared" si="293"/>
        <v>4.8160362321616544E-7</v>
      </c>
      <c r="AF222" s="36">
        <f t="shared" si="267"/>
        <v>920</v>
      </c>
      <c r="AG222" s="37">
        <v>0</v>
      </c>
      <c r="AH222" s="52">
        <f t="shared" si="294"/>
        <v>2.6944036428237808</v>
      </c>
      <c r="AI222" s="52">
        <f t="shared" si="295"/>
        <v>2.6953071534522119</v>
      </c>
      <c r="AJ222" s="52">
        <f t="shared" si="296"/>
        <v>2.6953074787429188</v>
      </c>
      <c r="AK222" s="52">
        <f t="shared" si="297"/>
        <v>2.6953075139992535</v>
      </c>
      <c r="AL222" s="52">
        <f t="shared" si="298"/>
        <v>2.6953075639069137</v>
      </c>
      <c r="AM222" s="52">
        <f t="shared" si="299"/>
        <v>2.6953076211068177</v>
      </c>
      <c r="AN222" s="52">
        <f t="shared" si="300"/>
        <v>2.6953076973700005</v>
      </c>
      <c r="AO222" s="52">
        <f t="shared" si="301"/>
        <v>2.6953078120805953</v>
      </c>
      <c r="AP222" s="52">
        <f t="shared" si="302"/>
        <v>2.6953079930675186</v>
      </c>
      <c r="AQ222" s="52">
        <f t="shared" si="303"/>
        <v>2.6953083125099551</v>
      </c>
      <c r="AR222" s="52">
        <f t="shared" si="304"/>
        <v>2.6953083315314696</v>
      </c>
      <c r="AS222" s="52">
        <f t="shared" si="305"/>
        <v>2.6955091054671692</v>
      </c>
      <c r="AT222" s="52">
        <f t="shared" si="306"/>
        <v>2.6953083315314692</v>
      </c>
      <c r="AU222" s="52">
        <f t="shared" si="307"/>
        <v>2.6953083125099555</v>
      </c>
      <c r="AV222" s="52">
        <f t="shared" si="308"/>
        <v>2.6953079930675186</v>
      </c>
      <c r="AW222" s="52">
        <f t="shared" si="309"/>
        <v>2.6953078120805958</v>
      </c>
      <c r="AX222" s="52">
        <f t="shared" si="310"/>
        <v>2.6953076973700005</v>
      </c>
      <c r="AY222" s="52">
        <f t="shared" si="311"/>
        <v>2.6953076211068181</v>
      </c>
      <c r="AZ222" s="52">
        <f t="shared" si="312"/>
        <v>2.6953075639069142</v>
      </c>
      <c r="BA222" s="52">
        <f t="shared" si="313"/>
        <v>2.6953075139992864</v>
      </c>
      <c r="BB222" s="52">
        <f t="shared" si="314"/>
        <v>2.6953074788437714</v>
      </c>
      <c r="BC222" s="52">
        <f t="shared" si="315"/>
        <v>2.6953074553715366</v>
      </c>
      <c r="BD222" s="52">
        <f t="shared" si="316"/>
        <v>2.6953074264261199</v>
      </c>
      <c r="BE222" s="52">
        <f t="shared" si="317"/>
        <v>2.6953071052275774</v>
      </c>
      <c r="BF222" s="52">
        <f t="shared" si="318"/>
        <v>2.6944035071317196</v>
      </c>
      <c r="BG222" s="52">
        <v>0</v>
      </c>
      <c r="BH222" s="37">
        <f t="shared" si="319"/>
        <v>67.381086044631886</v>
      </c>
    </row>
    <row r="223" spans="2:60">
      <c r="B223" s="36">
        <f t="shared" si="320"/>
        <v>925</v>
      </c>
      <c r="C223" s="37">
        <v>0</v>
      </c>
      <c r="D223" s="52">
        <f t="shared" si="268"/>
        <v>1.457635233646996E-21</v>
      </c>
      <c r="E223" s="52">
        <f t="shared" si="269"/>
        <v>4.9410463490230186E-23</v>
      </c>
      <c r="F223" s="52">
        <f t="shared" si="270"/>
        <v>8.3281245446314735E-25</v>
      </c>
      <c r="G223" s="52">
        <f t="shared" si="271"/>
        <v>9.1517070615859511E-27</v>
      </c>
      <c r="H223" s="52">
        <f t="shared" si="272"/>
        <v>7.346682471008278E-29</v>
      </c>
      <c r="I223" s="52">
        <f t="shared" si="273"/>
        <v>4.5869910120214576E-31</v>
      </c>
      <c r="J223" s="52">
        <f t="shared" si="274"/>
        <v>2.3172915447398801E-33</v>
      </c>
      <c r="K223" s="52">
        <f t="shared" si="275"/>
        <v>9.7321585688290122E-36</v>
      </c>
      <c r="L223" s="52">
        <f t="shared" si="276"/>
        <v>3.4651439218079077E-38</v>
      </c>
      <c r="M223" s="52">
        <f t="shared" si="277"/>
        <v>1.0614870209769717E-40</v>
      </c>
      <c r="N223" s="52">
        <f t="shared" si="278"/>
        <v>2.8300893926565341E-43</v>
      </c>
      <c r="O223" s="52">
        <f t="shared" si="279"/>
        <v>4.086508084266248E-44</v>
      </c>
      <c r="P223" s="52">
        <f t="shared" si="280"/>
        <v>3.9341237431927382E-41</v>
      </c>
      <c r="Q223" s="52">
        <f t="shared" si="281"/>
        <v>4.2349387587017198E-38</v>
      </c>
      <c r="R223" s="52">
        <f t="shared" si="282"/>
        <v>5.7066289234039854E-35</v>
      </c>
      <c r="S223" s="52">
        <f t="shared" si="283"/>
        <v>8.735465309280346E-32</v>
      </c>
      <c r="T223" s="52">
        <f t="shared" si="284"/>
        <v>1.2531640709206182E-28</v>
      </c>
      <c r="U223" s="52">
        <f t="shared" si="285"/>
        <v>1.5097915049645156E-25</v>
      </c>
      <c r="V223" s="52">
        <f t="shared" si="286"/>
        <v>1.4586359805983167E-22</v>
      </c>
      <c r="W223" s="52">
        <f t="shared" si="287"/>
        <v>1.1011159602357113E-19</v>
      </c>
      <c r="X223" s="52">
        <f t="shared" si="288"/>
        <v>6.3301203405943943E-17</v>
      </c>
      <c r="Y223" s="52">
        <f t="shared" si="289"/>
        <v>2.673010391553476E-14</v>
      </c>
      <c r="Z223" s="52">
        <f t="shared" si="290"/>
        <v>7.8143985551665356E-12</v>
      </c>
      <c r="AA223" s="52">
        <f t="shared" si="291"/>
        <v>1.4143243551663675E-9</v>
      </c>
      <c r="AB223" s="52">
        <f t="shared" si="292"/>
        <v>1.200845399555812E-7</v>
      </c>
      <c r="AC223" s="37">
        <v>0</v>
      </c>
      <c r="AD223" s="37">
        <f t="shared" si="293"/>
        <v>1.2150670550281961E-7</v>
      </c>
      <c r="AF223" s="36">
        <f t="shared" si="267"/>
        <v>925</v>
      </c>
      <c r="AG223" s="37">
        <v>0</v>
      </c>
      <c r="AH223" s="52">
        <f t="shared" si="294"/>
        <v>2.6944036428237808</v>
      </c>
      <c r="AI223" s="52">
        <f t="shared" si="295"/>
        <v>2.6953071534522119</v>
      </c>
      <c r="AJ223" s="52">
        <f t="shared" si="296"/>
        <v>2.6953074787429188</v>
      </c>
      <c r="AK223" s="52">
        <f t="shared" si="297"/>
        <v>2.6953075139992535</v>
      </c>
      <c r="AL223" s="52">
        <f t="shared" si="298"/>
        <v>2.6953075639069137</v>
      </c>
      <c r="AM223" s="52">
        <f t="shared" si="299"/>
        <v>2.6953076211068177</v>
      </c>
      <c r="AN223" s="52">
        <f t="shared" si="300"/>
        <v>2.6953076973700005</v>
      </c>
      <c r="AO223" s="52">
        <f t="shared" si="301"/>
        <v>2.6953078120805953</v>
      </c>
      <c r="AP223" s="52">
        <f t="shared" si="302"/>
        <v>2.6953079930675186</v>
      </c>
      <c r="AQ223" s="52">
        <f t="shared" si="303"/>
        <v>2.6953083125099551</v>
      </c>
      <c r="AR223" s="52">
        <f t="shared" si="304"/>
        <v>2.6953083315314696</v>
      </c>
      <c r="AS223" s="52">
        <f t="shared" si="305"/>
        <v>2.6955091054671692</v>
      </c>
      <c r="AT223" s="52">
        <f t="shared" si="306"/>
        <v>2.6953083315314692</v>
      </c>
      <c r="AU223" s="52">
        <f t="shared" si="307"/>
        <v>2.6953083125099555</v>
      </c>
      <c r="AV223" s="52">
        <f t="shared" si="308"/>
        <v>2.6953079930675186</v>
      </c>
      <c r="AW223" s="52">
        <f t="shared" si="309"/>
        <v>2.6953078120805958</v>
      </c>
      <c r="AX223" s="52">
        <f t="shared" si="310"/>
        <v>2.6953076973700005</v>
      </c>
      <c r="AY223" s="52">
        <f t="shared" si="311"/>
        <v>2.6953076211068181</v>
      </c>
      <c r="AZ223" s="52">
        <f t="shared" si="312"/>
        <v>2.6953075639069142</v>
      </c>
      <c r="BA223" s="52">
        <f t="shared" si="313"/>
        <v>2.6953075139992864</v>
      </c>
      <c r="BB223" s="52">
        <f t="shared" si="314"/>
        <v>2.6953074788437714</v>
      </c>
      <c r="BC223" s="52">
        <f t="shared" si="315"/>
        <v>2.6953074553715446</v>
      </c>
      <c r="BD223" s="52">
        <f t="shared" si="316"/>
        <v>2.6953074264287142</v>
      </c>
      <c r="BE223" s="52">
        <f t="shared" si="317"/>
        <v>2.6953071057423741</v>
      </c>
      <c r="BF223" s="52">
        <f t="shared" si="318"/>
        <v>2.6944035547746825</v>
      </c>
      <c r="BG223" s="52">
        <v>0</v>
      </c>
      <c r="BH223" s="37">
        <f t="shared" si="319"/>
        <v>67.381086092792245</v>
      </c>
    </row>
    <row r="224" spans="2:60">
      <c r="B224" s="36">
        <f t="shared" si="320"/>
        <v>930</v>
      </c>
      <c r="C224" s="37">
        <v>0</v>
      </c>
      <c r="D224" s="52">
        <f t="shared" si="268"/>
        <v>3.6740665830245148E-22</v>
      </c>
      <c r="E224" s="52">
        <f t="shared" si="269"/>
        <v>1.2796112897972609E-23</v>
      </c>
      <c r="F224" s="52">
        <f t="shared" si="270"/>
        <v>2.2188740314712776E-25</v>
      </c>
      <c r="G224" s="52">
        <f t="shared" si="271"/>
        <v>2.5107565940569763E-27</v>
      </c>
      <c r="H224" s="52">
        <f t="shared" si="272"/>
        <v>2.0772016689116945E-29</v>
      </c>
      <c r="I224" s="52">
        <f t="shared" si="273"/>
        <v>1.3377423146544308E-31</v>
      </c>
      <c r="J224" s="52">
        <f t="shared" si="274"/>
        <v>6.9769884247152321E-34</v>
      </c>
      <c r="K224" s="52">
        <f t="shared" si="275"/>
        <v>3.0279046307586004E-36</v>
      </c>
      <c r="L224" s="52">
        <f t="shared" si="276"/>
        <v>1.1151229801004833E-38</v>
      </c>
      <c r="M224" s="52">
        <f t="shared" si="277"/>
        <v>3.5369502823463746E-41</v>
      </c>
      <c r="N224" s="52">
        <f t="shared" si="278"/>
        <v>9.775126196493157E-44</v>
      </c>
      <c r="O224" s="52">
        <f t="shared" si="279"/>
        <v>2.0183443376901887E-44</v>
      </c>
      <c r="P224" s="52">
        <f t="shared" si="280"/>
        <v>2.0485448564518592E-41</v>
      </c>
      <c r="Q224" s="52">
        <f t="shared" si="281"/>
        <v>2.492151204585989E-38</v>
      </c>
      <c r="R224" s="52">
        <f t="shared" si="282"/>
        <v>3.619632416448076E-35</v>
      </c>
      <c r="S224" s="52">
        <f t="shared" si="283"/>
        <v>5.3307205546941932E-32</v>
      </c>
      <c r="T224" s="52">
        <f t="shared" si="284"/>
        <v>6.927393518376266E-29</v>
      </c>
      <c r="U224" s="52">
        <f t="shared" si="285"/>
        <v>7.4451709794850319E-26</v>
      </c>
      <c r="V224" s="52">
        <f t="shared" si="286"/>
        <v>6.4226666373195138E-23</v>
      </c>
      <c r="W224" s="52">
        <f t="shared" si="287"/>
        <v>4.3529001187689024E-20</v>
      </c>
      <c r="X224" s="52">
        <f t="shared" si="288"/>
        <v>2.2608899573812784E-17</v>
      </c>
      <c r="Y224" s="52">
        <f t="shared" si="289"/>
        <v>8.6788099678129734E-15</v>
      </c>
      <c r="Z224" s="52">
        <f t="shared" si="290"/>
        <v>2.3196614312605656E-12</v>
      </c>
      <c r="AA224" s="52">
        <f t="shared" si="291"/>
        <v>3.8586207143614195E-10</v>
      </c>
      <c r="AB224" s="52">
        <f t="shared" si="292"/>
        <v>3.0267448440151856E-8</v>
      </c>
      <c r="AC224" s="37">
        <v>0</v>
      </c>
      <c r="AD224" s="37">
        <f t="shared" si="293"/>
        <v>3.0655638874482099E-8</v>
      </c>
      <c r="AF224" s="36">
        <f t="shared" si="267"/>
        <v>930</v>
      </c>
      <c r="AG224" s="37">
        <v>0</v>
      </c>
      <c r="AH224" s="52">
        <f t="shared" si="294"/>
        <v>2.6944036428237808</v>
      </c>
      <c r="AI224" s="52">
        <f t="shared" si="295"/>
        <v>2.6953071534522119</v>
      </c>
      <c r="AJ224" s="52">
        <f t="shared" si="296"/>
        <v>2.6953074787429188</v>
      </c>
      <c r="AK224" s="52">
        <f t="shared" si="297"/>
        <v>2.6953075139992535</v>
      </c>
      <c r="AL224" s="52">
        <f t="shared" si="298"/>
        <v>2.6953075639069137</v>
      </c>
      <c r="AM224" s="52">
        <f t="shared" si="299"/>
        <v>2.6953076211068177</v>
      </c>
      <c r="AN224" s="52">
        <f t="shared" si="300"/>
        <v>2.6953076973700005</v>
      </c>
      <c r="AO224" s="52">
        <f t="shared" si="301"/>
        <v>2.6953078120805953</v>
      </c>
      <c r="AP224" s="52">
        <f t="shared" si="302"/>
        <v>2.6953079930675186</v>
      </c>
      <c r="AQ224" s="52">
        <f t="shared" si="303"/>
        <v>2.6953083125099551</v>
      </c>
      <c r="AR224" s="52">
        <f t="shared" si="304"/>
        <v>2.6953083315314696</v>
      </c>
      <c r="AS224" s="52">
        <f t="shared" si="305"/>
        <v>2.6955091054671692</v>
      </c>
      <c r="AT224" s="52">
        <f t="shared" si="306"/>
        <v>2.6953083315314692</v>
      </c>
      <c r="AU224" s="52">
        <f t="shared" si="307"/>
        <v>2.6953083125099555</v>
      </c>
      <c r="AV224" s="52">
        <f t="shared" si="308"/>
        <v>2.6953079930675186</v>
      </c>
      <c r="AW224" s="52">
        <f t="shared" si="309"/>
        <v>2.6953078120805958</v>
      </c>
      <c r="AX224" s="52">
        <f t="shared" si="310"/>
        <v>2.6953076973700005</v>
      </c>
      <c r="AY224" s="52">
        <f t="shared" si="311"/>
        <v>2.6953076211068181</v>
      </c>
      <c r="AZ224" s="52">
        <f t="shared" si="312"/>
        <v>2.6953075639069142</v>
      </c>
      <c r="BA224" s="52">
        <f t="shared" si="313"/>
        <v>2.6953075139992864</v>
      </c>
      <c r="BB224" s="52">
        <f t="shared" si="314"/>
        <v>2.6953074788437714</v>
      </c>
      <c r="BC224" s="52">
        <f t="shared" si="315"/>
        <v>2.6953074553715473</v>
      </c>
      <c r="BD224" s="52">
        <f t="shared" si="316"/>
        <v>2.6953074264294958</v>
      </c>
      <c r="BE224" s="52">
        <f t="shared" si="317"/>
        <v>2.6953071058838067</v>
      </c>
      <c r="BF224" s="52">
        <f t="shared" si="318"/>
        <v>2.6944035667831363</v>
      </c>
      <c r="BG224" s="52">
        <v>0</v>
      </c>
      <c r="BH224" s="37">
        <f t="shared" si="319"/>
        <v>67.381086104942923</v>
      </c>
    </row>
    <row r="225" spans="2:60">
      <c r="B225" s="36">
        <f t="shared" si="320"/>
        <v>935</v>
      </c>
      <c r="C225" s="37">
        <v>0</v>
      </c>
      <c r="D225" s="52">
        <f t="shared" si="268"/>
        <v>9.2607378054501383E-23</v>
      </c>
      <c r="E225" s="52">
        <f t="shared" si="269"/>
        <v>3.3113633733652521E-24</v>
      </c>
      <c r="F225" s="52">
        <f t="shared" si="270"/>
        <v>5.9025696826036525E-26</v>
      </c>
      <c r="G225" s="52">
        <f t="shared" si="271"/>
        <v>6.8717396994410337E-28</v>
      </c>
      <c r="H225" s="52">
        <f t="shared" si="272"/>
        <v>5.8538834322536113E-30</v>
      </c>
      <c r="I225" s="52">
        <f t="shared" si="273"/>
        <v>3.8850265479841603E-32</v>
      </c>
      <c r="J225" s="52">
        <f t="shared" si="274"/>
        <v>2.0898265838528391E-34</v>
      </c>
      <c r="K225" s="52">
        <f t="shared" si="275"/>
        <v>9.3623647640669002E-37</v>
      </c>
      <c r="L225" s="52">
        <f t="shared" si="276"/>
        <v>3.5625898517318166E-39</v>
      </c>
      <c r="M225" s="52">
        <f t="shared" si="277"/>
        <v>1.1686651793778014E-41</v>
      </c>
      <c r="N225" s="52">
        <f t="shared" si="278"/>
        <v>3.3441231868229333E-44</v>
      </c>
      <c r="O225" s="52">
        <f t="shared" si="279"/>
        <v>1.0221844076071195E-44</v>
      </c>
      <c r="P225" s="52">
        <f t="shared" si="280"/>
        <v>1.1384436578579009E-41</v>
      </c>
      <c r="Q225" s="52">
        <f t="shared" si="281"/>
        <v>1.5319235013062191E-38</v>
      </c>
      <c r="R225" s="52">
        <f t="shared" si="282"/>
        <v>2.2433658117065367E-35</v>
      </c>
      <c r="S225" s="52">
        <f t="shared" si="283"/>
        <v>3.0730377540539267E-32</v>
      </c>
      <c r="T225" s="52">
        <f t="shared" si="284"/>
        <v>3.6041996254193415E-29</v>
      </c>
      <c r="U225" s="52">
        <f t="shared" si="285"/>
        <v>3.4788450393950358E-26</v>
      </c>
      <c r="V225" s="52">
        <f t="shared" si="286"/>
        <v>2.7041455267082673E-23</v>
      </c>
      <c r="W225" s="52">
        <f t="shared" si="287"/>
        <v>1.6603974110500417E-20</v>
      </c>
      <c r="X225" s="52">
        <f t="shared" si="288"/>
        <v>7.8580279627609592E-18</v>
      </c>
      <c r="Y225" s="52">
        <f t="shared" si="289"/>
        <v>2.7634772460653292E-15</v>
      </c>
      <c r="Z225" s="52">
        <f t="shared" si="290"/>
        <v>6.8008589026564943E-13</v>
      </c>
      <c r="AA225" s="52">
        <f t="shared" si="291"/>
        <v>1.0464896825320657E-10</v>
      </c>
      <c r="AB225" s="52">
        <f t="shared" si="292"/>
        <v>7.6289528661458003E-9</v>
      </c>
      <c r="AC225" s="37">
        <v>0</v>
      </c>
      <c r="AD225" s="37">
        <f t="shared" si="293"/>
        <v>7.7342846916412735E-9</v>
      </c>
      <c r="AF225" s="36">
        <f t="shared" si="267"/>
        <v>935</v>
      </c>
      <c r="AG225" s="37">
        <v>0</v>
      </c>
      <c r="AH225" s="52">
        <f t="shared" si="294"/>
        <v>2.6944036428237808</v>
      </c>
      <c r="AI225" s="52">
        <f t="shared" si="295"/>
        <v>2.6953071534522119</v>
      </c>
      <c r="AJ225" s="52">
        <f t="shared" si="296"/>
        <v>2.6953074787429188</v>
      </c>
      <c r="AK225" s="52">
        <f t="shared" si="297"/>
        <v>2.6953075139992535</v>
      </c>
      <c r="AL225" s="52">
        <f t="shared" si="298"/>
        <v>2.6953075639069137</v>
      </c>
      <c r="AM225" s="52">
        <f t="shared" si="299"/>
        <v>2.6953076211068177</v>
      </c>
      <c r="AN225" s="52">
        <f t="shared" si="300"/>
        <v>2.6953076973700005</v>
      </c>
      <c r="AO225" s="52">
        <f t="shared" si="301"/>
        <v>2.6953078120805953</v>
      </c>
      <c r="AP225" s="52">
        <f t="shared" si="302"/>
        <v>2.6953079930675186</v>
      </c>
      <c r="AQ225" s="52">
        <f t="shared" si="303"/>
        <v>2.6953083125099551</v>
      </c>
      <c r="AR225" s="52">
        <f t="shared" si="304"/>
        <v>2.6953083315314696</v>
      </c>
      <c r="AS225" s="52">
        <f t="shared" si="305"/>
        <v>2.6955091054671692</v>
      </c>
      <c r="AT225" s="52">
        <f t="shared" si="306"/>
        <v>2.6953083315314692</v>
      </c>
      <c r="AU225" s="52">
        <f t="shared" si="307"/>
        <v>2.6953083125099555</v>
      </c>
      <c r="AV225" s="52">
        <f t="shared" si="308"/>
        <v>2.6953079930675186</v>
      </c>
      <c r="AW225" s="52">
        <f t="shared" si="309"/>
        <v>2.6953078120805958</v>
      </c>
      <c r="AX225" s="52">
        <f t="shared" si="310"/>
        <v>2.6953076973700005</v>
      </c>
      <c r="AY225" s="52">
        <f t="shared" si="311"/>
        <v>2.6953076211068181</v>
      </c>
      <c r="AZ225" s="52">
        <f t="shared" si="312"/>
        <v>2.6953075639069142</v>
      </c>
      <c r="BA225" s="52">
        <f t="shared" si="313"/>
        <v>2.6953075139992864</v>
      </c>
      <c r="BB225" s="52">
        <f t="shared" si="314"/>
        <v>2.6953074788437714</v>
      </c>
      <c r="BC225" s="52">
        <f t="shared" si="315"/>
        <v>2.6953074553715481</v>
      </c>
      <c r="BD225" s="52">
        <f t="shared" si="316"/>
        <v>2.6953074264297276</v>
      </c>
      <c r="BE225" s="52">
        <f t="shared" si="317"/>
        <v>2.6953071059223928</v>
      </c>
      <c r="BF225" s="52">
        <f t="shared" si="318"/>
        <v>2.6944035698098809</v>
      </c>
      <c r="BG225" s="52">
        <v>0</v>
      </c>
      <c r="BH225" s="37">
        <f t="shared" si="319"/>
        <v>67.381086108008489</v>
      </c>
    </row>
    <row r="226" spans="2:60">
      <c r="B226" s="36">
        <f t="shared" si="320"/>
        <v>940</v>
      </c>
      <c r="C226" s="37">
        <v>0</v>
      </c>
      <c r="D226" s="52">
        <f t="shared" si="268"/>
        <v>2.3342348803300883E-23</v>
      </c>
      <c r="E226" s="52">
        <f t="shared" si="269"/>
        <v>8.562937818367052E-25</v>
      </c>
      <c r="F226" s="52">
        <f t="shared" si="270"/>
        <v>1.5678657239258509E-26</v>
      </c>
      <c r="G226" s="52">
        <f t="shared" si="271"/>
        <v>1.8764827680295507E-28</v>
      </c>
      <c r="H226" s="52">
        <f t="shared" si="272"/>
        <v>1.6446181374927223E-30</v>
      </c>
      <c r="I226" s="52">
        <f t="shared" si="273"/>
        <v>1.1238101857444592E-32</v>
      </c>
      <c r="J226" s="52">
        <f t="shared" si="274"/>
        <v>6.2292032970394291E-35</v>
      </c>
      <c r="K226" s="52">
        <f t="shared" si="275"/>
        <v>2.877999957303021E-37</v>
      </c>
      <c r="L226" s="52">
        <f t="shared" si="276"/>
        <v>1.1303954094497337E-39</v>
      </c>
      <c r="M226" s="52">
        <f t="shared" si="277"/>
        <v>3.8309688418507823E-42</v>
      </c>
      <c r="N226" s="52">
        <f t="shared" si="278"/>
        <v>1.1337893039172179E-44</v>
      </c>
      <c r="O226" s="52">
        <f t="shared" si="279"/>
        <v>5.4252167004108938E-45</v>
      </c>
      <c r="P226" s="52">
        <f t="shared" si="280"/>
        <v>6.6940881270012395E-42</v>
      </c>
      <c r="Q226" s="52">
        <f t="shared" si="281"/>
        <v>9.4626732340151559E-39</v>
      </c>
      <c r="R226" s="52">
        <f t="shared" si="282"/>
        <v>1.3326816940325207E-35</v>
      </c>
      <c r="S226" s="52">
        <f t="shared" si="283"/>
        <v>1.6742147627069518E-32</v>
      </c>
      <c r="T226" s="52">
        <f t="shared" si="284"/>
        <v>1.7765147824346679E-29</v>
      </c>
      <c r="U226" s="52">
        <f t="shared" si="285"/>
        <v>1.55130143831394E-26</v>
      </c>
      <c r="V226" s="52">
        <f t="shared" si="286"/>
        <v>1.0954530100410476E-23</v>
      </c>
      <c r="W226" s="52">
        <f t="shared" si="287"/>
        <v>6.1420112561311552E-21</v>
      </c>
      <c r="X226" s="52">
        <f t="shared" si="288"/>
        <v>2.6679239134587752E-18</v>
      </c>
      <c r="Y226" s="52">
        <f t="shared" si="289"/>
        <v>8.6530401080862271E-16</v>
      </c>
      <c r="Z226" s="52">
        <f t="shared" si="290"/>
        <v>1.9727001761841423E-13</v>
      </c>
      <c r="AA226" s="52">
        <f t="shared" si="291"/>
        <v>2.8236716836792359E-11</v>
      </c>
      <c r="AB226" s="52">
        <f t="shared" si="292"/>
        <v>1.922890115198453E-9</v>
      </c>
      <c r="AC226" s="37">
        <v>0</v>
      </c>
      <c r="AD226" s="37">
        <f t="shared" si="293"/>
        <v>1.9513249700309757E-9</v>
      </c>
      <c r="AF226" s="36">
        <f t="shared" si="267"/>
        <v>940</v>
      </c>
      <c r="AG226" s="37">
        <v>0</v>
      </c>
      <c r="AH226" s="52">
        <f t="shared" si="294"/>
        <v>2.6944036428237808</v>
      </c>
      <c r="AI226" s="52">
        <f t="shared" si="295"/>
        <v>2.6953071534522119</v>
      </c>
      <c r="AJ226" s="52">
        <f t="shared" si="296"/>
        <v>2.6953074787429188</v>
      </c>
      <c r="AK226" s="52">
        <f t="shared" si="297"/>
        <v>2.6953075139992535</v>
      </c>
      <c r="AL226" s="52">
        <f t="shared" si="298"/>
        <v>2.6953075639069137</v>
      </c>
      <c r="AM226" s="52">
        <f t="shared" si="299"/>
        <v>2.6953076211068177</v>
      </c>
      <c r="AN226" s="52">
        <f t="shared" si="300"/>
        <v>2.6953076973700005</v>
      </c>
      <c r="AO226" s="52">
        <f t="shared" si="301"/>
        <v>2.6953078120805953</v>
      </c>
      <c r="AP226" s="52">
        <f t="shared" si="302"/>
        <v>2.6953079930675186</v>
      </c>
      <c r="AQ226" s="52">
        <f t="shared" si="303"/>
        <v>2.6953083125099551</v>
      </c>
      <c r="AR226" s="52">
        <f t="shared" si="304"/>
        <v>2.6953083315314696</v>
      </c>
      <c r="AS226" s="52">
        <f t="shared" si="305"/>
        <v>2.6955091054671692</v>
      </c>
      <c r="AT226" s="52">
        <f t="shared" si="306"/>
        <v>2.6953083315314692</v>
      </c>
      <c r="AU226" s="52">
        <f t="shared" si="307"/>
        <v>2.6953083125099555</v>
      </c>
      <c r="AV226" s="52">
        <f t="shared" si="308"/>
        <v>2.6953079930675186</v>
      </c>
      <c r="AW226" s="52">
        <f t="shared" si="309"/>
        <v>2.6953078120805958</v>
      </c>
      <c r="AX226" s="52">
        <f t="shared" si="310"/>
        <v>2.6953076973700005</v>
      </c>
      <c r="AY226" s="52">
        <f t="shared" si="311"/>
        <v>2.6953076211068181</v>
      </c>
      <c r="AZ226" s="52">
        <f t="shared" si="312"/>
        <v>2.6953075639069142</v>
      </c>
      <c r="BA226" s="52">
        <f t="shared" si="313"/>
        <v>2.6953075139992864</v>
      </c>
      <c r="BB226" s="52">
        <f t="shared" si="314"/>
        <v>2.6953074788437714</v>
      </c>
      <c r="BC226" s="52">
        <f t="shared" si="315"/>
        <v>2.6953074553715486</v>
      </c>
      <c r="BD226" s="52">
        <f t="shared" si="316"/>
        <v>2.6953074264297956</v>
      </c>
      <c r="BE226" s="52">
        <f t="shared" si="317"/>
        <v>2.6953071059328577</v>
      </c>
      <c r="BF226" s="52">
        <f t="shared" si="318"/>
        <v>2.694403570572776</v>
      </c>
      <c r="BG226" s="52">
        <v>0</v>
      </c>
      <c r="BH226" s="37">
        <f t="shared" si="319"/>
        <v>67.381086108781915</v>
      </c>
    </row>
    <row r="227" spans="2:60">
      <c r="B227" s="36">
        <f t="shared" si="320"/>
        <v>945</v>
      </c>
      <c r="C227" s="37">
        <v>0</v>
      </c>
      <c r="D227" s="52">
        <f t="shared" si="268"/>
        <v>5.8836105732857891E-24</v>
      </c>
      <c r="E227" s="52">
        <f t="shared" si="269"/>
        <v>2.2127995964692633E-25</v>
      </c>
      <c r="F227" s="52">
        <f t="shared" si="270"/>
        <v>4.1588118906024194E-27</v>
      </c>
      <c r="G227" s="52">
        <f t="shared" si="271"/>
        <v>5.1131676913466605E-29</v>
      </c>
      <c r="H227" s="52">
        <f t="shared" si="272"/>
        <v>4.606945822501217E-31</v>
      </c>
      <c r="I227" s="52">
        <f t="shared" si="273"/>
        <v>3.2386337113271414E-33</v>
      </c>
      <c r="J227" s="52">
        <f t="shared" si="274"/>
        <v>1.8482033167298348E-35</v>
      </c>
      <c r="K227" s="52">
        <f t="shared" si="275"/>
        <v>8.7982645608813937E-38</v>
      </c>
      <c r="L227" s="52">
        <f t="shared" si="276"/>
        <v>3.5635392402892379E-40</v>
      </c>
      <c r="M227" s="52">
        <f t="shared" si="277"/>
        <v>1.2464575249620325E-42</v>
      </c>
      <c r="N227" s="52">
        <f t="shared" si="278"/>
        <v>3.811665172287191E-45</v>
      </c>
      <c r="O227" s="52">
        <f t="shared" si="279"/>
        <v>3.0407738055971685E-45</v>
      </c>
      <c r="P227" s="52">
        <f t="shared" si="280"/>
        <v>4.049874351558533E-42</v>
      </c>
      <c r="Q227" s="52">
        <f t="shared" si="281"/>
        <v>5.7124751649988152E-39</v>
      </c>
      <c r="R227" s="52">
        <f t="shared" si="282"/>
        <v>7.5385131535477025E-36</v>
      </c>
      <c r="S227" s="52">
        <f t="shared" si="283"/>
        <v>8.6535492352582943E-33</v>
      </c>
      <c r="T227" s="52">
        <f t="shared" si="284"/>
        <v>8.3479006014694225E-30</v>
      </c>
      <c r="U227" s="52">
        <f t="shared" si="285"/>
        <v>6.6416522720176057E-27</v>
      </c>
      <c r="V227" s="52">
        <f t="shared" si="286"/>
        <v>4.2916250360266771E-24</v>
      </c>
      <c r="W227" s="52">
        <f t="shared" si="287"/>
        <v>2.2122906735057212E-21</v>
      </c>
      <c r="X227" s="52">
        <f t="shared" si="288"/>
        <v>8.8756721833812656E-19</v>
      </c>
      <c r="Y227" s="52">
        <f t="shared" si="289"/>
        <v>2.6702543492357999E-16</v>
      </c>
      <c r="Z227" s="52">
        <f t="shared" si="290"/>
        <v>5.6691799462025552E-14</v>
      </c>
      <c r="AA227" s="52">
        <f t="shared" si="291"/>
        <v>7.5850294783339972E-12</v>
      </c>
      <c r="AB227" s="52">
        <f t="shared" si="292"/>
        <v>4.8466807980543086E-10</v>
      </c>
      <c r="AC227" s="37">
        <v>0</v>
      </c>
      <c r="AD227" s="37">
        <f t="shared" si="293"/>
        <v>4.9231006899845171E-10</v>
      </c>
      <c r="AF227" s="36">
        <f t="shared" si="267"/>
        <v>945</v>
      </c>
      <c r="AG227" s="37">
        <v>0</v>
      </c>
      <c r="AH227" s="52">
        <f t="shared" si="294"/>
        <v>2.6944036428237808</v>
      </c>
      <c r="AI227" s="52">
        <f t="shared" si="295"/>
        <v>2.6953071534522119</v>
      </c>
      <c r="AJ227" s="52">
        <f t="shared" si="296"/>
        <v>2.6953074787429188</v>
      </c>
      <c r="AK227" s="52">
        <f t="shared" si="297"/>
        <v>2.6953075139992535</v>
      </c>
      <c r="AL227" s="52">
        <f t="shared" si="298"/>
        <v>2.6953075639069137</v>
      </c>
      <c r="AM227" s="52">
        <f t="shared" si="299"/>
        <v>2.6953076211068177</v>
      </c>
      <c r="AN227" s="52">
        <f t="shared" si="300"/>
        <v>2.6953076973700005</v>
      </c>
      <c r="AO227" s="52">
        <f t="shared" si="301"/>
        <v>2.6953078120805953</v>
      </c>
      <c r="AP227" s="52">
        <f t="shared" si="302"/>
        <v>2.6953079930675186</v>
      </c>
      <c r="AQ227" s="52">
        <f t="shared" si="303"/>
        <v>2.6953083125099551</v>
      </c>
      <c r="AR227" s="52">
        <f t="shared" si="304"/>
        <v>2.6953083315314696</v>
      </c>
      <c r="AS227" s="52">
        <f t="shared" si="305"/>
        <v>2.6955091054671692</v>
      </c>
      <c r="AT227" s="52">
        <f t="shared" si="306"/>
        <v>2.6953083315314692</v>
      </c>
      <c r="AU227" s="52">
        <f t="shared" si="307"/>
        <v>2.6953083125099555</v>
      </c>
      <c r="AV227" s="52">
        <f t="shared" si="308"/>
        <v>2.6953079930675186</v>
      </c>
      <c r="AW227" s="52">
        <f t="shared" si="309"/>
        <v>2.6953078120805958</v>
      </c>
      <c r="AX227" s="52">
        <f t="shared" si="310"/>
        <v>2.6953076973700005</v>
      </c>
      <c r="AY227" s="52">
        <f t="shared" si="311"/>
        <v>2.6953076211068181</v>
      </c>
      <c r="AZ227" s="52">
        <f t="shared" si="312"/>
        <v>2.6953075639069142</v>
      </c>
      <c r="BA227" s="52">
        <f t="shared" si="313"/>
        <v>2.6953075139992864</v>
      </c>
      <c r="BB227" s="52">
        <f t="shared" si="314"/>
        <v>2.6953074788437714</v>
      </c>
      <c r="BC227" s="52">
        <f t="shared" si="315"/>
        <v>2.6953074553715486</v>
      </c>
      <c r="BD227" s="52">
        <f t="shared" si="316"/>
        <v>2.6953074264298151</v>
      </c>
      <c r="BE227" s="52">
        <f t="shared" si="317"/>
        <v>2.6953071059356812</v>
      </c>
      <c r="BF227" s="52">
        <f t="shared" si="318"/>
        <v>2.6944035707650649</v>
      </c>
      <c r="BG227" s="52">
        <v>0</v>
      </c>
      <c r="BH227" s="37">
        <f t="shared" si="319"/>
        <v>67.381086108977044</v>
      </c>
    </row>
    <row r="228" spans="2:60">
      <c r="B228" s="36">
        <f t="shared" si="320"/>
        <v>950</v>
      </c>
      <c r="C228" s="37">
        <v>0</v>
      </c>
      <c r="D228" s="52">
        <f t="shared" si="268"/>
        <v>1.4830086485083385E-24</v>
      </c>
      <c r="E228" s="52">
        <f t="shared" si="269"/>
        <v>5.7145188735652369E-26</v>
      </c>
      <c r="F228" s="52">
        <f t="shared" si="270"/>
        <v>1.1016742931640406E-27</v>
      </c>
      <c r="G228" s="52">
        <f t="shared" si="271"/>
        <v>1.3904355956033287E-29</v>
      </c>
      <c r="H228" s="52">
        <f t="shared" si="272"/>
        <v>1.2869274345545725E-31</v>
      </c>
      <c r="I228" s="52">
        <f t="shared" si="273"/>
        <v>9.3000616685400195E-34</v>
      </c>
      <c r="J228" s="52">
        <f t="shared" si="274"/>
        <v>5.4596888368616268E-36</v>
      </c>
      <c r="K228" s="52">
        <f t="shared" si="275"/>
        <v>2.6756687351723933E-38</v>
      </c>
      <c r="L228" s="52">
        <f t="shared" si="276"/>
        <v>1.1165319612177437E-40</v>
      </c>
      <c r="M228" s="52">
        <f t="shared" si="277"/>
        <v>4.0269296660867922E-43</v>
      </c>
      <c r="N228" s="52">
        <f t="shared" si="278"/>
        <v>1.2713736535351976E-45</v>
      </c>
      <c r="O228" s="52">
        <f t="shared" si="279"/>
        <v>1.778162272457365E-45</v>
      </c>
      <c r="P228" s="52">
        <f t="shared" si="280"/>
        <v>2.4470510674674796E-42</v>
      </c>
      <c r="Q228" s="52">
        <f t="shared" si="281"/>
        <v>3.3218643098658765E-39</v>
      </c>
      <c r="R228" s="52">
        <f t="shared" si="282"/>
        <v>4.0600485184436545E-36</v>
      </c>
      <c r="S228" s="52">
        <f t="shared" si="283"/>
        <v>4.2641762214745988E-33</v>
      </c>
      <c r="T228" s="52">
        <f t="shared" si="284"/>
        <v>3.7607148942815885E-30</v>
      </c>
      <c r="U228" s="52">
        <f t="shared" si="285"/>
        <v>2.7439227492507431E-27</v>
      </c>
      <c r="V228" s="52">
        <f t="shared" si="286"/>
        <v>1.6328309571276698E-24</v>
      </c>
      <c r="W228" s="52">
        <f t="shared" si="287"/>
        <v>7.7849689936955928E-22</v>
      </c>
      <c r="X228" s="52">
        <f t="shared" si="288"/>
        <v>2.9006550494915471E-19</v>
      </c>
      <c r="Y228" s="52">
        <f t="shared" si="289"/>
        <v>8.1355775797168585E-17</v>
      </c>
      <c r="Z228" s="52">
        <f t="shared" si="290"/>
        <v>1.615977036175297E-14</v>
      </c>
      <c r="AA228" s="52">
        <f t="shared" si="291"/>
        <v>2.0295476602842512E-12</v>
      </c>
      <c r="AB228" s="52">
        <f t="shared" si="292"/>
        <v>1.2216162045440477E-10</v>
      </c>
      <c r="AC228" s="37">
        <v>0</v>
      </c>
      <c r="AD228" s="37">
        <f t="shared" si="293"/>
        <v>1.2420740953167375E-10</v>
      </c>
      <c r="AF228" s="36">
        <f t="shared" si="267"/>
        <v>950</v>
      </c>
      <c r="AG228" s="37">
        <v>0</v>
      </c>
      <c r="AH228" s="52">
        <f t="shared" si="294"/>
        <v>2.6944036428237808</v>
      </c>
      <c r="AI228" s="52">
        <f t="shared" si="295"/>
        <v>2.6953071534522119</v>
      </c>
      <c r="AJ228" s="52">
        <f t="shared" si="296"/>
        <v>2.6953074787429188</v>
      </c>
      <c r="AK228" s="52">
        <f t="shared" si="297"/>
        <v>2.6953075139992535</v>
      </c>
      <c r="AL228" s="52">
        <f t="shared" si="298"/>
        <v>2.6953075639069137</v>
      </c>
      <c r="AM228" s="52">
        <f t="shared" si="299"/>
        <v>2.6953076211068177</v>
      </c>
      <c r="AN228" s="52">
        <f t="shared" si="300"/>
        <v>2.6953076973700005</v>
      </c>
      <c r="AO228" s="52">
        <f t="shared" si="301"/>
        <v>2.6953078120805953</v>
      </c>
      <c r="AP228" s="52">
        <f t="shared" si="302"/>
        <v>2.6953079930675186</v>
      </c>
      <c r="AQ228" s="52">
        <f t="shared" si="303"/>
        <v>2.6953083125099551</v>
      </c>
      <c r="AR228" s="52">
        <f t="shared" si="304"/>
        <v>2.6953083315314696</v>
      </c>
      <c r="AS228" s="52">
        <f t="shared" si="305"/>
        <v>2.6955091054671692</v>
      </c>
      <c r="AT228" s="52">
        <f t="shared" si="306"/>
        <v>2.6953083315314692</v>
      </c>
      <c r="AU228" s="52">
        <f t="shared" si="307"/>
        <v>2.6953083125099555</v>
      </c>
      <c r="AV228" s="52">
        <f t="shared" si="308"/>
        <v>2.6953079930675186</v>
      </c>
      <c r="AW228" s="52">
        <f t="shared" si="309"/>
        <v>2.6953078120805958</v>
      </c>
      <c r="AX228" s="52">
        <f t="shared" si="310"/>
        <v>2.6953076973700005</v>
      </c>
      <c r="AY228" s="52">
        <f t="shared" si="311"/>
        <v>2.6953076211068181</v>
      </c>
      <c r="AZ228" s="52">
        <f t="shared" si="312"/>
        <v>2.6953075639069142</v>
      </c>
      <c r="BA228" s="52">
        <f t="shared" si="313"/>
        <v>2.6953075139992864</v>
      </c>
      <c r="BB228" s="52">
        <f t="shared" si="314"/>
        <v>2.6953074788437714</v>
      </c>
      <c r="BC228" s="52">
        <f t="shared" si="315"/>
        <v>2.6953074553715486</v>
      </c>
      <c r="BD228" s="52">
        <f t="shared" si="316"/>
        <v>2.6953074264298209</v>
      </c>
      <c r="BE228" s="52">
        <f t="shared" si="317"/>
        <v>2.6953071059364397</v>
      </c>
      <c r="BF228" s="52">
        <f t="shared" si="318"/>
        <v>2.6944035708135319</v>
      </c>
      <c r="BG228" s="52">
        <v>0</v>
      </c>
      <c r="BH228" s="37">
        <f t="shared" si="319"/>
        <v>67.381086109026285</v>
      </c>
    </row>
    <row r="229" spans="2:60">
      <c r="B229" s="36">
        <f t="shared" si="320"/>
        <v>955</v>
      </c>
      <c r="C229" s="37">
        <v>0</v>
      </c>
      <c r="D229" s="52">
        <f t="shared" si="268"/>
        <v>3.7380391498412482E-25</v>
      </c>
      <c r="E229" s="52">
        <f t="shared" si="269"/>
        <v>1.4748552673902136E-26</v>
      </c>
      <c r="F229" s="52">
        <f t="shared" si="270"/>
        <v>2.9146690586356557E-28</v>
      </c>
      <c r="G229" s="52">
        <f t="shared" si="271"/>
        <v>3.7737344663547152E-30</v>
      </c>
      <c r="H229" s="52">
        <f t="shared" si="272"/>
        <v>3.5854929033977124E-32</v>
      </c>
      <c r="I229" s="52">
        <f t="shared" si="273"/>
        <v>2.6616055852837111E-34</v>
      </c>
      <c r="J229" s="52">
        <f t="shared" si="274"/>
        <v>1.606144929617192E-36</v>
      </c>
      <c r="K229" s="52">
        <f t="shared" si="275"/>
        <v>8.0968281475091554E-39</v>
      </c>
      <c r="L229" s="52">
        <f t="shared" si="276"/>
        <v>3.4780770429643453E-41</v>
      </c>
      <c r="M229" s="52">
        <f t="shared" si="277"/>
        <v>1.2922949357795383E-43</v>
      </c>
      <c r="N229" s="52">
        <f t="shared" si="278"/>
        <v>4.2099009720493783E-46</v>
      </c>
      <c r="O229" s="52">
        <f t="shared" si="279"/>
        <v>1.0592803263041846E-45</v>
      </c>
      <c r="P229" s="52">
        <f t="shared" si="280"/>
        <v>1.4461343767403674E-42</v>
      </c>
      <c r="Q229" s="52">
        <f t="shared" si="281"/>
        <v>1.8507799952208616E-39</v>
      </c>
      <c r="R229" s="52">
        <f t="shared" si="282"/>
        <v>2.0875368669541823E-36</v>
      </c>
      <c r="S229" s="52">
        <f t="shared" si="283"/>
        <v>2.013029819861378E-33</v>
      </c>
      <c r="T229" s="52">
        <f t="shared" si="284"/>
        <v>1.6321631469509851E-30</v>
      </c>
      <c r="U229" s="52">
        <f t="shared" si="285"/>
        <v>1.0985691873079416E-27</v>
      </c>
      <c r="V229" s="52">
        <f t="shared" si="286"/>
        <v>6.0543900434571592E-25</v>
      </c>
      <c r="W229" s="52">
        <f t="shared" si="287"/>
        <v>2.6838367951383588E-22</v>
      </c>
      <c r="X229" s="52">
        <f t="shared" si="288"/>
        <v>9.3318534941426816E-20</v>
      </c>
      <c r="Y229" s="52">
        <f t="shared" si="289"/>
        <v>2.4508825028614002E-17</v>
      </c>
      <c r="Z229" s="52">
        <f t="shared" si="290"/>
        <v>4.573145472331804E-15</v>
      </c>
      <c r="AA229" s="52">
        <f t="shared" si="291"/>
        <v>5.4117142546537141E-13</v>
      </c>
      <c r="AB229" s="52">
        <f t="shared" si="292"/>
        <v>3.079112571426412E-11</v>
      </c>
      <c r="AC229" s="37">
        <v>0</v>
      </c>
      <c r="AD229" s="37">
        <f t="shared" si="293"/>
        <v>3.1336894887614766E-11</v>
      </c>
      <c r="AF229" s="36">
        <f t="shared" si="267"/>
        <v>955</v>
      </c>
      <c r="AG229" s="37">
        <v>0</v>
      </c>
      <c r="AH229" s="52">
        <f t="shared" si="294"/>
        <v>2.6944036428237808</v>
      </c>
      <c r="AI229" s="52">
        <f t="shared" si="295"/>
        <v>2.6953071534522119</v>
      </c>
      <c r="AJ229" s="52">
        <f t="shared" si="296"/>
        <v>2.6953074787429188</v>
      </c>
      <c r="AK229" s="52">
        <f t="shared" si="297"/>
        <v>2.6953075139992535</v>
      </c>
      <c r="AL229" s="52">
        <f t="shared" si="298"/>
        <v>2.6953075639069137</v>
      </c>
      <c r="AM229" s="52">
        <f t="shared" si="299"/>
        <v>2.6953076211068177</v>
      </c>
      <c r="AN229" s="52">
        <f t="shared" si="300"/>
        <v>2.6953076973700005</v>
      </c>
      <c r="AO229" s="52">
        <f t="shared" si="301"/>
        <v>2.6953078120805953</v>
      </c>
      <c r="AP229" s="52">
        <f t="shared" si="302"/>
        <v>2.6953079930675186</v>
      </c>
      <c r="AQ229" s="52">
        <f t="shared" si="303"/>
        <v>2.6953083125099551</v>
      </c>
      <c r="AR229" s="52">
        <f t="shared" si="304"/>
        <v>2.6953083315314696</v>
      </c>
      <c r="AS229" s="52">
        <f t="shared" si="305"/>
        <v>2.6955091054671692</v>
      </c>
      <c r="AT229" s="52">
        <f t="shared" si="306"/>
        <v>2.6953083315314692</v>
      </c>
      <c r="AU229" s="52">
        <f t="shared" si="307"/>
        <v>2.6953083125099555</v>
      </c>
      <c r="AV229" s="52">
        <f t="shared" si="308"/>
        <v>2.6953079930675186</v>
      </c>
      <c r="AW229" s="52">
        <f t="shared" si="309"/>
        <v>2.6953078120805958</v>
      </c>
      <c r="AX229" s="52">
        <f t="shared" si="310"/>
        <v>2.6953076973700005</v>
      </c>
      <c r="AY229" s="52">
        <f t="shared" si="311"/>
        <v>2.6953076211068181</v>
      </c>
      <c r="AZ229" s="52">
        <f t="shared" si="312"/>
        <v>2.6953075639069142</v>
      </c>
      <c r="BA229" s="52">
        <f t="shared" si="313"/>
        <v>2.6953075139992864</v>
      </c>
      <c r="BB229" s="52">
        <f t="shared" si="314"/>
        <v>2.6953074788437714</v>
      </c>
      <c r="BC229" s="52">
        <f t="shared" si="315"/>
        <v>2.6953074553715486</v>
      </c>
      <c r="BD229" s="52">
        <f t="shared" si="316"/>
        <v>2.6953074264298227</v>
      </c>
      <c r="BE229" s="52">
        <f t="shared" si="317"/>
        <v>2.6953071059366427</v>
      </c>
      <c r="BF229" s="52">
        <f t="shared" si="318"/>
        <v>2.6944035708257479</v>
      </c>
      <c r="BG229" s="52">
        <v>0</v>
      </c>
      <c r="BH229" s="37">
        <f t="shared" si="319"/>
        <v>67.381086109038691</v>
      </c>
    </row>
    <row r="230" spans="2:60">
      <c r="B230" s="36">
        <f t="shared" si="320"/>
        <v>960</v>
      </c>
      <c r="C230" s="37">
        <v>0</v>
      </c>
      <c r="D230" s="52">
        <f t="shared" si="268"/>
        <v>9.4220283059021742E-26</v>
      </c>
      <c r="E230" s="52">
        <f t="shared" si="269"/>
        <v>3.8042069466928998E-27</v>
      </c>
      <c r="F230" s="52">
        <f t="shared" si="270"/>
        <v>7.7020065214336077E-29</v>
      </c>
      <c r="G230" s="52">
        <f t="shared" si="271"/>
        <v>1.0223331040140148E-30</v>
      </c>
      <c r="H230" s="52">
        <f t="shared" si="272"/>
        <v>9.9644647000041558E-33</v>
      </c>
      <c r="I230" s="52">
        <f t="shared" si="273"/>
        <v>7.5929116101441281E-35</v>
      </c>
      <c r="J230" s="52">
        <f t="shared" si="274"/>
        <v>4.7064204658491634E-37</v>
      </c>
      <c r="K230" s="52">
        <f t="shared" si="275"/>
        <v>2.4386752629731831E-39</v>
      </c>
      <c r="L230" s="52">
        <f t="shared" si="276"/>
        <v>1.0774942181825783E-41</v>
      </c>
      <c r="M230" s="52">
        <f t="shared" si="277"/>
        <v>4.1208901328422411E-44</v>
      </c>
      <c r="N230" s="52">
        <f t="shared" si="278"/>
        <v>1.3849154818670529E-46</v>
      </c>
      <c r="O230" s="52">
        <f t="shared" si="279"/>
        <v>6.2804302115377867E-46</v>
      </c>
      <c r="P230" s="52">
        <f t="shared" si="280"/>
        <v>8.2653664855613913E-43</v>
      </c>
      <c r="Q230" s="52">
        <f t="shared" si="281"/>
        <v>9.8753313275614072E-40</v>
      </c>
      <c r="R230" s="52">
        <f t="shared" si="282"/>
        <v>1.0284738504744527E-36</v>
      </c>
      <c r="S230" s="52">
        <f t="shared" si="283"/>
        <v>9.1451174832348863E-34</v>
      </c>
      <c r="T230" s="52">
        <f t="shared" si="284"/>
        <v>6.8528876617548666E-31</v>
      </c>
      <c r="U230" s="52">
        <f t="shared" si="285"/>
        <v>4.277559804973322E-28</v>
      </c>
      <c r="V230" s="52">
        <f t="shared" si="286"/>
        <v>2.1942235827200241E-25</v>
      </c>
      <c r="W230" s="52">
        <f t="shared" si="287"/>
        <v>9.0854110543400745E-23</v>
      </c>
      <c r="X230" s="52">
        <f t="shared" si="288"/>
        <v>2.9605867786964469E-20</v>
      </c>
      <c r="Y230" s="52">
        <f t="shared" si="289"/>
        <v>7.3096387137175683E-18</v>
      </c>
      <c r="Z230" s="52">
        <f t="shared" si="290"/>
        <v>1.2858854033393225E-15</v>
      </c>
      <c r="AA230" s="52">
        <f t="shared" si="291"/>
        <v>1.4385573259709048E-13</v>
      </c>
      <c r="AB230" s="52">
        <f t="shared" si="292"/>
        <v>7.7609835542643907E-12</v>
      </c>
      <c r="AC230" s="37">
        <v>0</v>
      </c>
      <c r="AD230" s="37">
        <f t="shared" si="293"/>
        <v>7.9061325116005734E-12</v>
      </c>
      <c r="AF230" s="36">
        <f t="shared" si="267"/>
        <v>960</v>
      </c>
      <c r="AG230" s="37">
        <v>0</v>
      </c>
      <c r="AH230" s="52">
        <f t="shared" si="294"/>
        <v>2.6944036428237808</v>
      </c>
      <c r="AI230" s="52">
        <f t="shared" si="295"/>
        <v>2.6953071534522119</v>
      </c>
      <c r="AJ230" s="52">
        <f t="shared" si="296"/>
        <v>2.6953074787429188</v>
      </c>
      <c r="AK230" s="52">
        <f t="shared" si="297"/>
        <v>2.6953075139992535</v>
      </c>
      <c r="AL230" s="52">
        <f t="shared" si="298"/>
        <v>2.6953075639069137</v>
      </c>
      <c r="AM230" s="52">
        <f t="shared" si="299"/>
        <v>2.6953076211068177</v>
      </c>
      <c r="AN230" s="52">
        <f t="shared" si="300"/>
        <v>2.6953076973700005</v>
      </c>
      <c r="AO230" s="52">
        <f t="shared" si="301"/>
        <v>2.6953078120805953</v>
      </c>
      <c r="AP230" s="52">
        <f t="shared" si="302"/>
        <v>2.6953079930675186</v>
      </c>
      <c r="AQ230" s="52">
        <f t="shared" si="303"/>
        <v>2.6953083125099551</v>
      </c>
      <c r="AR230" s="52">
        <f t="shared" si="304"/>
        <v>2.6953083315314696</v>
      </c>
      <c r="AS230" s="52">
        <f t="shared" si="305"/>
        <v>2.6955091054671692</v>
      </c>
      <c r="AT230" s="52">
        <f t="shared" si="306"/>
        <v>2.6953083315314692</v>
      </c>
      <c r="AU230" s="52">
        <f t="shared" si="307"/>
        <v>2.6953083125099555</v>
      </c>
      <c r="AV230" s="52">
        <f t="shared" si="308"/>
        <v>2.6953079930675186</v>
      </c>
      <c r="AW230" s="52">
        <f t="shared" si="309"/>
        <v>2.6953078120805958</v>
      </c>
      <c r="AX230" s="52">
        <f t="shared" si="310"/>
        <v>2.6953076973700005</v>
      </c>
      <c r="AY230" s="52">
        <f t="shared" si="311"/>
        <v>2.6953076211068181</v>
      </c>
      <c r="AZ230" s="52">
        <f t="shared" si="312"/>
        <v>2.6953075639069142</v>
      </c>
      <c r="BA230" s="52">
        <f t="shared" si="313"/>
        <v>2.6953075139992864</v>
      </c>
      <c r="BB230" s="52">
        <f t="shared" si="314"/>
        <v>2.6953074788437714</v>
      </c>
      <c r="BC230" s="52">
        <f t="shared" si="315"/>
        <v>2.6953074553715486</v>
      </c>
      <c r="BD230" s="52">
        <f t="shared" si="316"/>
        <v>2.6953074264298231</v>
      </c>
      <c r="BE230" s="52">
        <f t="shared" si="317"/>
        <v>2.6953071059366969</v>
      </c>
      <c r="BF230" s="52">
        <f t="shared" si="318"/>
        <v>2.6944035708288272</v>
      </c>
      <c r="BG230" s="52">
        <v>0</v>
      </c>
      <c r="BH230" s="37">
        <f t="shared" si="319"/>
        <v>67.381086109041831</v>
      </c>
    </row>
    <row r="231" spans="2:60">
      <c r="B231" s="36">
        <f t="shared" si="320"/>
        <v>965</v>
      </c>
      <c r="C231" s="37">
        <v>0</v>
      </c>
      <c r="D231" s="52">
        <f t="shared" si="268"/>
        <v>2.3749001782819246E-26</v>
      </c>
      <c r="E231" s="52">
        <f t="shared" si="269"/>
        <v>9.80699186962694E-28</v>
      </c>
      <c r="F231" s="52">
        <f t="shared" si="270"/>
        <v>2.0329267721242516E-29</v>
      </c>
      <c r="G231" s="52">
        <f t="shared" si="271"/>
        <v>2.76472675484595E-31</v>
      </c>
      <c r="H231" s="52">
        <f t="shared" si="272"/>
        <v>2.7626238916618557E-33</v>
      </c>
      <c r="I231" s="52">
        <f t="shared" si="273"/>
        <v>2.1594710114683133E-35</v>
      </c>
      <c r="J231" s="52">
        <f t="shared" si="274"/>
        <v>1.3739461626195584E-37</v>
      </c>
      <c r="K231" s="52">
        <f t="shared" si="275"/>
        <v>7.3122437598197738E-40</v>
      </c>
      <c r="L231" s="52">
        <f t="shared" si="276"/>
        <v>3.3206115084958099E-42</v>
      </c>
      <c r="M231" s="52">
        <f t="shared" si="277"/>
        <v>1.3061758467873309E-44</v>
      </c>
      <c r="N231" s="52">
        <f t="shared" si="278"/>
        <v>4.5303132687823119E-47</v>
      </c>
      <c r="O231" s="52">
        <f t="shared" si="279"/>
        <v>3.6461874553370182E-46</v>
      </c>
      <c r="P231" s="52">
        <f t="shared" si="280"/>
        <v>4.5483661781846617E-43</v>
      </c>
      <c r="Q231" s="52">
        <f t="shared" si="281"/>
        <v>5.0557790101472178E-40</v>
      </c>
      <c r="R231" s="52">
        <f t="shared" si="282"/>
        <v>4.8738809441306359E-37</v>
      </c>
      <c r="S231" s="52">
        <f t="shared" si="283"/>
        <v>4.0141003242078219E-34</v>
      </c>
      <c r="T231" s="52">
        <f t="shared" si="284"/>
        <v>2.7935523986142744E-31</v>
      </c>
      <c r="U231" s="52">
        <f t="shared" si="285"/>
        <v>1.6247753559631129E-28</v>
      </c>
      <c r="V231" s="52">
        <f t="shared" si="286"/>
        <v>7.7919470070934729E-26</v>
      </c>
      <c r="W231" s="52">
        <f t="shared" si="287"/>
        <v>3.0260074676189442E-23</v>
      </c>
      <c r="X231" s="52">
        <f t="shared" si="288"/>
        <v>9.2761580183273407E-21</v>
      </c>
      <c r="Y231" s="52">
        <f t="shared" si="289"/>
        <v>2.1605566046368704E-18</v>
      </c>
      <c r="Z231" s="52">
        <f t="shared" si="290"/>
        <v>3.5948975327027031E-16</v>
      </c>
      <c r="AA231" s="52">
        <f t="shared" si="291"/>
        <v>3.8134158566480259E-14</v>
      </c>
      <c r="AB231" s="52">
        <f t="shared" si="292"/>
        <v>1.9561780122135866E-12</v>
      </c>
      <c r="AC231" s="37">
        <v>0</v>
      </c>
      <c r="AD231" s="37">
        <f t="shared" si="293"/>
        <v>1.9946738303964627E-12</v>
      </c>
      <c r="AF231" s="36">
        <f t="shared" si="267"/>
        <v>965</v>
      </c>
      <c r="AG231" s="37">
        <v>0</v>
      </c>
      <c r="AH231" s="52">
        <f t="shared" si="294"/>
        <v>2.6944036428237808</v>
      </c>
      <c r="AI231" s="52">
        <f t="shared" si="295"/>
        <v>2.6953071534522119</v>
      </c>
      <c r="AJ231" s="52">
        <f t="shared" si="296"/>
        <v>2.6953074787429188</v>
      </c>
      <c r="AK231" s="52">
        <f t="shared" si="297"/>
        <v>2.6953075139992535</v>
      </c>
      <c r="AL231" s="52">
        <f t="shared" si="298"/>
        <v>2.6953075639069137</v>
      </c>
      <c r="AM231" s="52">
        <f t="shared" si="299"/>
        <v>2.6953076211068177</v>
      </c>
      <c r="AN231" s="52">
        <f t="shared" si="300"/>
        <v>2.6953076973700005</v>
      </c>
      <c r="AO231" s="52">
        <f t="shared" si="301"/>
        <v>2.6953078120805953</v>
      </c>
      <c r="AP231" s="52">
        <f t="shared" si="302"/>
        <v>2.6953079930675186</v>
      </c>
      <c r="AQ231" s="52">
        <f t="shared" si="303"/>
        <v>2.6953083125099551</v>
      </c>
      <c r="AR231" s="52">
        <f t="shared" si="304"/>
        <v>2.6953083315314696</v>
      </c>
      <c r="AS231" s="52">
        <f t="shared" si="305"/>
        <v>2.6955091054671692</v>
      </c>
      <c r="AT231" s="52">
        <f t="shared" si="306"/>
        <v>2.6953083315314692</v>
      </c>
      <c r="AU231" s="52">
        <f t="shared" si="307"/>
        <v>2.6953083125099555</v>
      </c>
      <c r="AV231" s="52">
        <f t="shared" si="308"/>
        <v>2.6953079930675186</v>
      </c>
      <c r="AW231" s="52">
        <f t="shared" si="309"/>
        <v>2.6953078120805958</v>
      </c>
      <c r="AX231" s="52">
        <f t="shared" si="310"/>
        <v>2.6953076973700005</v>
      </c>
      <c r="AY231" s="52">
        <f t="shared" si="311"/>
        <v>2.6953076211068181</v>
      </c>
      <c r="AZ231" s="52">
        <f t="shared" si="312"/>
        <v>2.6953075639069142</v>
      </c>
      <c r="BA231" s="52">
        <f t="shared" si="313"/>
        <v>2.6953075139992864</v>
      </c>
      <c r="BB231" s="52">
        <f t="shared" si="314"/>
        <v>2.6953074788437714</v>
      </c>
      <c r="BC231" s="52">
        <f t="shared" si="315"/>
        <v>2.6953074553715486</v>
      </c>
      <c r="BD231" s="52">
        <f t="shared" si="316"/>
        <v>2.6953074264298231</v>
      </c>
      <c r="BE231" s="52">
        <f t="shared" si="317"/>
        <v>2.6953071059367111</v>
      </c>
      <c r="BF231" s="52">
        <f t="shared" si="318"/>
        <v>2.6944035708296035</v>
      </c>
      <c r="BG231" s="52">
        <v>0</v>
      </c>
      <c r="BH231" s="37">
        <f t="shared" si="319"/>
        <v>67.381086109042627</v>
      </c>
    </row>
    <row r="232" spans="2:60">
      <c r="B232" s="36">
        <f t="shared" si="320"/>
        <v>970</v>
      </c>
      <c r="C232" s="37">
        <v>0</v>
      </c>
      <c r="D232" s="52">
        <f t="shared" si="268"/>
        <v>5.9861378174421007E-27</v>
      </c>
      <c r="E232" s="52">
        <f t="shared" si="269"/>
        <v>2.5268274051006498E-28</v>
      </c>
      <c r="F232" s="52">
        <f t="shared" si="270"/>
        <v>5.3600116548906536E-30</v>
      </c>
      <c r="G232" s="52">
        <f t="shared" si="271"/>
        <v>7.4642494030469056E-32</v>
      </c>
      <c r="H232" s="52">
        <f t="shared" si="272"/>
        <v>7.6418929057582355E-34</v>
      </c>
      <c r="I232" s="52">
        <f t="shared" si="273"/>
        <v>6.1238370986275702E-36</v>
      </c>
      <c r="J232" s="52">
        <f t="shared" si="274"/>
        <v>3.9966816997674146E-38</v>
      </c>
      <c r="K232" s="52">
        <f t="shared" si="275"/>
        <v>2.1832268102355237E-40</v>
      </c>
      <c r="L232" s="52">
        <f t="shared" si="276"/>
        <v>1.0182619440366623E-42</v>
      </c>
      <c r="M232" s="52">
        <f t="shared" si="277"/>
        <v>4.1164483454254033E-45</v>
      </c>
      <c r="N232" s="52">
        <f t="shared" si="278"/>
        <v>1.4754673765370227E-47</v>
      </c>
      <c r="O232" s="52">
        <f t="shared" si="279"/>
        <v>2.0542043472750616E-46</v>
      </c>
      <c r="P232" s="52">
        <f t="shared" si="280"/>
        <v>2.4082956470869559E-43</v>
      </c>
      <c r="Q232" s="52">
        <f t="shared" si="281"/>
        <v>2.4904843589705666E-40</v>
      </c>
      <c r="R232" s="52">
        <f t="shared" si="282"/>
        <v>2.2297753119102444E-37</v>
      </c>
      <c r="S232" s="52">
        <f t="shared" si="283"/>
        <v>1.7083212804568661E-34</v>
      </c>
      <c r="T232" s="52">
        <f t="shared" si="284"/>
        <v>1.1090418745039968E-31</v>
      </c>
      <c r="U232" s="52">
        <f t="shared" si="285"/>
        <v>6.0358666183248402E-29</v>
      </c>
      <c r="V232" s="52">
        <f t="shared" si="286"/>
        <v>2.716930327046922E-26</v>
      </c>
      <c r="W232" s="52">
        <f t="shared" si="287"/>
        <v>9.932380085888859E-24</v>
      </c>
      <c r="X232" s="52">
        <f t="shared" si="288"/>
        <v>2.8739933861207373E-21</v>
      </c>
      <c r="Y232" s="52">
        <f t="shared" si="289"/>
        <v>6.3346274520758923E-19</v>
      </c>
      <c r="Z232" s="52">
        <f t="shared" si="290"/>
        <v>9.9980366840858859E-17</v>
      </c>
      <c r="AA232" s="52">
        <f t="shared" si="291"/>
        <v>1.0083553181359503E-14</v>
      </c>
      <c r="AB232" s="52">
        <f t="shared" si="292"/>
        <v>4.9306070892889845E-13</v>
      </c>
      <c r="AC232" s="37">
        <v>0</v>
      </c>
      <c r="AD232" s="37">
        <f t="shared" si="293"/>
        <v>5.0324487882380331E-13</v>
      </c>
      <c r="AF232" s="36">
        <f t="shared" si="267"/>
        <v>970</v>
      </c>
      <c r="AG232" s="37">
        <v>0</v>
      </c>
      <c r="AH232" s="52">
        <f t="shared" si="294"/>
        <v>2.6944036428237808</v>
      </c>
      <c r="AI232" s="52">
        <f t="shared" si="295"/>
        <v>2.6953071534522119</v>
      </c>
      <c r="AJ232" s="52">
        <f t="shared" si="296"/>
        <v>2.6953074787429188</v>
      </c>
      <c r="AK232" s="52">
        <f t="shared" si="297"/>
        <v>2.6953075139992535</v>
      </c>
      <c r="AL232" s="52">
        <f t="shared" si="298"/>
        <v>2.6953075639069137</v>
      </c>
      <c r="AM232" s="52">
        <f t="shared" si="299"/>
        <v>2.6953076211068177</v>
      </c>
      <c r="AN232" s="52">
        <f t="shared" si="300"/>
        <v>2.6953076973700005</v>
      </c>
      <c r="AO232" s="52">
        <f t="shared" si="301"/>
        <v>2.6953078120805953</v>
      </c>
      <c r="AP232" s="52">
        <f t="shared" si="302"/>
        <v>2.6953079930675186</v>
      </c>
      <c r="AQ232" s="52">
        <f t="shared" si="303"/>
        <v>2.6953083125099551</v>
      </c>
      <c r="AR232" s="52">
        <f t="shared" si="304"/>
        <v>2.6953083315314696</v>
      </c>
      <c r="AS232" s="52">
        <f t="shared" si="305"/>
        <v>2.6955091054671692</v>
      </c>
      <c r="AT232" s="52">
        <f t="shared" si="306"/>
        <v>2.6953083315314692</v>
      </c>
      <c r="AU232" s="52">
        <f t="shared" si="307"/>
        <v>2.6953083125099555</v>
      </c>
      <c r="AV232" s="52">
        <f t="shared" si="308"/>
        <v>2.6953079930675186</v>
      </c>
      <c r="AW232" s="52">
        <f t="shared" si="309"/>
        <v>2.6953078120805958</v>
      </c>
      <c r="AX232" s="52">
        <f t="shared" si="310"/>
        <v>2.6953076973700005</v>
      </c>
      <c r="AY232" s="52">
        <f t="shared" si="311"/>
        <v>2.6953076211068181</v>
      </c>
      <c r="AZ232" s="52">
        <f t="shared" si="312"/>
        <v>2.6953075639069142</v>
      </c>
      <c r="BA232" s="52">
        <f t="shared" si="313"/>
        <v>2.6953075139992864</v>
      </c>
      <c r="BB232" s="52">
        <f t="shared" si="314"/>
        <v>2.6953074788437714</v>
      </c>
      <c r="BC232" s="52">
        <f t="shared" si="315"/>
        <v>2.6953074553715486</v>
      </c>
      <c r="BD232" s="52">
        <f t="shared" si="316"/>
        <v>2.6953074264298231</v>
      </c>
      <c r="BE232" s="52">
        <f t="shared" si="317"/>
        <v>2.6953071059367151</v>
      </c>
      <c r="BF232" s="52">
        <f t="shared" si="318"/>
        <v>2.6944035708297989</v>
      </c>
      <c r="BG232" s="52">
        <v>0</v>
      </c>
      <c r="BH232" s="37">
        <f t="shared" si="319"/>
        <v>67.381086109042826</v>
      </c>
    </row>
    <row r="233" spans="2:60">
      <c r="B233" s="36">
        <f t="shared" si="320"/>
        <v>975</v>
      </c>
      <c r="C233" s="37">
        <v>0</v>
      </c>
      <c r="D233" s="52">
        <f t="shared" si="268"/>
        <v>1.5088583043488112E-27</v>
      </c>
      <c r="E233" s="52">
        <f t="shared" si="269"/>
        <v>6.5071948192652144E-29</v>
      </c>
      <c r="F233" s="52">
        <f t="shared" si="270"/>
        <v>1.4117482350469092E-30</v>
      </c>
      <c r="G233" s="52">
        <f t="shared" si="271"/>
        <v>2.0119965027289105E-32</v>
      </c>
      <c r="H233" s="52">
        <f t="shared" si="272"/>
        <v>2.1092928984744002E-34</v>
      </c>
      <c r="I233" s="52">
        <f t="shared" si="273"/>
        <v>1.7317913931545712E-36</v>
      </c>
      <c r="J233" s="52">
        <f t="shared" si="274"/>
        <v>1.1586511192252875E-38</v>
      </c>
      <c r="K233" s="52">
        <f t="shared" si="275"/>
        <v>6.4921092583240336E-41</v>
      </c>
      <c r="L233" s="52">
        <f t="shared" si="276"/>
        <v>3.1077233496936362E-43</v>
      </c>
      <c r="M233" s="52">
        <f t="shared" si="277"/>
        <v>1.2902504693777128E-45</v>
      </c>
      <c r="N233" s="52">
        <f t="shared" si="278"/>
        <v>4.7926816498909761E-48</v>
      </c>
      <c r="O233" s="52">
        <f t="shared" si="279"/>
        <v>1.1187338395507089E-46</v>
      </c>
      <c r="P233" s="52">
        <f t="shared" si="280"/>
        <v>1.2285387557053214E-43</v>
      </c>
      <c r="Q233" s="52">
        <f t="shared" si="281"/>
        <v>1.1840399436804533E-40</v>
      </c>
      <c r="R233" s="52">
        <f t="shared" si="282"/>
        <v>9.8808349983961375E-38</v>
      </c>
      <c r="S233" s="52">
        <f t="shared" si="283"/>
        <v>7.0706798746101185E-35</v>
      </c>
      <c r="T233" s="52">
        <f t="shared" si="284"/>
        <v>4.2992775981081976E-32</v>
      </c>
      <c r="U233" s="52">
        <f t="shared" si="285"/>
        <v>2.1978363955448289E-29</v>
      </c>
      <c r="V233" s="52">
        <f t="shared" si="286"/>
        <v>9.3188040609483878E-27</v>
      </c>
      <c r="W233" s="52">
        <f t="shared" si="287"/>
        <v>3.2174546525172021E-24</v>
      </c>
      <c r="X233" s="52">
        <f t="shared" si="288"/>
        <v>8.8145415827112894E-22</v>
      </c>
      <c r="Y233" s="52">
        <f t="shared" si="289"/>
        <v>1.8437267555272692E-19</v>
      </c>
      <c r="Z233" s="52">
        <f t="shared" si="290"/>
        <v>2.7675735709597238E-17</v>
      </c>
      <c r="AA233" s="52">
        <f t="shared" si="291"/>
        <v>2.6602763262086002E-15</v>
      </c>
      <c r="AB233" s="52">
        <f t="shared" si="292"/>
        <v>1.2427759225588818E-13</v>
      </c>
      <c r="AC233" s="37">
        <v>0</v>
      </c>
      <c r="AD233" s="37">
        <f t="shared" si="293"/>
        <v>1.2696572957516446E-13</v>
      </c>
      <c r="AF233" s="36">
        <f t="shared" ref="AF233:AF238" si="321">AF232+$C$26</f>
        <v>975</v>
      </c>
      <c r="AG233" s="37">
        <v>0</v>
      </c>
      <c r="AH233" s="52">
        <f t="shared" si="294"/>
        <v>2.6944036428237808</v>
      </c>
      <c r="AI233" s="52">
        <f t="shared" si="295"/>
        <v>2.6953071534522119</v>
      </c>
      <c r="AJ233" s="52">
        <f t="shared" si="296"/>
        <v>2.6953074787429188</v>
      </c>
      <c r="AK233" s="52">
        <f t="shared" si="297"/>
        <v>2.6953075139992535</v>
      </c>
      <c r="AL233" s="52">
        <f t="shared" si="298"/>
        <v>2.6953075639069137</v>
      </c>
      <c r="AM233" s="52">
        <f t="shared" si="299"/>
        <v>2.6953076211068177</v>
      </c>
      <c r="AN233" s="52">
        <f t="shared" si="300"/>
        <v>2.6953076973700005</v>
      </c>
      <c r="AO233" s="52">
        <f t="shared" si="301"/>
        <v>2.6953078120805953</v>
      </c>
      <c r="AP233" s="52">
        <f t="shared" si="302"/>
        <v>2.6953079930675186</v>
      </c>
      <c r="AQ233" s="52">
        <f t="shared" si="303"/>
        <v>2.6953083125099551</v>
      </c>
      <c r="AR233" s="52">
        <f t="shared" si="304"/>
        <v>2.6953083315314696</v>
      </c>
      <c r="AS233" s="52">
        <f t="shared" si="305"/>
        <v>2.6955091054671692</v>
      </c>
      <c r="AT233" s="52">
        <f t="shared" si="306"/>
        <v>2.6953083315314692</v>
      </c>
      <c r="AU233" s="52">
        <f t="shared" si="307"/>
        <v>2.6953083125099555</v>
      </c>
      <c r="AV233" s="52">
        <f t="shared" si="308"/>
        <v>2.6953079930675186</v>
      </c>
      <c r="AW233" s="52">
        <f t="shared" si="309"/>
        <v>2.6953078120805958</v>
      </c>
      <c r="AX233" s="52">
        <f t="shared" si="310"/>
        <v>2.6953076973700005</v>
      </c>
      <c r="AY233" s="52">
        <f t="shared" si="311"/>
        <v>2.6953076211068181</v>
      </c>
      <c r="AZ233" s="52">
        <f t="shared" si="312"/>
        <v>2.6953075639069142</v>
      </c>
      <c r="BA233" s="52">
        <f t="shared" si="313"/>
        <v>2.6953075139992864</v>
      </c>
      <c r="BB233" s="52">
        <f t="shared" si="314"/>
        <v>2.6953074788437714</v>
      </c>
      <c r="BC233" s="52">
        <f t="shared" si="315"/>
        <v>2.6953074553715486</v>
      </c>
      <c r="BD233" s="52">
        <f t="shared" si="316"/>
        <v>2.6953074264298231</v>
      </c>
      <c r="BE233" s="52">
        <f t="shared" si="317"/>
        <v>2.695307105936716</v>
      </c>
      <c r="BF233" s="52">
        <f t="shared" si="318"/>
        <v>2.6944035708298482</v>
      </c>
      <c r="BG233" s="52">
        <v>0</v>
      </c>
      <c r="BH233" s="37">
        <f t="shared" si="319"/>
        <v>67.381086109042869</v>
      </c>
    </row>
    <row r="234" spans="2:60">
      <c r="B234" s="36">
        <f t="shared" si="320"/>
        <v>980</v>
      </c>
      <c r="C234" s="37">
        <v>0</v>
      </c>
      <c r="D234" s="52">
        <f t="shared" si="268"/>
        <v>3.8032125534570976E-28</v>
      </c>
      <c r="E234" s="52">
        <f t="shared" si="269"/>
        <v>1.6749436933881381E-29</v>
      </c>
      <c r="F234" s="52">
        <f t="shared" si="270"/>
        <v>3.7146359392616449E-31</v>
      </c>
      <c r="G234" s="52">
        <f t="shared" si="271"/>
        <v>5.4150974012490295E-33</v>
      </c>
      <c r="H234" s="52">
        <f t="shared" si="272"/>
        <v>5.8099435805529594E-35</v>
      </c>
      <c r="I234" s="52">
        <f t="shared" si="273"/>
        <v>4.884473345237519E-37</v>
      </c>
      <c r="J234" s="52">
        <f t="shared" si="274"/>
        <v>3.3480857017007801E-39</v>
      </c>
      <c r="K234" s="52">
        <f t="shared" si="275"/>
        <v>1.9230598800686427E-41</v>
      </c>
      <c r="L234" s="52">
        <f t="shared" si="276"/>
        <v>9.4419673174591156E-44</v>
      </c>
      <c r="M234" s="52">
        <f t="shared" si="277"/>
        <v>4.0231593739825017E-46</v>
      </c>
      <c r="N234" s="52">
        <f t="shared" si="278"/>
        <v>1.5563497012567715E-48</v>
      </c>
      <c r="O234" s="52">
        <f t="shared" si="279"/>
        <v>5.8850313798033494E-47</v>
      </c>
      <c r="P234" s="52">
        <f t="shared" si="280"/>
        <v>6.0510549873437986E-44</v>
      </c>
      <c r="Q234" s="52">
        <f t="shared" si="281"/>
        <v>5.4492071075268462E-41</v>
      </c>
      <c r="R234" s="52">
        <f t="shared" si="282"/>
        <v>4.2536515252582168E-38</v>
      </c>
      <c r="S234" s="52">
        <f t="shared" si="283"/>
        <v>2.8537773078271813E-35</v>
      </c>
      <c r="T234" s="52">
        <f t="shared" si="284"/>
        <v>1.6311425636749946E-32</v>
      </c>
      <c r="U234" s="52">
        <f t="shared" si="285"/>
        <v>7.8593843848921873E-30</v>
      </c>
      <c r="V234" s="52">
        <f t="shared" si="286"/>
        <v>3.148945016171671E-27</v>
      </c>
      <c r="W234" s="52">
        <f t="shared" si="287"/>
        <v>1.029865371866144E-24</v>
      </c>
      <c r="X234" s="52">
        <f t="shared" si="288"/>
        <v>2.6786454334389014E-22</v>
      </c>
      <c r="Y234" s="52">
        <f t="shared" si="289"/>
        <v>5.3306632176605148E-20</v>
      </c>
      <c r="Z234" s="52">
        <f t="shared" si="290"/>
        <v>7.6282275133011829E-18</v>
      </c>
      <c r="AA234" s="52">
        <f t="shared" si="291"/>
        <v>7.0039238879437312E-16</v>
      </c>
      <c r="AB234" s="52">
        <f t="shared" si="292"/>
        <v>3.1324610310110242E-14</v>
      </c>
      <c r="AC234" s="37">
        <v>0</v>
      </c>
      <c r="AD234" s="37">
        <f t="shared" si="293"/>
        <v>3.2032684501948054E-14</v>
      </c>
      <c r="AF234" s="36">
        <f t="shared" si="321"/>
        <v>980</v>
      </c>
      <c r="AG234" s="37">
        <v>0</v>
      </c>
      <c r="AH234" s="52">
        <f t="shared" si="294"/>
        <v>2.6944036428237808</v>
      </c>
      <c r="AI234" s="52">
        <f t="shared" si="295"/>
        <v>2.6953071534522119</v>
      </c>
      <c r="AJ234" s="52">
        <f t="shared" si="296"/>
        <v>2.6953074787429188</v>
      </c>
      <c r="AK234" s="52">
        <f t="shared" si="297"/>
        <v>2.6953075139992535</v>
      </c>
      <c r="AL234" s="52">
        <f t="shared" si="298"/>
        <v>2.6953075639069137</v>
      </c>
      <c r="AM234" s="52">
        <f t="shared" si="299"/>
        <v>2.6953076211068177</v>
      </c>
      <c r="AN234" s="52">
        <f t="shared" si="300"/>
        <v>2.6953076973700005</v>
      </c>
      <c r="AO234" s="52">
        <f t="shared" si="301"/>
        <v>2.6953078120805953</v>
      </c>
      <c r="AP234" s="52">
        <f t="shared" si="302"/>
        <v>2.6953079930675186</v>
      </c>
      <c r="AQ234" s="52">
        <f t="shared" si="303"/>
        <v>2.6953083125099551</v>
      </c>
      <c r="AR234" s="52">
        <f t="shared" si="304"/>
        <v>2.6953083315314696</v>
      </c>
      <c r="AS234" s="52">
        <f t="shared" si="305"/>
        <v>2.6955091054671692</v>
      </c>
      <c r="AT234" s="52">
        <f t="shared" si="306"/>
        <v>2.6953083315314692</v>
      </c>
      <c r="AU234" s="52">
        <f t="shared" si="307"/>
        <v>2.6953083125099555</v>
      </c>
      <c r="AV234" s="52">
        <f t="shared" si="308"/>
        <v>2.6953079930675186</v>
      </c>
      <c r="AW234" s="52">
        <f t="shared" si="309"/>
        <v>2.6953078120805958</v>
      </c>
      <c r="AX234" s="52">
        <f t="shared" si="310"/>
        <v>2.6953076973700005</v>
      </c>
      <c r="AY234" s="52">
        <f t="shared" si="311"/>
        <v>2.6953076211068181</v>
      </c>
      <c r="AZ234" s="52">
        <f t="shared" si="312"/>
        <v>2.6953075639069142</v>
      </c>
      <c r="BA234" s="52">
        <f t="shared" si="313"/>
        <v>2.6953075139992864</v>
      </c>
      <c r="BB234" s="52">
        <f t="shared" si="314"/>
        <v>2.6953074788437714</v>
      </c>
      <c r="BC234" s="52">
        <f t="shared" si="315"/>
        <v>2.6953074553715486</v>
      </c>
      <c r="BD234" s="52">
        <f t="shared" si="316"/>
        <v>2.6953074264298231</v>
      </c>
      <c r="BE234" s="52">
        <f t="shared" si="317"/>
        <v>2.6953071059367164</v>
      </c>
      <c r="BF234" s="52">
        <f t="shared" si="318"/>
        <v>2.6944035708298606</v>
      </c>
      <c r="BG234" s="52">
        <v>0</v>
      </c>
      <c r="BH234" s="37">
        <f t="shared" si="319"/>
        <v>67.381086109042883</v>
      </c>
    </row>
    <row r="235" spans="2:60">
      <c r="B235" s="36">
        <f t="shared" si="320"/>
        <v>985</v>
      </c>
      <c r="C235" s="37">
        <v>0</v>
      </c>
      <c r="D235" s="52">
        <f t="shared" si="268"/>
        <v>9.586346704746295E-29</v>
      </c>
      <c r="E235" s="52">
        <f t="shared" si="269"/>
        <v>4.3092716041511238E-30</v>
      </c>
      <c r="F235" s="52">
        <f t="shared" si="270"/>
        <v>9.7647564199282374E-32</v>
      </c>
      <c r="G235" s="52">
        <f t="shared" si="271"/>
        <v>1.4552985849758328E-33</v>
      </c>
      <c r="H235" s="52">
        <f t="shared" si="272"/>
        <v>1.5971494781455053E-35</v>
      </c>
      <c r="I235" s="52">
        <f t="shared" si="273"/>
        <v>1.3741718408432825E-37</v>
      </c>
      <c r="J235" s="52">
        <f t="shared" si="274"/>
        <v>9.6448211810133518E-40</v>
      </c>
      <c r="K235" s="52">
        <f t="shared" si="275"/>
        <v>5.6753885731023298E-42</v>
      </c>
      <c r="L235" s="52">
        <f t="shared" si="276"/>
        <v>2.8563362698471727E-44</v>
      </c>
      <c r="M235" s="52">
        <f t="shared" si="277"/>
        <v>1.2482632510285545E-46</v>
      </c>
      <c r="N235" s="52">
        <f t="shared" si="278"/>
        <v>5.0686266424701803E-49</v>
      </c>
      <c r="O235" s="52">
        <f t="shared" si="279"/>
        <v>2.9928612546190152E-47</v>
      </c>
      <c r="P235" s="52">
        <f t="shared" si="280"/>
        <v>2.8847234756777323E-44</v>
      </c>
      <c r="Q235" s="52">
        <f t="shared" si="281"/>
        <v>2.4344122540378899E-41</v>
      </c>
      <c r="R235" s="52">
        <f t="shared" si="282"/>
        <v>1.7836474131516193E-38</v>
      </c>
      <c r="S235" s="52">
        <f t="shared" si="283"/>
        <v>1.1257859280117833E-35</v>
      </c>
      <c r="T235" s="52">
        <f t="shared" si="284"/>
        <v>6.0687451433334211E-33</v>
      </c>
      <c r="U235" s="52">
        <f t="shared" si="285"/>
        <v>2.7646314945342417E-30</v>
      </c>
      <c r="V235" s="52">
        <f t="shared" si="286"/>
        <v>1.0497309647179348E-27</v>
      </c>
      <c r="W235" s="52">
        <f t="shared" si="287"/>
        <v>3.2607718142991374E-25</v>
      </c>
      <c r="X235" s="52">
        <f t="shared" si="288"/>
        <v>8.0720632957281261E-23</v>
      </c>
      <c r="Y235" s="52">
        <f t="shared" si="289"/>
        <v>1.5318873789720549E-20</v>
      </c>
      <c r="Z235" s="52">
        <f t="shared" si="290"/>
        <v>2.0943451409550629E-18</v>
      </c>
      <c r="AA235" s="52">
        <f t="shared" si="291"/>
        <v>1.8404929618307462E-16</v>
      </c>
      <c r="AB235" s="52">
        <f t="shared" si="292"/>
        <v>7.8954871993335527E-15</v>
      </c>
      <c r="AC235" s="37">
        <v>0</v>
      </c>
      <c r="AD235" s="37">
        <f t="shared" si="293"/>
        <v>8.0816462405792343E-15</v>
      </c>
      <c r="AF235" s="36">
        <f t="shared" si="321"/>
        <v>985</v>
      </c>
      <c r="AG235" s="37">
        <v>0</v>
      </c>
      <c r="AH235" s="52">
        <f t="shared" si="294"/>
        <v>2.6944036428237808</v>
      </c>
      <c r="AI235" s="52">
        <f t="shared" si="295"/>
        <v>2.6953071534522119</v>
      </c>
      <c r="AJ235" s="52">
        <f t="shared" si="296"/>
        <v>2.6953074787429188</v>
      </c>
      <c r="AK235" s="52">
        <f t="shared" si="297"/>
        <v>2.6953075139992535</v>
      </c>
      <c r="AL235" s="52">
        <f t="shared" si="298"/>
        <v>2.6953075639069137</v>
      </c>
      <c r="AM235" s="52">
        <f t="shared" si="299"/>
        <v>2.6953076211068177</v>
      </c>
      <c r="AN235" s="52">
        <f t="shared" si="300"/>
        <v>2.6953076973700005</v>
      </c>
      <c r="AO235" s="52">
        <f t="shared" si="301"/>
        <v>2.6953078120805953</v>
      </c>
      <c r="AP235" s="52">
        <f t="shared" si="302"/>
        <v>2.6953079930675186</v>
      </c>
      <c r="AQ235" s="52">
        <f t="shared" si="303"/>
        <v>2.6953083125099551</v>
      </c>
      <c r="AR235" s="52">
        <f t="shared" si="304"/>
        <v>2.6953083315314696</v>
      </c>
      <c r="AS235" s="52">
        <f t="shared" si="305"/>
        <v>2.6955091054671692</v>
      </c>
      <c r="AT235" s="52">
        <f t="shared" si="306"/>
        <v>2.6953083315314692</v>
      </c>
      <c r="AU235" s="52">
        <f t="shared" si="307"/>
        <v>2.6953083125099555</v>
      </c>
      <c r="AV235" s="52">
        <f t="shared" si="308"/>
        <v>2.6953079930675186</v>
      </c>
      <c r="AW235" s="52">
        <f t="shared" si="309"/>
        <v>2.6953078120805958</v>
      </c>
      <c r="AX235" s="52">
        <f t="shared" si="310"/>
        <v>2.6953076973700005</v>
      </c>
      <c r="AY235" s="52">
        <f t="shared" si="311"/>
        <v>2.6953076211068181</v>
      </c>
      <c r="AZ235" s="52">
        <f t="shared" si="312"/>
        <v>2.6953075639069142</v>
      </c>
      <c r="BA235" s="52">
        <f t="shared" si="313"/>
        <v>2.6953075139992864</v>
      </c>
      <c r="BB235" s="52">
        <f t="shared" si="314"/>
        <v>2.6953074788437714</v>
      </c>
      <c r="BC235" s="52">
        <f t="shared" si="315"/>
        <v>2.6953074553715486</v>
      </c>
      <c r="BD235" s="52">
        <f t="shared" si="316"/>
        <v>2.6953074264298231</v>
      </c>
      <c r="BE235" s="52">
        <f t="shared" si="317"/>
        <v>2.6953071059367164</v>
      </c>
      <c r="BF235" s="52">
        <f t="shared" si="318"/>
        <v>2.6944035708298637</v>
      </c>
      <c r="BG235" s="52">
        <v>0</v>
      </c>
      <c r="BH235" s="37">
        <f t="shared" si="319"/>
        <v>67.381086109042883</v>
      </c>
    </row>
    <row r="236" spans="2:60">
      <c r="B236" s="36">
        <f t="shared" si="320"/>
        <v>990</v>
      </c>
      <c r="C236" s="37">
        <v>0</v>
      </c>
      <c r="D236" s="52">
        <f t="shared" si="268"/>
        <v>2.4163289580355334E-29</v>
      </c>
      <c r="E236" s="52">
        <f t="shared" si="269"/>
        <v>1.1081876011730936E-30</v>
      </c>
      <c r="F236" s="52">
        <f t="shared" si="270"/>
        <v>2.5645443737708821E-32</v>
      </c>
      <c r="G236" s="52">
        <f t="shared" si="271"/>
        <v>3.9056354034719481E-34</v>
      </c>
      <c r="H236" s="52">
        <f t="shared" si="272"/>
        <v>4.382226684104172E-36</v>
      </c>
      <c r="I236" s="52">
        <f t="shared" si="273"/>
        <v>3.8566754695991066E-38</v>
      </c>
      <c r="J236" s="52">
        <f t="shared" si="274"/>
        <v>2.7701570379466043E-40</v>
      </c>
      <c r="K236" s="52">
        <f t="shared" si="275"/>
        <v>1.6690332670620839E-42</v>
      </c>
      <c r="L236" s="52">
        <f t="shared" si="276"/>
        <v>8.6053062503490429E-45</v>
      </c>
      <c r="M236" s="52">
        <f t="shared" si="277"/>
        <v>3.8546751976127394E-47</v>
      </c>
      <c r="N236" s="52">
        <f t="shared" si="278"/>
        <v>1.6621326926569221E-49</v>
      </c>
      <c r="O236" s="52">
        <f t="shared" si="279"/>
        <v>1.4738845203227735E-47</v>
      </c>
      <c r="P236" s="52">
        <f t="shared" si="280"/>
        <v>1.3343882211230949E-44</v>
      </c>
      <c r="Q236" s="52">
        <f t="shared" si="281"/>
        <v>1.0584005795466583E-41</v>
      </c>
      <c r="R236" s="52">
        <f t="shared" si="282"/>
        <v>7.3020565134785571E-39</v>
      </c>
      <c r="S236" s="52">
        <f t="shared" si="283"/>
        <v>4.3496241661775193E-36</v>
      </c>
      <c r="T236" s="52">
        <f t="shared" si="284"/>
        <v>2.2180336094726671E-33</v>
      </c>
      <c r="U236" s="52">
        <f t="shared" si="285"/>
        <v>9.5800500761461848E-31</v>
      </c>
      <c r="V236" s="52">
        <f t="shared" si="286"/>
        <v>3.4562832720473351E-28</v>
      </c>
      <c r="W236" s="52">
        <f t="shared" si="287"/>
        <v>1.0222021444797352E-25</v>
      </c>
      <c r="X236" s="52">
        <f t="shared" si="288"/>
        <v>2.4138809370275943E-23</v>
      </c>
      <c r="Y236" s="52">
        <f t="shared" si="289"/>
        <v>4.3777780069427905E-21</v>
      </c>
      <c r="Z236" s="52">
        <f t="shared" si="290"/>
        <v>5.7294561447490265E-19</v>
      </c>
      <c r="AA236" s="52">
        <f t="shared" si="291"/>
        <v>4.8280544384454522E-17</v>
      </c>
      <c r="AB236" s="52">
        <f t="shared" si="292"/>
        <v>1.9900894641953292E-15</v>
      </c>
      <c r="AC236" s="37">
        <v>0</v>
      </c>
      <c r="AD236" s="37">
        <f t="shared" si="293"/>
        <v>2.0389473562136671E-15</v>
      </c>
      <c r="AF236" s="36">
        <f t="shared" si="321"/>
        <v>990</v>
      </c>
      <c r="AG236" s="37">
        <v>0</v>
      </c>
      <c r="AH236" s="52">
        <f t="shared" si="294"/>
        <v>2.6944036428237808</v>
      </c>
      <c r="AI236" s="52">
        <f t="shared" si="295"/>
        <v>2.6953071534522119</v>
      </c>
      <c r="AJ236" s="52">
        <f t="shared" si="296"/>
        <v>2.6953074787429188</v>
      </c>
      <c r="AK236" s="52">
        <f t="shared" si="297"/>
        <v>2.6953075139992535</v>
      </c>
      <c r="AL236" s="52">
        <f t="shared" si="298"/>
        <v>2.6953075639069137</v>
      </c>
      <c r="AM236" s="52">
        <f t="shared" si="299"/>
        <v>2.6953076211068177</v>
      </c>
      <c r="AN236" s="52">
        <f t="shared" si="300"/>
        <v>2.6953076973700005</v>
      </c>
      <c r="AO236" s="52">
        <f t="shared" si="301"/>
        <v>2.6953078120805953</v>
      </c>
      <c r="AP236" s="52">
        <f t="shared" si="302"/>
        <v>2.6953079930675186</v>
      </c>
      <c r="AQ236" s="52">
        <f t="shared" si="303"/>
        <v>2.6953083125099551</v>
      </c>
      <c r="AR236" s="52">
        <f t="shared" si="304"/>
        <v>2.6953083315314696</v>
      </c>
      <c r="AS236" s="52">
        <f t="shared" si="305"/>
        <v>2.6955091054671692</v>
      </c>
      <c r="AT236" s="52">
        <f t="shared" si="306"/>
        <v>2.6953083315314692</v>
      </c>
      <c r="AU236" s="52">
        <f t="shared" si="307"/>
        <v>2.6953083125099555</v>
      </c>
      <c r="AV236" s="52">
        <f t="shared" si="308"/>
        <v>2.6953079930675186</v>
      </c>
      <c r="AW236" s="52">
        <f t="shared" si="309"/>
        <v>2.6953078120805958</v>
      </c>
      <c r="AX236" s="52">
        <f t="shared" si="310"/>
        <v>2.6953076973700005</v>
      </c>
      <c r="AY236" s="52">
        <f t="shared" si="311"/>
        <v>2.6953076211068181</v>
      </c>
      <c r="AZ236" s="52">
        <f t="shared" si="312"/>
        <v>2.6953075639069142</v>
      </c>
      <c r="BA236" s="52">
        <f t="shared" si="313"/>
        <v>2.6953075139992864</v>
      </c>
      <c r="BB236" s="52">
        <f t="shared" si="314"/>
        <v>2.6953074788437714</v>
      </c>
      <c r="BC236" s="52">
        <f t="shared" si="315"/>
        <v>2.6953074553715486</v>
      </c>
      <c r="BD236" s="52">
        <f t="shared" si="316"/>
        <v>2.6953074264298231</v>
      </c>
      <c r="BE236" s="52">
        <f t="shared" si="317"/>
        <v>2.6953071059367164</v>
      </c>
      <c r="BF236" s="52">
        <f t="shared" si="318"/>
        <v>2.6944035708298646</v>
      </c>
      <c r="BG236" s="52">
        <v>0</v>
      </c>
      <c r="BH236" s="37">
        <f t="shared" si="319"/>
        <v>67.381086109042883</v>
      </c>
    </row>
    <row r="237" spans="2:60">
      <c r="B237" s="36">
        <f t="shared" si="320"/>
        <v>995</v>
      </c>
      <c r="C237" s="37">
        <v>0</v>
      </c>
      <c r="D237" s="52">
        <f t="shared" si="268"/>
        <v>6.0905901743259065E-30</v>
      </c>
      <c r="E237" s="52">
        <f t="shared" si="269"/>
        <v>2.8486327052765026E-31</v>
      </c>
      <c r="F237" s="52">
        <f t="shared" si="270"/>
        <v>6.7294422877455223E-33</v>
      </c>
      <c r="G237" s="52">
        <f t="shared" si="271"/>
        <v>1.0467677589537723E-34</v>
      </c>
      <c r="H237" s="52">
        <f t="shared" si="272"/>
        <v>1.2002021871187251E-36</v>
      </c>
      <c r="I237" s="52">
        <f t="shared" si="273"/>
        <v>1.0798874445784777E-38</v>
      </c>
      <c r="J237" s="52">
        <f t="shared" si="274"/>
        <v>7.9338190860867065E-41</v>
      </c>
      <c r="K237" s="52">
        <f t="shared" si="275"/>
        <v>4.8917832795684881E-43</v>
      </c>
      <c r="L237" s="52">
        <f t="shared" si="276"/>
        <v>2.5823286146443966E-45</v>
      </c>
      <c r="M237" s="52">
        <f t="shared" si="277"/>
        <v>1.1849570702968465E-47</v>
      </c>
      <c r="N237" s="52">
        <f t="shared" si="278"/>
        <v>5.5139965436545169E-50</v>
      </c>
      <c r="O237" s="52">
        <f t="shared" si="279"/>
        <v>7.0427645727012748E-48</v>
      </c>
      <c r="P237" s="52">
        <f t="shared" si="280"/>
        <v>6.0032703104363726E-45</v>
      </c>
      <c r="Q237" s="52">
        <f t="shared" si="281"/>
        <v>4.4884093326528146E-42</v>
      </c>
      <c r="R237" s="52">
        <f t="shared" si="282"/>
        <v>2.9245769234216649E-39</v>
      </c>
      <c r="S237" s="52">
        <f t="shared" si="283"/>
        <v>1.6488586782852856E-36</v>
      </c>
      <c r="T237" s="52">
        <f t="shared" si="284"/>
        <v>7.9755105894033667E-34</v>
      </c>
      <c r="U237" s="52">
        <f t="shared" si="285"/>
        <v>3.2743804569617619E-31</v>
      </c>
      <c r="V237" s="52">
        <f t="shared" si="286"/>
        <v>1.1251407308770929E-28</v>
      </c>
      <c r="W237" s="52">
        <f t="shared" si="287"/>
        <v>3.1753010663451722E-26</v>
      </c>
      <c r="X237" s="52">
        <f t="shared" si="288"/>
        <v>7.1677042291586849E-24</v>
      </c>
      <c r="Y237" s="52">
        <f t="shared" si="289"/>
        <v>1.2446750658870748E-21</v>
      </c>
      <c r="Z237" s="52">
        <f t="shared" si="290"/>
        <v>1.5622221967230177E-19</v>
      </c>
      <c r="AA237" s="52">
        <f t="shared" si="291"/>
        <v>1.2644879030334691E-17</v>
      </c>
      <c r="AB237" s="52">
        <f t="shared" si="292"/>
        <v>5.0161056645108309E-16</v>
      </c>
      <c r="AC237" s="37">
        <v>0</v>
      </c>
      <c r="AD237" s="37">
        <f t="shared" si="293"/>
        <v>5.1441291957573244E-16</v>
      </c>
      <c r="AF237" s="36">
        <f t="shared" si="321"/>
        <v>995</v>
      </c>
      <c r="AG237" s="37">
        <v>0</v>
      </c>
      <c r="AH237" s="52">
        <f t="shared" si="294"/>
        <v>2.6944036428237808</v>
      </c>
      <c r="AI237" s="52">
        <f t="shared" si="295"/>
        <v>2.6953071534522119</v>
      </c>
      <c r="AJ237" s="52">
        <f t="shared" si="296"/>
        <v>2.6953074787429188</v>
      </c>
      <c r="AK237" s="52">
        <f t="shared" si="297"/>
        <v>2.6953075139992535</v>
      </c>
      <c r="AL237" s="52">
        <f t="shared" si="298"/>
        <v>2.6953075639069137</v>
      </c>
      <c r="AM237" s="52">
        <f t="shared" si="299"/>
        <v>2.6953076211068177</v>
      </c>
      <c r="AN237" s="52">
        <f t="shared" si="300"/>
        <v>2.6953076973700005</v>
      </c>
      <c r="AO237" s="52">
        <f t="shared" si="301"/>
        <v>2.6953078120805953</v>
      </c>
      <c r="AP237" s="52">
        <f t="shared" si="302"/>
        <v>2.6953079930675186</v>
      </c>
      <c r="AQ237" s="52">
        <f t="shared" si="303"/>
        <v>2.6953083125099551</v>
      </c>
      <c r="AR237" s="52">
        <f t="shared" si="304"/>
        <v>2.6953083315314696</v>
      </c>
      <c r="AS237" s="52">
        <f t="shared" si="305"/>
        <v>2.6955091054671692</v>
      </c>
      <c r="AT237" s="52">
        <f t="shared" si="306"/>
        <v>2.6953083315314692</v>
      </c>
      <c r="AU237" s="52">
        <f t="shared" si="307"/>
        <v>2.6953083125099555</v>
      </c>
      <c r="AV237" s="52">
        <f t="shared" si="308"/>
        <v>2.6953079930675186</v>
      </c>
      <c r="AW237" s="52">
        <f t="shared" si="309"/>
        <v>2.6953078120805958</v>
      </c>
      <c r="AX237" s="52">
        <f t="shared" si="310"/>
        <v>2.6953076973700005</v>
      </c>
      <c r="AY237" s="52">
        <f t="shared" si="311"/>
        <v>2.6953076211068181</v>
      </c>
      <c r="AZ237" s="52">
        <f t="shared" si="312"/>
        <v>2.6953075639069142</v>
      </c>
      <c r="BA237" s="52">
        <f t="shared" si="313"/>
        <v>2.6953075139992864</v>
      </c>
      <c r="BB237" s="52">
        <f t="shared" si="314"/>
        <v>2.6953074788437714</v>
      </c>
      <c r="BC237" s="52">
        <f t="shared" si="315"/>
        <v>2.6953074553715486</v>
      </c>
      <c r="BD237" s="52">
        <f t="shared" si="316"/>
        <v>2.6953074264298231</v>
      </c>
      <c r="BE237" s="52">
        <f t="shared" si="317"/>
        <v>2.6953071059367164</v>
      </c>
      <c r="BF237" s="52">
        <f t="shared" si="318"/>
        <v>2.6944035708298646</v>
      </c>
      <c r="BG237" s="52">
        <v>0</v>
      </c>
      <c r="BH237" s="37">
        <f t="shared" si="319"/>
        <v>67.381086109042883</v>
      </c>
    </row>
    <row r="238" spans="2:60">
      <c r="B238" s="36">
        <f t="shared" si="320"/>
        <v>1000</v>
      </c>
      <c r="C238" s="37">
        <v>0</v>
      </c>
      <c r="D238" s="52">
        <f t="shared" si="268"/>
        <v>1.5351933757831132E-30</v>
      </c>
      <c r="E238" s="52">
        <f t="shared" si="269"/>
        <v>7.3194909891013914E-32</v>
      </c>
      <c r="F238" s="52">
        <f t="shared" si="270"/>
        <v>1.764344502538231E-33</v>
      </c>
      <c r="G238" s="52">
        <f t="shared" si="271"/>
        <v>2.801894416715211E-35</v>
      </c>
      <c r="H238" s="52">
        <f t="shared" si="272"/>
        <v>3.2813822486271635E-37</v>
      </c>
      <c r="I238" s="52">
        <f t="shared" si="273"/>
        <v>3.017026042199016E-39</v>
      </c>
      <c r="J238" s="52">
        <f t="shared" si="274"/>
        <v>2.2661024378917247E-41</v>
      </c>
      <c r="K238" s="52">
        <f t="shared" si="275"/>
        <v>1.429105498610519E-43</v>
      </c>
      <c r="L238" s="52">
        <f t="shared" si="276"/>
        <v>7.7200110346293209E-46</v>
      </c>
      <c r="M238" s="52">
        <f t="shared" si="277"/>
        <v>3.62689867768211E-48</v>
      </c>
      <c r="N238" s="52">
        <f t="shared" si="278"/>
        <v>1.8596069422573576E-50</v>
      </c>
      <c r="O238" s="52">
        <f t="shared" si="279"/>
        <v>3.272054588804025E-48</v>
      </c>
      <c r="P238" s="52">
        <f t="shared" si="280"/>
        <v>2.6325018957423847E-45</v>
      </c>
      <c r="Q238" s="52">
        <f t="shared" si="281"/>
        <v>1.8604108647948104E-42</v>
      </c>
      <c r="R238" s="52">
        <f t="shared" si="282"/>
        <v>1.1480276574361398E-39</v>
      </c>
      <c r="S238" s="52">
        <f t="shared" si="283"/>
        <v>6.1423489882744995E-37</v>
      </c>
      <c r="T238" s="52">
        <f t="shared" si="284"/>
        <v>2.8252070054530485E-34</v>
      </c>
      <c r="U238" s="52">
        <f t="shared" si="285"/>
        <v>1.1051088223668875E-31</v>
      </c>
      <c r="V238" s="52">
        <f t="shared" si="286"/>
        <v>3.6246449791254322E-29</v>
      </c>
      <c r="W238" s="52">
        <f t="shared" si="287"/>
        <v>9.7808923726826625E-27</v>
      </c>
      <c r="X238" s="52">
        <f t="shared" si="288"/>
        <v>2.1145442857106955E-24</v>
      </c>
      <c r="Y238" s="52">
        <f t="shared" si="289"/>
        <v>3.5221295366378415E-22</v>
      </c>
      <c r="Z238" s="52">
        <f t="shared" si="290"/>
        <v>4.2466461309225646E-20</v>
      </c>
      <c r="AA238" s="52">
        <f t="shared" si="291"/>
        <v>3.3068483343448088E-18</v>
      </c>
      <c r="AB238" s="52">
        <f t="shared" si="292"/>
        <v>1.2643320891075758E-16</v>
      </c>
      <c r="AC238" s="37">
        <v>0</v>
      </c>
      <c r="AD238" s="37">
        <f t="shared" si="293"/>
        <v>1.2978287804372843E-16</v>
      </c>
      <c r="AF238" s="36">
        <f t="shared" si="321"/>
        <v>1000</v>
      </c>
      <c r="AG238" s="37">
        <v>0</v>
      </c>
      <c r="AH238" s="52">
        <f t="shared" si="294"/>
        <v>2.6944036428237808</v>
      </c>
      <c r="AI238" s="52">
        <f t="shared" si="295"/>
        <v>2.6953071534522119</v>
      </c>
      <c r="AJ238" s="52">
        <f t="shared" si="296"/>
        <v>2.6953074787429188</v>
      </c>
      <c r="AK238" s="52">
        <f t="shared" si="297"/>
        <v>2.6953075139992535</v>
      </c>
      <c r="AL238" s="52">
        <f t="shared" si="298"/>
        <v>2.6953075639069137</v>
      </c>
      <c r="AM238" s="52">
        <f t="shared" si="299"/>
        <v>2.6953076211068177</v>
      </c>
      <c r="AN238" s="52">
        <f t="shared" si="300"/>
        <v>2.6953076973700005</v>
      </c>
      <c r="AO238" s="52">
        <f t="shared" si="301"/>
        <v>2.6953078120805953</v>
      </c>
      <c r="AP238" s="52">
        <f t="shared" si="302"/>
        <v>2.6953079930675186</v>
      </c>
      <c r="AQ238" s="52">
        <f t="shared" si="303"/>
        <v>2.6953083125099551</v>
      </c>
      <c r="AR238" s="52">
        <f t="shared" si="304"/>
        <v>2.6953083315314696</v>
      </c>
      <c r="AS238" s="52">
        <f t="shared" si="305"/>
        <v>2.6955091054671692</v>
      </c>
      <c r="AT238" s="52">
        <f t="shared" si="306"/>
        <v>2.6953083315314692</v>
      </c>
      <c r="AU238" s="52">
        <f t="shared" si="307"/>
        <v>2.6953083125099555</v>
      </c>
      <c r="AV238" s="52">
        <f t="shared" si="308"/>
        <v>2.6953079930675186</v>
      </c>
      <c r="AW238" s="52">
        <f t="shared" si="309"/>
        <v>2.6953078120805958</v>
      </c>
      <c r="AX238" s="52">
        <f t="shared" si="310"/>
        <v>2.6953076973700005</v>
      </c>
      <c r="AY238" s="52">
        <f t="shared" si="311"/>
        <v>2.6953076211068181</v>
      </c>
      <c r="AZ238" s="52">
        <f t="shared" si="312"/>
        <v>2.6953075639069142</v>
      </c>
      <c r="BA238" s="52">
        <f t="shared" si="313"/>
        <v>2.6953075139992864</v>
      </c>
      <c r="BB238" s="52">
        <f t="shared" si="314"/>
        <v>2.6953074788437714</v>
      </c>
      <c r="BC238" s="52">
        <f t="shared" si="315"/>
        <v>2.6953074553715486</v>
      </c>
      <c r="BD238" s="52">
        <f t="shared" si="316"/>
        <v>2.6953074264298231</v>
      </c>
      <c r="BE238" s="52">
        <f t="shared" si="317"/>
        <v>2.6953071059367164</v>
      </c>
      <c r="BF238" s="52">
        <f t="shared" si="318"/>
        <v>2.6944035708298646</v>
      </c>
      <c r="BG238" s="52">
        <v>0</v>
      </c>
      <c r="BH238" s="37">
        <f t="shared" si="319"/>
        <v>67.381086109042883</v>
      </c>
    </row>
    <row r="239" spans="2:60">
      <c r="B239" s="72"/>
      <c r="C239" s="73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3"/>
      <c r="AD239" s="73"/>
      <c r="AF239" s="72"/>
      <c r="AG239" s="73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3"/>
    </row>
    <row r="240" spans="2:60">
      <c r="B240" s="38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2:68">
      <c r="B241" s="3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2:68">
      <c r="B242" s="38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2:68">
      <c r="B243" s="68" t="s">
        <v>38</v>
      </c>
      <c r="C243" s="67">
        <f t="shared" ref="C243:AC243" si="322">C37</f>
        <v>0</v>
      </c>
      <c r="D243" s="67">
        <f t="shared" si="322"/>
        <v>1</v>
      </c>
      <c r="E243" s="67">
        <f t="shared" si="322"/>
        <v>2</v>
      </c>
      <c r="F243" s="67">
        <f t="shared" si="322"/>
        <v>3</v>
      </c>
      <c r="G243" s="67">
        <f t="shared" si="322"/>
        <v>4</v>
      </c>
      <c r="H243" s="67">
        <f t="shared" si="322"/>
        <v>5</v>
      </c>
      <c r="I243" s="67">
        <f t="shared" si="322"/>
        <v>6</v>
      </c>
      <c r="J243" s="67">
        <f t="shared" si="322"/>
        <v>7</v>
      </c>
      <c r="K243" s="67">
        <f t="shared" si="322"/>
        <v>8</v>
      </c>
      <c r="L243" s="67">
        <f t="shared" si="322"/>
        <v>9</v>
      </c>
      <c r="M243" s="67">
        <f t="shared" si="322"/>
        <v>10</v>
      </c>
      <c r="N243" s="80">
        <f t="shared" si="322"/>
        <v>11</v>
      </c>
      <c r="O243" s="69">
        <f t="shared" si="322"/>
        <v>12</v>
      </c>
      <c r="P243" s="67">
        <f t="shared" si="322"/>
        <v>13</v>
      </c>
      <c r="Q243" s="67">
        <f t="shared" si="322"/>
        <v>14</v>
      </c>
      <c r="R243" s="69">
        <f t="shared" si="322"/>
        <v>15</v>
      </c>
      <c r="S243" s="67">
        <f t="shared" si="322"/>
        <v>16</v>
      </c>
      <c r="T243" s="67">
        <f t="shared" si="322"/>
        <v>17</v>
      </c>
      <c r="U243" s="69">
        <f t="shared" si="322"/>
        <v>18</v>
      </c>
      <c r="V243" s="67">
        <f t="shared" si="322"/>
        <v>19</v>
      </c>
      <c r="W243" s="67">
        <f t="shared" si="322"/>
        <v>20</v>
      </c>
      <c r="X243" s="69">
        <f t="shared" si="322"/>
        <v>21</v>
      </c>
      <c r="Y243" s="67">
        <f t="shared" si="322"/>
        <v>22</v>
      </c>
      <c r="Z243" s="67">
        <f t="shared" si="322"/>
        <v>23</v>
      </c>
      <c r="AA243" s="69">
        <f t="shared" si="322"/>
        <v>24</v>
      </c>
      <c r="AB243" s="67">
        <f t="shared" si="322"/>
        <v>25</v>
      </c>
      <c r="AC243" s="78">
        <f t="shared" si="322"/>
        <v>26</v>
      </c>
      <c r="AD243" s="69"/>
      <c r="AF243" s="67" t="e">
        <f t="shared" ref="AF243" si="323">#REF!</f>
        <v>#REF!</v>
      </c>
      <c r="AG243" s="69" t="e">
        <f t="shared" ref="AG243" si="324">#REF!</f>
        <v>#REF!</v>
      </c>
      <c r="AH243" s="67" t="e">
        <f t="shared" ref="AH243" si="325">#REF!</f>
        <v>#REF!</v>
      </c>
      <c r="AI243" s="69" t="e">
        <f t="shared" ref="AI243" si="326">#REF!</f>
        <v>#REF!</v>
      </c>
      <c r="AJ243" s="67" t="e">
        <f t="shared" ref="AJ243" si="327">#REF!</f>
        <v>#REF!</v>
      </c>
      <c r="AK243" s="69" t="e">
        <f t="shared" ref="AK243" si="328">#REF!</f>
        <v>#REF!</v>
      </c>
      <c r="AL243" s="67" t="e">
        <f t="shared" ref="AL243" si="329">#REF!</f>
        <v>#REF!</v>
      </c>
      <c r="AM243" s="69" t="e">
        <f t="shared" ref="AM243" si="330">#REF!</f>
        <v>#REF!</v>
      </c>
      <c r="AN243" s="67" t="e">
        <f t="shared" ref="AN243" si="331">#REF!</f>
        <v>#REF!</v>
      </c>
      <c r="AO243" s="69" t="e">
        <f t="shared" ref="AO243" si="332">#REF!</f>
        <v>#REF!</v>
      </c>
      <c r="AP243" s="67" t="e">
        <f t="shared" ref="AP243" si="333">#REF!</f>
        <v>#REF!</v>
      </c>
      <c r="AQ243" s="69" t="e">
        <f t="shared" ref="AQ243" si="334">#REF!</f>
        <v>#REF!</v>
      </c>
      <c r="AR243" s="67" t="e">
        <f t="shared" ref="AR243" si="335">#REF!</f>
        <v>#REF!</v>
      </c>
      <c r="AS243" s="69" t="e">
        <f t="shared" ref="AS243" si="336">#REF!</f>
        <v>#REF!</v>
      </c>
      <c r="AT243" s="67" t="e">
        <f t="shared" ref="AT243" si="337">#REF!</f>
        <v>#REF!</v>
      </c>
      <c r="AU243" s="69" t="e">
        <f t="shared" ref="AU243" si="338">#REF!</f>
        <v>#REF!</v>
      </c>
      <c r="AV243" s="67" t="e">
        <f t="shared" ref="AV243" si="339">#REF!</f>
        <v>#REF!</v>
      </c>
      <c r="AW243" s="69" t="e">
        <f t="shared" ref="AW243" si="340">#REF!</f>
        <v>#REF!</v>
      </c>
      <c r="AX243" s="67" t="e">
        <f t="shared" ref="AX243" si="341">#REF!</f>
        <v>#REF!</v>
      </c>
      <c r="AY243" s="69" t="e">
        <f t="shared" ref="AY243" si="342">#REF!</f>
        <v>#REF!</v>
      </c>
      <c r="AZ243" s="67" t="e">
        <f t="shared" ref="AZ243" si="343">#REF!</f>
        <v>#REF!</v>
      </c>
      <c r="BA243" s="69" t="e">
        <f t="shared" ref="BA243" si="344">#REF!</f>
        <v>#REF!</v>
      </c>
      <c r="BB243" s="69"/>
    </row>
    <row r="244" spans="2:68">
      <c r="B244" s="77">
        <f t="shared" ref="B244:AG244" si="345">B38</f>
        <v>0</v>
      </c>
      <c r="C244" s="35">
        <f t="shared" si="345"/>
        <v>0</v>
      </c>
      <c r="D244" s="35">
        <f t="shared" si="345"/>
        <v>0</v>
      </c>
      <c r="E244" s="35">
        <f t="shared" si="345"/>
        <v>0</v>
      </c>
      <c r="F244" s="35">
        <f t="shared" si="345"/>
        <v>0</v>
      </c>
      <c r="G244" s="35">
        <f t="shared" si="345"/>
        <v>0</v>
      </c>
      <c r="H244" s="35">
        <f t="shared" si="345"/>
        <v>0</v>
      </c>
      <c r="I244" s="35">
        <f t="shared" si="345"/>
        <v>0</v>
      </c>
      <c r="J244" s="35">
        <f t="shared" si="345"/>
        <v>0</v>
      </c>
      <c r="K244" s="35">
        <f t="shared" si="345"/>
        <v>0</v>
      </c>
      <c r="L244" s="35">
        <f t="shared" si="345"/>
        <v>0</v>
      </c>
      <c r="M244" s="35">
        <f t="shared" si="345"/>
        <v>0</v>
      </c>
      <c r="N244" s="81">
        <f t="shared" si="345"/>
        <v>0</v>
      </c>
      <c r="O244" s="52">
        <f t="shared" si="345"/>
        <v>0.01</v>
      </c>
      <c r="P244" s="35">
        <f t="shared" si="345"/>
        <v>0</v>
      </c>
      <c r="Q244" s="35">
        <f t="shared" si="345"/>
        <v>0</v>
      </c>
      <c r="R244" s="35">
        <f t="shared" si="345"/>
        <v>0</v>
      </c>
      <c r="S244" s="35">
        <f t="shared" si="345"/>
        <v>0</v>
      </c>
      <c r="T244" s="35">
        <f t="shared" si="345"/>
        <v>0</v>
      </c>
      <c r="U244" s="35">
        <f t="shared" si="345"/>
        <v>0</v>
      </c>
      <c r="V244" s="35">
        <f t="shared" si="345"/>
        <v>0</v>
      </c>
      <c r="W244" s="35">
        <f t="shared" si="345"/>
        <v>0</v>
      </c>
      <c r="X244" s="35">
        <f t="shared" si="345"/>
        <v>0</v>
      </c>
      <c r="Y244" s="35">
        <f t="shared" si="345"/>
        <v>0</v>
      </c>
      <c r="Z244" s="35">
        <f t="shared" si="345"/>
        <v>0</v>
      </c>
      <c r="AA244" s="35">
        <f t="shared" si="345"/>
        <v>0</v>
      </c>
      <c r="AB244" s="35">
        <f t="shared" si="345"/>
        <v>0</v>
      </c>
      <c r="AC244" s="35">
        <f t="shared" si="345"/>
        <v>0</v>
      </c>
      <c r="AD244" s="52">
        <f>SUM(C244:AC244)</f>
        <v>0.01</v>
      </c>
      <c r="AF244" s="35">
        <f t="shared" si="345"/>
        <v>0</v>
      </c>
      <c r="AG244" s="35">
        <f t="shared" si="345"/>
        <v>0</v>
      </c>
      <c r="AH244" s="35">
        <f t="shared" ref="AH244:BH244" si="346">AH38</f>
        <v>0</v>
      </c>
      <c r="AI244" s="35">
        <f t="shared" si="346"/>
        <v>0</v>
      </c>
      <c r="AJ244" s="35">
        <f t="shared" si="346"/>
        <v>0</v>
      </c>
      <c r="AK244" s="35">
        <f t="shared" si="346"/>
        <v>0</v>
      </c>
      <c r="AL244" s="35">
        <f t="shared" si="346"/>
        <v>0</v>
      </c>
      <c r="AM244" s="35">
        <f t="shared" si="346"/>
        <v>0</v>
      </c>
      <c r="AN244" s="35">
        <f t="shared" si="346"/>
        <v>0</v>
      </c>
      <c r="AO244" s="35">
        <f t="shared" si="346"/>
        <v>0</v>
      </c>
      <c r="AP244" s="35">
        <f t="shared" si="346"/>
        <v>0</v>
      </c>
      <c r="AQ244" s="35">
        <f t="shared" si="346"/>
        <v>0</v>
      </c>
      <c r="AR244" s="35">
        <f t="shared" si="346"/>
        <v>0</v>
      </c>
      <c r="AS244" s="35">
        <f t="shared" si="346"/>
        <v>1E-3</v>
      </c>
      <c r="AT244" s="35">
        <f t="shared" si="346"/>
        <v>0</v>
      </c>
      <c r="AU244" s="35">
        <f t="shared" si="346"/>
        <v>0</v>
      </c>
      <c r="AV244" s="35">
        <f t="shared" si="346"/>
        <v>0</v>
      </c>
      <c r="AW244" s="35">
        <f t="shared" si="346"/>
        <v>0</v>
      </c>
      <c r="AX244" s="35">
        <f t="shared" si="346"/>
        <v>0</v>
      </c>
      <c r="AY244" s="35">
        <f t="shared" si="346"/>
        <v>0</v>
      </c>
      <c r="AZ244" s="35">
        <f t="shared" si="346"/>
        <v>0</v>
      </c>
      <c r="BA244" s="35">
        <f t="shared" si="346"/>
        <v>0</v>
      </c>
      <c r="BB244" s="52">
        <f t="shared" si="346"/>
        <v>0</v>
      </c>
      <c r="BC244" s="75">
        <f t="shared" si="346"/>
        <v>0</v>
      </c>
      <c r="BD244" s="75">
        <f t="shared" si="346"/>
        <v>0</v>
      </c>
      <c r="BE244" s="75">
        <f t="shared" si="346"/>
        <v>0</v>
      </c>
      <c r="BF244" s="75">
        <f t="shared" si="346"/>
        <v>0</v>
      </c>
      <c r="BG244" s="75">
        <f t="shared" si="346"/>
        <v>0</v>
      </c>
      <c r="BH244" s="75">
        <f t="shared" si="346"/>
        <v>1E-3</v>
      </c>
    </row>
    <row r="245" spans="2:68">
      <c r="B245" s="77">
        <f t="shared" ref="B245:AG245" si="347">B48</f>
        <v>50</v>
      </c>
      <c r="C245" s="35">
        <f t="shared" si="347"/>
        <v>0</v>
      </c>
      <c r="D245" s="35">
        <f t="shared" si="347"/>
        <v>0</v>
      </c>
      <c r="E245" s="35">
        <f t="shared" si="347"/>
        <v>9.5367431640625031E-39</v>
      </c>
      <c r="F245" s="35">
        <f t="shared" si="347"/>
        <v>6.1004638671875013E-34</v>
      </c>
      <c r="G245" s="35">
        <f t="shared" si="347"/>
        <v>1.7560307336822519E-29</v>
      </c>
      <c r="H245" s="35">
        <f t="shared" si="347"/>
        <v>2.9953493375008763E-25</v>
      </c>
      <c r="I245" s="35">
        <f t="shared" si="347"/>
        <v>3.3528491096485829E-21</v>
      </c>
      <c r="J245" s="35">
        <f t="shared" si="347"/>
        <v>2.5732858961135565E-17</v>
      </c>
      <c r="K245" s="35">
        <f t="shared" si="347"/>
        <v>1.3712622659756529E-13</v>
      </c>
      <c r="L245" s="35">
        <f t="shared" si="347"/>
        <v>5.0082989651846503E-10</v>
      </c>
      <c r="M245" s="35">
        <f t="shared" si="347"/>
        <v>1.1985388439500906E-6</v>
      </c>
      <c r="N245" s="81">
        <f t="shared" si="347"/>
        <v>1.6872339936724135E-3</v>
      </c>
      <c r="O245" s="52">
        <f t="shared" si="347"/>
        <v>0.99800522747210585</v>
      </c>
      <c r="P245" s="35">
        <f t="shared" si="347"/>
        <v>1.6872339936724132E-3</v>
      </c>
      <c r="Q245" s="35">
        <f t="shared" si="347"/>
        <v>1.1985388439500902E-6</v>
      </c>
      <c r="R245" s="35">
        <f t="shared" si="347"/>
        <v>5.0082989651846493E-10</v>
      </c>
      <c r="S245" s="35">
        <f t="shared" si="347"/>
        <v>1.3712622659756532E-13</v>
      </c>
      <c r="T245" s="35">
        <f t="shared" si="347"/>
        <v>2.5732858961135562E-17</v>
      </c>
      <c r="U245" s="35">
        <f t="shared" si="347"/>
        <v>3.3528491096485837E-21</v>
      </c>
      <c r="V245" s="35">
        <f t="shared" si="347"/>
        <v>2.9953493375008772E-25</v>
      </c>
      <c r="W245" s="35">
        <f t="shared" si="347"/>
        <v>1.7560307336822525E-29</v>
      </c>
      <c r="X245" s="35">
        <f t="shared" si="347"/>
        <v>6.100463867187503E-34</v>
      </c>
      <c r="Y245" s="35">
        <f t="shared" si="347"/>
        <v>9.5367431640625031E-39</v>
      </c>
      <c r="Z245" s="35">
        <f t="shared" si="347"/>
        <v>0</v>
      </c>
      <c r="AA245" s="35">
        <f t="shared" si="347"/>
        <v>0</v>
      </c>
      <c r="AB245" s="35">
        <f t="shared" si="347"/>
        <v>0</v>
      </c>
      <c r="AC245" s="35">
        <f t="shared" si="347"/>
        <v>0</v>
      </c>
      <c r="AD245" s="52">
        <f t="shared" ref="AD245:AD265" si="348">SUM(C245:AC245)</f>
        <v>1.0013820935390727</v>
      </c>
      <c r="AF245" s="35">
        <f t="shared" si="347"/>
        <v>50</v>
      </c>
      <c r="AG245" s="35">
        <f t="shared" si="347"/>
        <v>0</v>
      </c>
      <c r="AH245" s="35">
        <f t="shared" ref="AH245:BP245" si="349">AH48</f>
        <v>0</v>
      </c>
      <c r="AI245" s="35">
        <f t="shared" si="349"/>
        <v>0</v>
      </c>
      <c r="AJ245" s="35">
        <f t="shared" si="349"/>
        <v>3.8146972656250017E-36</v>
      </c>
      <c r="AK245" s="35">
        <f t="shared" si="349"/>
        <v>2.3487472534179696E-31</v>
      </c>
      <c r="AL245" s="35">
        <f t="shared" si="349"/>
        <v>6.4611282142700232E-27</v>
      </c>
      <c r="AM245" s="35">
        <f t="shared" si="349"/>
        <v>1.0432664893555508E-22</v>
      </c>
      <c r="AN245" s="35">
        <f t="shared" si="349"/>
        <v>1.0910686598997794E-18</v>
      </c>
      <c r="AO245" s="35">
        <f t="shared" si="349"/>
        <v>7.677851902347805E-15</v>
      </c>
      <c r="AP245" s="35">
        <f t="shared" si="349"/>
        <v>3.6446678538029809E-11</v>
      </c>
      <c r="AQ245" s="35">
        <f t="shared" si="349"/>
        <v>1.1296926247462577E-7</v>
      </c>
      <c r="AR245" s="35">
        <f t="shared" si="349"/>
        <v>2.0862818705299482E-4</v>
      </c>
      <c r="AS245" s="35">
        <f t="shared" si="349"/>
        <v>0.1758421322032368</v>
      </c>
      <c r="AT245" s="35">
        <f t="shared" si="349"/>
        <v>2.0862818705299479E-4</v>
      </c>
      <c r="AU245" s="35">
        <f t="shared" si="349"/>
        <v>1.1296926247462574E-7</v>
      </c>
      <c r="AV245" s="35">
        <f t="shared" si="349"/>
        <v>3.6446678538029803E-11</v>
      </c>
      <c r="AW245" s="35">
        <f t="shared" si="349"/>
        <v>7.677851902347805E-15</v>
      </c>
      <c r="AX245" s="35">
        <f t="shared" si="349"/>
        <v>1.0910686598997796E-18</v>
      </c>
      <c r="AY245" s="35">
        <f t="shared" si="349"/>
        <v>1.043266489355551E-22</v>
      </c>
      <c r="AZ245" s="35">
        <f t="shared" si="349"/>
        <v>6.4611282142700254E-27</v>
      </c>
      <c r="BA245" s="35">
        <f t="shared" si="349"/>
        <v>2.34874725341797E-31</v>
      </c>
      <c r="BB245" s="52">
        <f t="shared" si="349"/>
        <v>3.8146972656250017E-36</v>
      </c>
      <c r="BC245" s="75">
        <f t="shared" si="349"/>
        <v>0</v>
      </c>
      <c r="BD245" s="75">
        <f t="shared" si="349"/>
        <v>0</v>
      </c>
      <c r="BE245" s="75">
        <f t="shared" si="349"/>
        <v>0</v>
      </c>
      <c r="BF245" s="75">
        <f t="shared" si="349"/>
        <v>0</v>
      </c>
      <c r="BG245" s="75">
        <f t="shared" si="349"/>
        <v>0</v>
      </c>
      <c r="BH245" s="75">
        <f t="shared" si="349"/>
        <v>0.17625961458877648</v>
      </c>
      <c r="BI245" s="75">
        <f t="shared" si="349"/>
        <v>0</v>
      </c>
      <c r="BJ245" s="75">
        <f t="shared" si="349"/>
        <v>0</v>
      </c>
      <c r="BK245" s="75">
        <f t="shared" si="349"/>
        <v>0</v>
      </c>
      <c r="BL245" s="75">
        <f t="shared" si="349"/>
        <v>0</v>
      </c>
      <c r="BM245" s="75">
        <f t="shared" si="349"/>
        <v>0</v>
      </c>
      <c r="BN245" s="75">
        <f t="shared" si="349"/>
        <v>0</v>
      </c>
      <c r="BO245" s="76">
        <f t="shared" si="349"/>
        <v>0</v>
      </c>
      <c r="BP245" s="76">
        <f t="shared" si="349"/>
        <v>0</v>
      </c>
    </row>
    <row r="246" spans="2:68">
      <c r="B246" s="77">
        <f t="shared" ref="B246:AG246" si="350">B58</f>
        <v>100</v>
      </c>
      <c r="C246" s="35">
        <f t="shared" si="350"/>
        <v>0</v>
      </c>
      <c r="D246" s="35">
        <f t="shared" si="350"/>
        <v>2.7390792083235232E-35</v>
      </c>
      <c r="E246" s="35">
        <f t="shared" si="350"/>
        <v>1.9270776502417576E-31</v>
      </c>
      <c r="F246" s="35">
        <f t="shared" si="350"/>
        <v>1.1203904577415508E-27</v>
      </c>
      <c r="G246" s="35">
        <f t="shared" si="350"/>
        <v>5.3730841783169301E-24</v>
      </c>
      <c r="H246" s="35">
        <f t="shared" si="350"/>
        <v>2.1136270619400881E-20</v>
      </c>
      <c r="I246" s="35">
        <f t="shared" si="350"/>
        <v>6.7510543151510977E-17</v>
      </c>
      <c r="J246" s="35">
        <f t="shared" si="350"/>
        <v>1.7224119658038925E-13</v>
      </c>
      <c r="K246" s="35">
        <f t="shared" si="350"/>
        <v>3.4192461614359527E-10</v>
      </c>
      <c r="L246" s="35">
        <f t="shared" si="350"/>
        <v>5.0487968113093034E-7</v>
      </c>
      <c r="M246" s="35">
        <f t="shared" si="350"/>
        <v>5.0599781674348198E-4</v>
      </c>
      <c r="N246" s="81">
        <f t="shared" si="350"/>
        <v>0.26391062521258191</v>
      </c>
      <c r="O246" s="52">
        <f t="shared" si="350"/>
        <v>0.15277495244173631</v>
      </c>
      <c r="P246" s="35">
        <f t="shared" si="350"/>
        <v>0.26391062521258191</v>
      </c>
      <c r="Q246" s="35">
        <f t="shared" si="350"/>
        <v>5.0599781674348177E-4</v>
      </c>
      <c r="R246" s="35">
        <f t="shared" si="350"/>
        <v>5.0487968113093045E-7</v>
      </c>
      <c r="S246" s="35">
        <f t="shared" si="350"/>
        <v>3.4192461614359516E-10</v>
      </c>
      <c r="T246" s="35">
        <f t="shared" si="350"/>
        <v>1.7224119658038922E-13</v>
      </c>
      <c r="U246" s="35">
        <f t="shared" si="350"/>
        <v>6.7510543151510977E-17</v>
      </c>
      <c r="V246" s="35">
        <f t="shared" si="350"/>
        <v>2.113627061940089E-20</v>
      </c>
      <c r="W246" s="35">
        <f t="shared" si="350"/>
        <v>5.3730841783169308E-24</v>
      </c>
      <c r="X246" s="35">
        <f t="shared" si="350"/>
        <v>1.1203904577415508E-27</v>
      </c>
      <c r="Y246" s="35">
        <f t="shared" si="350"/>
        <v>1.9270776502417576E-31</v>
      </c>
      <c r="Z246" s="35">
        <f t="shared" si="350"/>
        <v>2.7390792392227429E-35</v>
      </c>
      <c r="AA246" s="35">
        <f t="shared" si="350"/>
        <v>3.2117421255290637E-39</v>
      </c>
      <c r="AB246" s="35">
        <f t="shared" si="350"/>
        <v>3.0899219349076061E-43</v>
      </c>
      <c r="AC246" s="35">
        <f t="shared" si="350"/>
        <v>0</v>
      </c>
      <c r="AD246" s="52">
        <f t="shared" si="348"/>
        <v>0.68160920894394317</v>
      </c>
      <c r="AF246" s="35">
        <f t="shared" si="350"/>
        <v>100</v>
      </c>
      <c r="AG246" s="35">
        <f t="shared" si="350"/>
        <v>0</v>
      </c>
      <c r="AH246" s="35">
        <f t="shared" ref="AH246:BH246" si="351">AH58</f>
        <v>1.0365175272948503E-36</v>
      </c>
      <c r="AI246" s="35">
        <f t="shared" si="351"/>
        <v>8.4717843203683376E-33</v>
      </c>
      <c r="AJ246" s="35">
        <f t="shared" si="351"/>
        <v>5.6776237957229864E-29</v>
      </c>
      <c r="AK246" s="35">
        <f t="shared" si="351"/>
        <v>3.1206353224135602E-25</v>
      </c>
      <c r="AL246" s="35">
        <f t="shared" si="351"/>
        <v>1.4012173277680036E-21</v>
      </c>
      <c r="AM246" s="35">
        <f t="shared" si="351"/>
        <v>5.0957900010369166E-18</v>
      </c>
      <c r="AN246" s="35">
        <f t="shared" si="351"/>
        <v>1.4789607226901574E-14</v>
      </c>
      <c r="AO246" s="35">
        <f t="shared" si="351"/>
        <v>3.3445785013482767E-11</v>
      </c>
      <c r="AP246" s="35">
        <f t="shared" si="351"/>
        <v>5.6600284991242823E-8</v>
      </c>
      <c r="AQ246" s="35">
        <f t="shared" si="351"/>
        <v>6.6280958074144022E-5</v>
      </c>
      <c r="AR246" s="35">
        <f t="shared" si="351"/>
        <v>4.3526764718035488E-2</v>
      </c>
      <c r="AS246" s="35">
        <f t="shared" si="351"/>
        <v>2.673075042283982</v>
      </c>
      <c r="AT246" s="35">
        <f t="shared" si="351"/>
        <v>4.3526764718035488E-2</v>
      </c>
      <c r="AU246" s="35">
        <f t="shared" si="351"/>
        <v>6.6280958074143995E-5</v>
      </c>
      <c r="AV246" s="35">
        <f t="shared" si="351"/>
        <v>5.6600284991242823E-8</v>
      </c>
      <c r="AW246" s="35">
        <f t="shared" si="351"/>
        <v>3.3445785013482761E-11</v>
      </c>
      <c r="AX246" s="35">
        <f t="shared" si="351"/>
        <v>1.4789607226901571E-14</v>
      </c>
      <c r="AY246" s="35">
        <f t="shared" si="351"/>
        <v>5.0957900010369181E-18</v>
      </c>
      <c r="AZ246" s="35">
        <f t="shared" si="351"/>
        <v>1.4012173277680042E-21</v>
      </c>
      <c r="BA246" s="35">
        <f t="shared" si="351"/>
        <v>3.1206353224135602E-25</v>
      </c>
      <c r="BB246" s="52">
        <f t="shared" si="351"/>
        <v>5.6776237957229864E-29</v>
      </c>
      <c r="BC246" s="75">
        <f t="shared" si="351"/>
        <v>8.4717843203683376E-33</v>
      </c>
      <c r="BD246" s="75">
        <f t="shared" si="351"/>
        <v>1.0365175356633992E-36</v>
      </c>
      <c r="BE246" s="75">
        <f t="shared" si="351"/>
        <v>1.03537466074125E-40</v>
      </c>
      <c r="BF246" s="75">
        <f t="shared" si="351"/>
        <v>8.3685487368290568E-45</v>
      </c>
      <c r="BG246" s="75">
        <f t="shared" si="351"/>
        <v>0</v>
      </c>
      <c r="BH246" s="75">
        <f t="shared" si="351"/>
        <v>2.760261246903692</v>
      </c>
    </row>
    <row r="247" spans="2:68">
      <c r="B247" s="77">
        <f t="shared" ref="B247:AG247" si="352">B68</f>
        <v>150</v>
      </c>
      <c r="C247" s="35">
        <f t="shared" si="352"/>
        <v>0</v>
      </c>
      <c r="D247" s="35">
        <f t="shared" si="352"/>
        <v>9.7314668643867948E-31</v>
      </c>
      <c r="E247" s="35">
        <f t="shared" si="352"/>
        <v>3.420349107677339E-27</v>
      </c>
      <c r="F247" s="35">
        <f t="shared" si="352"/>
        <v>1.0401244261867969E-23</v>
      </c>
      <c r="G247" s="35">
        <f t="shared" si="352"/>
        <v>2.7139039261443489E-20</v>
      </c>
      <c r="H247" s="35">
        <f t="shared" si="352"/>
        <v>6.0063079625761363E-17</v>
      </c>
      <c r="I247" s="35">
        <f t="shared" si="352"/>
        <v>1.1094356606853949E-13</v>
      </c>
      <c r="J247" s="35">
        <f t="shared" si="352"/>
        <v>1.670092186332613E-10</v>
      </c>
      <c r="K247" s="35">
        <f t="shared" si="352"/>
        <v>1.9725586432630267E-7</v>
      </c>
      <c r="L247" s="35">
        <f t="shared" si="352"/>
        <v>1.7024127087333533E-4</v>
      </c>
      <c r="M247" s="35">
        <f t="shared" si="352"/>
        <v>8.837025319684054E-2</v>
      </c>
      <c r="N247" s="81">
        <f t="shared" si="352"/>
        <v>2.8584146693864163</v>
      </c>
      <c r="O247" s="52">
        <f t="shared" si="352"/>
        <v>2.7329794743851683E-3</v>
      </c>
      <c r="P247" s="35">
        <f t="shared" si="352"/>
        <v>2.8584146693864176</v>
      </c>
      <c r="Q247" s="35">
        <f t="shared" si="352"/>
        <v>8.837025319684047E-2</v>
      </c>
      <c r="R247" s="35">
        <f t="shared" si="352"/>
        <v>1.7024127087333536E-4</v>
      </c>
      <c r="S247" s="35">
        <f t="shared" si="352"/>
        <v>1.9725586432630273E-7</v>
      </c>
      <c r="T247" s="35">
        <f t="shared" si="352"/>
        <v>1.670092186332613E-10</v>
      </c>
      <c r="U247" s="35">
        <f t="shared" si="352"/>
        <v>1.1094356606853947E-13</v>
      </c>
      <c r="V247" s="35">
        <f t="shared" si="352"/>
        <v>6.0063079625761375E-17</v>
      </c>
      <c r="W247" s="35">
        <f t="shared" si="352"/>
        <v>2.7139039261443495E-20</v>
      </c>
      <c r="X247" s="35">
        <f t="shared" si="352"/>
        <v>1.0401244261867971E-23</v>
      </c>
      <c r="Y247" s="35">
        <f t="shared" si="352"/>
        <v>3.4203491076773505E-27</v>
      </c>
      <c r="Z247" s="35">
        <f t="shared" si="352"/>
        <v>9.7314673862935064E-31</v>
      </c>
      <c r="AA247" s="35">
        <f t="shared" si="352"/>
        <v>2.4102135359975897E-34</v>
      </c>
      <c r="AB247" s="35">
        <f t="shared" si="352"/>
        <v>5.2190669205416369E-38</v>
      </c>
      <c r="AC247" s="35">
        <f t="shared" si="352"/>
        <v>0</v>
      </c>
      <c r="AD247" s="52">
        <f t="shared" si="348"/>
        <v>5.8966437020286167</v>
      </c>
      <c r="AF247" s="35">
        <f t="shared" si="352"/>
        <v>150</v>
      </c>
      <c r="AG247" s="35">
        <f t="shared" si="352"/>
        <v>0</v>
      </c>
      <c r="AH247" s="35">
        <f t="shared" ref="AH247:BH247" si="353">AH68</f>
        <v>6.2465028511180176E-32</v>
      </c>
      <c r="AI247" s="35">
        <f t="shared" si="353"/>
        <v>2.3953000123417288E-28</v>
      </c>
      <c r="AJ247" s="35">
        <f t="shared" si="353"/>
        <v>7.9398616764759474E-25</v>
      </c>
      <c r="AK247" s="35">
        <f t="shared" si="353"/>
        <v>2.2573126213659016E-21</v>
      </c>
      <c r="AL247" s="35">
        <f t="shared" si="353"/>
        <v>5.4448365571771626E-18</v>
      </c>
      <c r="AM247" s="35">
        <f t="shared" si="353"/>
        <v>1.0973956365438267E-14</v>
      </c>
      <c r="AN247" s="35">
        <f t="shared" si="353"/>
        <v>1.807284757462379E-11</v>
      </c>
      <c r="AO247" s="35">
        <f t="shared" si="353"/>
        <v>2.3483060843196707E-8</v>
      </c>
      <c r="AP247" s="35">
        <f t="shared" si="353"/>
        <v>2.2613431202493771E-5</v>
      </c>
      <c r="AQ247" s="35">
        <f t="shared" si="353"/>
        <v>1.3892459702018106E-2</v>
      </c>
      <c r="AR247" s="35">
        <f t="shared" si="353"/>
        <v>2.1930447243111555</v>
      </c>
      <c r="AS247" s="35">
        <f t="shared" si="353"/>
        <v>2.6948082582898913</v>
      </c>
      <c r="AT247" s="35">
        <f t="shared" si="353"/>
        <v>2.193044724311155</v>
      </c>
      <c r="AU247" s="35">
        <f t="shared" si="353"/>
        <v>1.3892459702018099E-2</v>
      </c>
      <c r="AV247" s="35">
        <f t="shared" si="353"/>
        <v>2.2613431202493771E-5</v>
      </c>
      <c r="AW247" s="35">
        <f t="shared" si="353"/>
        <v>2.3483060843196714E-8</v>
      </c>
      <c r="AX247" s="35">
        <f t="shared" si="353"/>
        <v>1.807284757462379E-11</v>
      </c>
      <c r="AY247" s="35">
        <f t="shared" si="353"/>
        <v>1.0973956365438267E-14</v>
      </c>
      <c r="AZ247" s="35">
        <f t="shared" si="353"/>
        <v>5.4448365571771634E-18</v>
      </c>
      <c r="BA247" s="35">
        <f t="shared" si="353"/>
        <v>2.2573126213659019E-21</v>
      </c>
      <c r="BB247" s="52">
        <f t="shared" si="353"/>
        <v>7.9398616764759483E-25</v>
      </c>
      <c r="BC247" s="75">
        <f t="shared" si="353"/>
        <v>2.3953000123417346E-28</v>
      </c>
      <c r="BD247" s="75">
        <f t="shared" si="353"/>
        <v>6.2465031312781679E-32</v>
      </c>
      <c r="BE247" s="75">
        <f t="shared" si="353"/>
        <v>1.4160829088661034E-35</v>
      </c>
      <c r="BF247" s="75">
        <f t="shared" si="353"/>
        <v>2.8016014157302925E-39</v>
      </c>
      <c r="BG247" s="75">
        <f t="shared" si="353"/>
        <v>0</v>
      </c>
      <c r="BH247" s="75">
        <f t="shared" si="353"/>
        <v>7.1087279001809316</v>
      </c>
    </row>
    <row r="248" spans="2:68">
      <c r="B248" s="77">
        <f t="shared" ref="B248:AG248" si="354">B78</f>
        <v>200</v>
      </c>
      <c r="C248" s="35">
        <f t="shared" si="354"/>
        <v>0</v>
      </c>
      <c r="D248" s="35">
        <f t="shared" si="354"/>
        <v>4.4769783086523742E-27</v>
      </c>
      <c r="E248" s="35">
        <f t="shared" si="354"/>
        <v>1.0456836081895074E-23</v>
      </c>
      <c r="F248" s="35">
        <f t="shared" si="354"/>
        <v>2.143458085620145E-20</v>
      </c>
      <c r="G248" s="35">
        <f t="shared" si="354"/>
        <v>3.8150012079864409E-17</v>
      </c>
      <c r="H248" s="35">
        <f t="shared" si="354"/>
        <v>5.8110353588294318E-14</v>
      </c>
      <c r="I248" s="35">
        <f t="shared" si="354"/>
        <v>7.4197300398776954E-11</v>
      </c>
      <c r="J248" s="35">
        <f t="shared" si="354"/>
        <v>7.688449219380143E-8</v>
      </c>
      <c r="K248" s="35">
        <f t="shared" si="354"/>
        <v>6.0983054118101705E-5</v>
      </c>
      <c r="L248" s="35">
        <f t="shared" si="354"/>
        <v>3.2075284885935106E-2</v>
      </c>
      <c r="M248" s="35">
        <f t="shared" si="354"/>
        <v>4.2911222723061</v>
      </c>
      <c r="N248" s="81">
        <f t="shared" si="354"/>
        <v>1.1319353811249443E-3</v>
      </c>
      <c r="O248" s="52">
        <f t="shared" si="354"/>
        <v>6.8374720051260139E-7</v>
      </c>
      <c r="P248" s="35">
        <f t="shared" si="354"/>
        <v>1.1319353811249445E-3</v>
      </c>
      <c r="Q248" s="35">
        <f t="shared" si="354"/>
        <v>4.2911222723061</v>
      </c>
      <c r="R248" s="35">
        <f t="shared" si="354"/>
        <v>3.2075284885935113E-2</v>
      </c>
      <c r="S248" s="35">
        <f t="shared" si="354"/>
        <v>6.0983054118101726E-5</v>
      </c>
      <c r="T248" s="35">
        <f t="shared" si="354"/>
        <v>7.6884492193801443E-8</v>
      </c>
      <c r="U248" s="35">
        <f t="shared" si="354"/>
        <v>7.4197300398776941E-11</v>
      </c>
      <c r="V248" s="35">
        <f t="shared" si="354"/>
        <v>5.811035358829433E-14</v>
      </c>
      <c r="W248" s="35">
        <f t="shared" si="354"/>
        <v>3.8150012079864421E-17</v>
      </c>
      <c r="X248" s="35">
        <f t="shared" si="354"/>
        <v>2.1434580856201453E-20</v>
      </c>
      <c r="Y248" s="35">
        <f t="shared" si="354"/>
        <v>1.045683608189525E-23</v>
      </c>
      <c r="Z248" s="35">
        <f t="shared" si="354"/>
        <v>4.4769788806826319E-27</v>
      </c>
      <c r="AA248" s="35">
        <f t="shared" si="354"/>
        <v>1.6959218591312371E-30</v>
      </c>
      <c r="AB248" s="35">
        <f t="shared" si="354"/>
        <v>5.7203020901800881E-34</v>
      </c>
      <c r="AC248" s="35">
        <f t="shared" si="354"/>
        <v>0</v>
      </c>
      <c r="AD248" s="52">
        <f t="shared" si="348"/>
        <v>8.6487817889192478</v>
      </c>
      <c r="AF248" s="35">
        <f t="shared" si="354"/>
        <v>200</v>
      </c>
      <c r="AG248" s="35">
        <f t="shared" si="354"/>
        <v>0</v>
      </c>
      <c r="AH248" s="35">
        <f t="shared" ref="AH248:BH248" si="355">AH78</f>
        <v>3.6638828185416219E-28</v>
      </c>
      <c r="AI248" s="35">
        <f t="shared" si="355"/>
        <v>9.1255861185652263E-25</v>
      </c>
      <c r="AJ248" s="35">
        <f t="shared" si="355"/>
        <v>1.9953310737496632E-21</v>
      </c>
      <c r="AK248" s="35">
        <f t="shared" si="355"/>
        <v>3.7910228461440254E-18</v>
      </c>
      <c r="AL248" s="35">
        <f t="shared" si="355"/>
        <v>6.1729210744074605E-15</v>
      </c>
      <c r="AM248" s="35">
        <f t="shared" si="355"/>
        <v>8.447645828940221E-12</v>
      </c>
      <c r="AN248" s="35">
        <f t="shared" si="355"/>
        <v>9.4299069346693373E-9</v>
      </c>
      <c r="AO248" s="35">
        <f t="shared" si="355"/>
        <v>8.1503015703710768E-6</v>
      </c>
      <c r="AP248" s="35">
        <f t="shared" si="355"/>
        <v>4.8569874973406783E-3</v>
      </c>
      <c r="AQ248" s="35">
        <f t="shared" si="355"/>
        <v>1.2055369555336777</v>
      </c>
      <c r="AR248" s="35">
        <f t="shared" si="355"/>
        <v>2.6946592703298702</v>
      </c>
      <c r="AS248" s="35">
        <f t="shared" si="355"/>
        <v>2.6955085805466488</v>
      </c>
      <c r="AT248" s="35">
        <f t="shared" si="355"/>
        <v>2.6946592703298697</v>
      </c>
      <c r="AU248" s="35">
        <f t="shared" si="355"/>
        <v>1.2055369555336775</v>
      </c>
      <c r="AV248" s="35">
        <f t="shared" si="355"/>
        <v>4.8569874973406792E-3</v>
      </c>
      <c r="AW248" s="35">
        <f t="shared" si="355"/>
        <v>8.1503015703710768E-6</v>
      </c>
      <c r="AX248" s="35">
        <f t="shared" si="355"/>
        <v>9.4299069346693373E-9</v>
      </c>
      <c r="AY248" s="35">
        <f t="shared" si="355"/>
        <v>8.447645828940221E-12</v>
      </c>
      <c r="AZ248" s="35">
        <f t="shared" si="355"/>
        <v>6.1729210744074613E-15</v>
      </c>
      <c r="BA248" s="35">
        <f t="shared" si="355"/>
        <v>3.7910228461440269E-18</v>
      </c>
      <c r="BB248" s="52">
        <f t="shared" si="355"/>
        <v>1.9953310737496632E-21</v>
      </c>
      <c r="BC248" s="75">
        <f t="shared" si="355"/>
        <v>9.1255861185653476E-25</v>
      </c>
      <c r="BD248" s="75">
        <f t="shared" si="355"/>
        <v>3.6638832301293279E-28</v>
      </c>
      <c r="BE248" s="75">
        <f t="shared" si="355"/>
        <v>1.3015451793107818E-31</v>
      </c>
      <c r="BF248" s="75">
        <f t="shared" si="355"/>
        <v>4.1158767491082753E-35</v>
      </c>
      <c r="BG248" s="75">
        <f t="shared" si="355"/>
        <v>0</v>
      </c>
      <c r="BH248" s="75">
        <f t="shared" si="355"/>
        <v>10.505631326748288</v>
      </c>
    </row>
    <row r="249" spans="2:68">
      <c r="B249" s="77">
        <f t="shared" ref="B249:AG249" si="356">B88</f>
        <v>250</v>
      </c>
      <c r="C249" s="35">
        <f t="shared" si="356"/>
        <v>0</v>
      </c>
      <c r="D249" s="35">
        <f t="shared" si="356"/>
        <v>7.7884190205910592E-24</v>
      </c>
      <c r="E249" s="35">
        <f t="shared" si="356"/>
        <v>1.3555249588654393E-20</v>
      </c>
      <c r="F249" s="35">
        <f t="shared" si="356"/>
        <v>2.0810732910078196E-17</v>
      </c>
      <c r="G249" s="35">
        <f t="shared" si="356"/>
        <v>2.7823000270647752E-14</v>
      </c>
      <c r="H249" s="35">
        <f t="shared" si="356"/>
        <v>3.1811323158282185E-11</v>
      </c>
      <c r="I249" s="35">
        <f t="shared" si="356"/>
        <v>3.0247359546074913E-8</v>
      </c>
      <c r="J249" s="35">
        <f t="shared" si="356"/>
        <v>2.2758223967659673E-5</v>
      </c>
      <c r="K249" s="35">
        <f t="shared" si="356"/>
        <v>1.2086496165738392E-2</v>
      </c>
      <c r="L249" s="35">
        <f t="shared" si="356"/>
        <v>2.6848273484274428</v>
      </c>
      <c r="M249" s="35">
        <f t="shared" si="356"/>
        <v>8.2549883878733682E-4</v>
      </c>
      <c r="N249" s="81">
        <f t="shared" si="356"/>
        <v>1.7475570579106631E-6</v>
      </c>
      <c r="O249" s="52">
        <f t="shared" si="356"/>
        <v>9.349247848102137E-9</v>
      </c>
      <c r="P249" s="35">
        <f t="shared" si="356"/>
        <v>1.747557057910665E-6</v>
      </c>
      <c r="Q249" s="35">
        <f t="shared" si="356"/>
        <v>8.2549883878733649E-4</v>
      </c>
      <c r="R249" s="35">
        <f t="shared" si="356"/>
        <v>2.6848273484274441</v>
      </c>
      <c r="S249" s="35">
        <f t="shared" si="356"/>
        <v>1.2086496165738397E-2</v>
      </c>
      <c r="T249" s="35">
        <f t="shared" si="356"/>
        <v>2.2758223967659673E-5</v>
      </c>
      <c r="U249" s="35">
        <f t="shared" si="356"/>
        <v>3.0247359546074913E-8</v>
      </c>
      <c r="V249" s="35">
        <f t="shared" si="356"/>
        <v>3.1811323158282185E-11</v>
      </c>
      <c r="W249" s="35">
        <f t="shared" si="356"/>
        <v>2.7823000270647749E-14</v>
      </c>
      <c r="X249" s="35">
        <f t="shared" si="356"/>
        <v>2.081073291007819E-17</v>
      </c>
      <c r="Y249" s="35">
        <f t="shared" si="356"/>
        <v>1.3555249588655148E-20</v>
      </c>
      <c r="Z249" s="35">
        <f t="shared" si="356"/>
        <v>7.7884208509158176E-24</v>
      </c>
      <c r="AA249" s="35">
        <f t="shared" si="356"/>
        <v>3.9856804458095753E-27</v>
      </c>
      <c r="AB249" s="35">
        <f t="shared" si="356"/>
        <v>1.830324472905371E-30</v>
      </c>
      <c r="AC249" s="35">
        <f t="shared" si="356"/>
        <v>0</v>
      </c>
      <c r="AD249" s="52">
        <f t="shared" si="348"/>
        <v>5.3955277683336345</v>
      </c>
      <c r="AF249" s="35">
        <f t="shared" si="356"/>
        <v>250</v>
      </c>
      <c r="AG249" s="35">
        <f t="shared" si="356"/>
        <v>0</v>
      </c>
      <c r="AH249" s="35">
        <f t="shared" ref="AH249:BH249" si="357">AH88</f>
        <v>7.364013860965593E-25</v>
      </c>
      <c r="AI249" s="35">
        <f t="shared" si="357"/>
        <v>1.3502134857629712E-21</v>
      </c>
      <c r="AJ249" s="35">
        <f t="shared" si="357"/>
        <v>2.1856373736865283E-18</v>
      </c>
      <c r="AK249" s="35">
        <f t="shared" si="357"/>
        <v>3.0853190290911829E-15</v>
      </c>
      <c r="AL249" s="35">
        <f t="shared" si="357"/>
        <v>3.7336882098901674E-12</v>
      </c>
      <c r="AM249" s="35">
        <f t="shared" si="357"/>
        <v>3.7748755388968538E-9</v>
      </c>
      <c r="AN249" s="35">
        <f t="shared" si="357"/>
        <v>3.0505634281458167E-6</v>
      </c>
      <c r="AO249" s="35">
        <f t="shared" si="357"/>
        <v>1.7910920302468625E-3</v>
      </c>
      <c r="AP249" s="35">
        <f t="shared" si="357"/>
        <v>0.54373631703380654</v>
      </c>
      <c r="AQ249" s="35">
        <f t="shared" si="357"/>
        <v>2.6944790319300433</v>
      </c>
      <c r="AR249" s="35">
        <f t="shared" si="357"/>
        <v>2.6953078210100947</v>
      </c>
      <c r="AS249" s="35">
        <f t="shared" si="357"/>
        <v>2.6955091038770842</v>
      </c>
      <c r="AT249" s="35">
        <f t="shared" si="357"/>
        <v>2.6953078210100943</v>
      </c>
      <c r="AU249" s="35">
        <f t="shared" si="357"/>
        <v>2.6944790319300438</v>
      </c>
      <c r="AV249" s="35">
        <f t="shared" si="357"/>
        <v>0.54373631703380687</v>
      </c>
      <c r="AW249" s="35">
        <f t="shared" si="357"/>
        <v>1.7910920302468629E-3</v>
      </c>
      <c r="AX249" s="35">
        <f t="shared" si="357"/>
        <v>3.0505634281458167E-6</v>
      </c>
      <c r="AY249" s="35">
        <f t="shared" si="357"/>
        <v>3.7748755388968538E-9</v>
      </c>
      <c r="AZ249" s="35">
        <f t="shared" si="357"/>
        <v>3.7336882098901674E-12</v>
      </c>
      <c r="BA249" s="35">
        <f t="shared" si="357"/>
        <v>3.0853190290911821E-15</v>
      </c>
      <c r="BB249" s="52">
        <f t="shared" si="357"/>
        <v>2.1856373736865283E-18</v>
      </c>
      <c r="BC249" s="75">
        <f t="shared" si="357"/>
        <v>1.3502134857630329E-21</v>
      </c>
      <c r="BD249" s="75">
        <f t="shared" si="357"/>
        <v>7.3640154222356892E-25</v>
      </c>
      <c r="BE249" s="75">
        <f t="shared" si="357"/>
        <v>3.5789340007228764E-28</v>
      </c>
      <c r="BF249" s="75">
        <f t="shared" si="357"/>
        <v>1.5612698752184432E-31</v>
      </c>
      <c r="BG249" s="75">
        <f t="shared" si="357"/>
        <v>0</v>
      </c>
      <c r="BH249" s="75">
        <f t="shared" si="357"/>
        <v>14.566143736569551</v>
      </c>
    </row>
    <row r="250" spans="2:68">
      <c r="B250" s="77">
        <f t="shared" ref="B250:AG250" si="358">B98</f>
        <v>300</v>
      </c>
      <c r="C250" s="35">
        <f t="shared" si="358"/>
        <v>0</v>
      </c>
      <c r="D250" s="35">
        <f t="shared" si="358"/>
        <v>7.5939856431948442E-21</v>
      </c>
      <c r="E250" s="35">
        <f t="shared" si="358"/>
        <v>1.0465676619787662E-17</v>
      </c>
      <c r="F250" s="35">
        <f t="shared" si="358"/>
        <v>1.2727236570850716E-14</v>
      </c>
      <c r="G250" s="35">
        <f t="shared" si="358"/>
        <v>1.3440283890350715E-11</v>
      </c>
      <c r="H250" s="35">
        <f t="shared" si="358"/>
        <v>1.2027967031066147E-8</v>
      </c>
      <c r="I250" s="35">
        <f t="shared" si="358"/>
        <v>8.7394987942899127E-6</v>
      </c>
      <c r="J250" s="35">
        <f t="shared" si="358"/>
        <v>4.6852457946255826E-3</v>
      </c>
      <c r="K250" s="35">
        <f t="shared" si="358"/>
        <v>1.2967965084679673</v>
      </c>
      <c r="L250" s="35">
        <f t="shared" si="358"/>
        <v>4.850255054395001E-3</v>
      </c>
      <c r="M250" s="35">
        <f t="shared" si="358"/>
        <v>1.9789708240787364E-5</v>
      </c>
      <c r="N250" s="81">
        <f t="shared" si="358"/>
        <v>3.7313216234026681E-8</v>
      </c>
      <c r="O250" s="52">
        <f t="shared" si="358"/>
        <v>8.1357756815875278E-11</v>
      </c>
      <c r="P250" s="35">
        <f t="shared" si="358"/>
        <v>3.7313216234026621E-8</v>
      </c>
      <c r="Q250" s="35">
        <f t="shared" si="358"/>
        <v>1.9789708240787296E-5</v>
      </c>
      <c r="R250" s="35">
        <f t="shared" si="358"/>
        <v>4.8502550543949915E-3</v>
      </c>
      <c r="S250" s="35">
        <f t="shared" si="358"/>
        <v>1.2967965084679689</v>
      </c>
      <c r="T250" s="35">
        <f t="shared" si="358"/>
        <v>4.6852457946255843E-3</v>
      </c>
      <c r="U250" s="35">
        <f t="shared" si="358"/>
        <v>8.7394987942899144E-6</v>
      </c>
      <c r="V250" s="35">
        <f t="shared" si="358"/>
        <v>1.2027967031066144E-8</v>
      </c>
      <c r="W250" s="35">
        <f t="shared" si="358"/>
        <v>1.3440283890350712E-11</v>
      </c>
      <c r="X250" s="35">
        <f t="shared" si="358"/>
        <v>1.2727236570850716E-14</v>
      </c>
      <c r="Y250" s="35">
        <f t="shared" si="358"/>
        <v>1.046567661978918E-17</v>
      </c>
      <c r="Z250" s="35">
        <f t="shared" si="358"/>
        <v>7.593988511511425E-21</v>
      </c>
      <c r="AA250" s="35">
        <f t="shared" si="358"/>
        <v>4.9184690711846956E-24</v>
      </c>
      <c r="AB250" s="35">
        <f t="shared" si="358"/>
        <v>2.8683158508129444E-27</v>
      </c>
      <c r="AC250" s="35">
        <f t="shared" si="358"/>
        <v>0</v>
      </c>
      <c r="AD250" s="52">
        <f t="shared" si="348"/>
        <v>2.6127211758386784</v>
      </c>
      <c r="AF250" s="35">
        <f t="shared" si="358"/>
        <v>300</v>
      </c>
      <c r="AG250" s="35">
        <f t="shared" si="358"/>
        <v>0</v>
      </c>
      <c r="AH250" s="35">
        <f t="shared" ref="AH250:BH250" si="359">AH98</f>
        <v>7.9142262485779862E-22</v>
      </c>
      <c r="AI250" s="35">
        <f t="shared" si="359"/>
        <v>1.1405542254937944E-18</v>
      </c>
      <c r="AJ250" s="35">
        <f t="shared" si="359"/>
        <v>1.452361377983815E-15</v>
      </c>
      <c r="AK250" s="35">
        <f t="shared" si="359"/>
        <v>1.6095832647588571E-12</v>
      </c>
      <c r="AL250" s="35">
        <f t="shared" si="359"/>
        <v>1.5179410181537501E-9</v>
      </c>
      <c r="AM250" s="35">
        <f t="shared" si="359"/>
        <v>1.172680583974479E-6</v>
      </c>
      <c r="AN250" s="35">
        <f t="shared" si="359"/>
        <v>6.8488363902813581E-4</v>
      </c>
      <c r="AO250" s="35">
        <f t="shared" si="359"/>
        <v>0.23277933255873753</v>
      </c>
      <c r="AP250" s="35">
        <f t="shared" si="359"/>
        <v>2.6938364791111602</v>
      </c>
      <c r="AQ250" s="35">
        <f t="shared" si="359"/>
        <v>2.6953051766984442</v>
      </c>
      <c r="AR250" s="35">
        <f t="shared" si="359"/>
        <v>2.6953083254982619</v>
      </c>
      <c r="AS250" s="35">
        <f t="shared" si="359"/>
        <v>2.6955091054522695</v>
      </c>
      <c r="AT250" s="35">
        <f t="shared" si="359"/>
        <v>2.6953083254982615</v>
      </c>
      <c r="AU250" s="35">
        <f t="shared" si="359"/>
        <v>2.6953051766984446</v>
      </c>
      <c r="AV250" s="35">
        <f t="shared" si="359"/>
        <v>2.6938364791111602</v>
      </c>
      <c r="AW250" s="35">
        <f t="shared" si="359"/>
        <v>0.23277933255873778</v>
      </c>
      <c r="AX250" s="35">
        <f t="shared" si="359"/>
        <v>6.8488363902813592E-4</v>
      </c>
      <c r="AY250" s="35">
        <f t="shared" si="359"/>
        <v>1.172680583974479E-6</v>
      </c>
      <c r="AZ250" s="35">
        <f t="shared" si="359"/>
        <v>1.5179410181537494E-9</v>
      </c>
      <c r="BA250" s="35">
        <f t="shared" si="359"/>
        <v>1.6095832647588567E-12</v>
      </c>
      <c r="BB250" s="52">
        <f t="shared" si="359"/>
        <v>1.4523613779838152E-15</v>
      </c>
      <c r="BC250" s="75">
        <f t="shared" si="359"/>
        <v>1.1405542254939332E-18</v>
      </c>
      <c r="BD250" s="75">
        <f t="shared" si="359"/>
        <v>7.9142289883696239E-22</v>
      </c>
      <c r="BE250" s="75">
        <f t="shared" si="359"/>
        <v>4.9059843790480434E-25</v>
      </c>
      <c r="BF250" s="75">
        <f t="shared" si="359"/>
        <v>2.7397909988334307E-28</v>
      </c>
      <c r="BG250" s="75">
        <f t="shared" si="359"/>
        <v>0</v>
      </c>
      <c r="BH250" s="75">
        <f t="shared" si="359"/>
        <v>19.331339848863802</v>
      </c>
    </row>
    <row r="251" spans="2:68">
      <c r="B251" s="77">
        <f t="shared" ref="B251:AG251" si="360">B108</f>
        <v>350</v>
      </c>
      <c r="C251" s="35">
        <f t="shared" si="360"/>
        <v>0</v>
      </c>
      <c r="D251" s="35">
        <f t="shared" si="360"/>
        <v>5.0165596099942815E-18</v>
      </c>
      <c r="E251" s="35">
        <f t="shared" si="360"/>
        <v>5.6759223548758906E-15</v>
      </c>
      <c r="F251" s="35">
        <f t="shared" si="360"/>
        <v>5.6454082629559911E-12</v>
      </c>
      <c r="G251" s="35">
        <f t="shared" si="360"/>
        <v>4.8307568616480974E-9</v>
      </c>
      <c r="H251" s="35">
        <f t="shared" si="360"/>
        <v>3.4263398622278596E-6</v>
      </c>
      <c r="I251" s="35">
        <f t="shared" si="360"/>
        <v>1.8570541228118372E-3</v>
      </c>
      <c r="J251" s="35">
        <f t="shared" si="360"/>
        <v>0.58224168791181918</v>
      </c>
      <c r="K251" s="35">
        <f t="shared" si="360"/>
        <v>6.633896583656998E-2</v>
      </c>
      <c r="L251" s="35">
        <f t="shared" si="360"/>
        <v>1.6210797903265224E-4</v>
      </c>
      <c r="M251" s="35">
        <f t="shared" si="360"/>
        <v>1.7626300350820741E-7</v>
      </c>
      <c r="N251" s="81">
        <f t="shared" si="360"/>
        <v>1.119316469598902E-10</v>
      </c>
      <c r="O251" s="52">
        <f t="shared" si="360"/>
        <v>9.8304056215079679E-14</v>
      </c>
      <c r="P251" s="35">
        <f t="shared" si="360"/>
        <v>1.1193164695989001E-10</v>
      </c>
      <c r="Q251" s="35">
        <f t="shared" si="360"/>
        <v>1.7626300350820686E-7</v>
      </c>
      <c r="R251" s="35">
        <f t="shared" si="360"/>
        <v>1.6210797903265162E-4</v>
      </c>
      <c r="S251" s="35">
        <f t="shared" si="360"/>
        <v>6.6338965836569605E-2</v>
      </c>
      <c r="T251" s="35">
        <f t="shared" si="360"/>
        <v>0.58224168791181918</v>
      </c>
      <c r="U251" s="35">
        <f t="shared" si="360"/>
        <v>1.8570541228118383E-3</v>
      </c>
      <c r="V251" s="35">
        <f t="shared" si="360"/>
        <v>3.42633986222786E-6</v>
      </c>
      <c r="W251" s="35">
        <f t="shared" si="360"/>
        <v>4.8307568616480974E-9</v>
      </c>
      <c r="X251" s="35">
        <f t="shared" si="360"/>
        <v>5.6454082629559895E-12</v>
      </c>
      <c r="Y251" s="35">
        <f t="shared" si="360"/>
        <v>5.675922354877701E-15</v>
      </c>
      <c r="Z251" s="35">
        <f t="shared" si="360"/>
        <v>5.0165624178144908E-18</v>
      </c>
      <c r="AA251" s="35">
        <f t="shared" si="360"/>
        <v>3.9538631286244803E-21</v>
      </c>
      <c r="AB251" s="35">
        <f t="shared" si="360"/>
        <v>2.8078191413459634E-24</v>
      </c>
      <c r="AC251" s="35">
        <f t="shared" si="360"/>
        <v>0</v>
      </c>
      <c r="AD251" s="52">
        <f t="shared" si="348"/>
        <v>1.301206846802976</v>
      </c>
      <c r="AF251" s="35">
        <f t="shared" si="360"/>
        <v>350</v>
      </c>
      <c r="AG251" s="35">
        <f t="shared" si="360"/>
        <v>0</v>
      </c>
      <c r="AH251" s="35">
        <f t="shared" ref="AH251:BH251" si="361">AH108</f>
        <v>5.6134943607423068E-19</v>
      </c>
      <c r="AI251" s="35">
        <f t="shared" si="361"/>
        <v>6.6106924572778172E-16</v>
      </c>
      <c r="AJ251" s="35">
        <f t="shared" si="361"/>
        <v>6.8578539859142806E-13</v>
      </c>
      <c r="AK251" s="35">
        <f t="shared" si="361"/>
        <v>6.1433504368982979E-10</v>
      </c>
      <c r="AL251" s="35">
        <f t="shared" si="361"/>
        <v>4.5974095941959571E-7</v>
      </c>
      <c r="AM251" s="35">
        <f t="shared" si="361"/>
        <v>2.6853640443429778E-4</v>
      </c>
      <c r="AN251" s="35">
        <f t="shared" si="361"/>
        <v>9.9192837851705296E-2</v>
      </c>
      <c r="AO251" s="35">
        <f t="shared" si="361"/>
        <v>2.6855287914277604</v>
      </c>
      <c r="AP251" s="35">
        <f t="shared" si="361"/>
        <v>2.6952830656334479</v>
      </c>
      <c r="AQ251" s="35">
        <f t="shared" si="361"/>
        <v>2.6953082806312367</v>
      </c>
      <c r="AR251" s="35">
        <f t="shared" si="361"/>
        <v>2.6953083315058652</v>
      </c>
      <c r="AS251" s="35">
        <f t="shared" si="361"/>
        <v>2.695509105467139</v>
      </c>
      <c r="AT251" s="35">
        <f t="shared" si="361"/>
        <v>2.6953083315058648</v>
      </c>
      <c r="AU251" s="35">
        <f t="shared" si="361"/>
        <v>2.6953082806312372</v>
      </c>
      <c r="AV251" s="35">
        <f t="shared" si="361"/>
        <v>2.6952830656334479</v>
      </c>
      <c r="AW251" s="35">
        <f t="shared" si="361"/>
        <v>2.6855287914277608</v>
      </c>
      <c r="AX251" s="35">
        <f t="shared" si="361"/>
        <v>9.9192837851705309E-2</v>
      </c>
      <c r="AY251" s="35">
        <f t="shared" si="361"/>
        <v>2.6853640443429795E-4</v>
      </c>
      <c r="AZ251" s="35">
        <f t="shared" si="361"/>
        <v>4.5974095941959571E-7</v>
      </c>
      <c r="BA251" s="35">
        <f t="shared" si="361"/>
        <v>6.1433504368982979E-10</v>
      </c>
      <c r="BB251" s="52">
        <f t="shared" si="361"/>
        <v>6.8578539859142786E-13</v>
      </c>
      <c r="BC251" s="75">
        <f t="shared" si="361"/>
        <v>6.6106924572796247E-16</v>
      </c>
      <c r="BD251" s="75">
        <f t="shared" si="361"/>
        <v>5.6134972706903205E-19</v>
      </c>
      <c r="BE251" s="75">
        <f t="shared" si="361"/>
        <v>4.2561336394912875E-22</v>
      </c>
      <c r="BF251" s="75">
        <f t="shared" si="361"/>
        <v>2.9099469861879706E-25</v>
      </c>
      <c r="BG251" s="75">
        <f t="shared" si="361"/>
        <v>0</v>
      </c>
      <c r="BH251" s="75">
        <f t="shared" si="361"/>
        <v>24.437289713087999</v>
      </c>
    </row>
    <row r="252" spans="2:68">
      <c r="B252" s="77">
        <f t="shared" ref="B252:AG252" si="362">B118</f>
        <v>400</v>
      </c>
      <c r="C252" s="35">
        <f t="shared" si="362"/>
        <v>0</v>
      </c>
      <c r="D252" s="35">
        <f t="shared" si="362"/>
        <v>2.4937346928018935E-15</v>
      </c>
      <c r="E252" s="35">
        <f t="shared" si="362"/>
        <v>2.3671148875736211E-12</v>
      </c>
      <c r="F252" s="35">
        <f t="shared" si="362"/>
        <v>1.9572325929332321E-9</v>
      </c>
      <c r="G252" s="35">
        <f t="shared" si="362"/>
        <v>1.3643567717573747E-6</v>
      </c>
      <c r="H252" s="35">
        <f t="shared" si="362"/>
        <v>7.4826529882213817E-4</v>
      </c>
      <c r="I252" s="35">
        <f t="shared" si="362"/>
        <v>0.25753796489135483</v>
      </c>
      <c r="J252" s="35">
        <f t="shared" si="362"/>
        <v>0.68776416799638995</v>
      </c>
      <c r="K252" s="35">
        <f t="shared" si="362"/>
        <v>7.3349139596589328E-4</v>
      </c>
      <c r="L252" s="35">
        <f t="shared" si="362"/>
        <v>4.0564314196024566E-7</v>
      </c>
      <c r="M252" s="35">
        <f t="shared" si="362"/>
        <v>1.5360999922220106E-10</v>
      </c>
      <c r="N252" s="81">
        <f t="shared" si="362"/>
        <v>5.9380387627475661E-14</v>
      </c>
      <c r="O252" s="52">
        <f t="shared" si="362"/>
        <v>1.051703920121737E-16</v>
      </c>
      <c r="P252" s="35">
        <f t="shared" si="362"/>
        <v>5.9380387627475585E-14</v>
      </c>
      <c r="Q252" s="35">
        <f t="shared" si="362"/>
        <v>1.5360999922220096E-10</v>
      </c>
      <c r="R252" s="35">
        <f t="shared" si="362"/>
        <v>4.0564314196024561E-7</v>
      </c>
      <c r="S252" s="35">
        <f t="shared" si="362"/>
        <v>7.3349139596589285E-4</v>
      </c>
      <c r="T252" s="35">
        <f t="shared" si="362"/>
        <v>0.68776416799638984</v>
      </c>
      <c r="U252" s="35">
        <f t="shared" si="362"/>
        <v>0.257537964891355</v>
      </c>
      <c r="V252" s="35">
        <f t="shared" si="362"/>
        <v>7.4826529882213849E-4</v>
      </c>
      <c r="W252" s="35">
        <f t="shared" si="362"/>
        <v>1.3643567717573756E-6</v>
      </c>
      <c r="X252" s="35">
        <f t="shared" si="362"/>
        <v>1.9572325929332325E-9</v>
      </c>
      <c r="Y252" s="35">
        <f t="shared" si="362"/>
        <v>2.367114887575122E-12</v>
      </c>
      <c r="Z252" s="35">
        <f t="shared" si="362"/>
        <v>2.4937366560644952E-15</v>
      </c>
      <c r="AA252" s="35">
        <f t="shared" si="362"/>
        <v>2.3329416314635068E-18</v>
      </c>
      <c r="AB252" s="35">
        <f t="shared" si="362"/>
        <v>1.9632615529312275E-21</v>
      </c>
      <c r="AC252" s="35">
        <f t="shared" si="362"/>
        <v>0</v>
      </c>
      <c r="AD252" s="52">
        <f t="shared" si="348"/>
        <v>1.8935713233914366</v>
      </c>
      <c r="AF252" s="35">
        <f t="shared" si="362"/>
        <v>400</v>
      </c>
      <c r="AG252" s="35">
        <f t="shared" si="362"/>
        <v>0</v>
      </c>
      <c r="AH252" s="35">
        <f t="shared" ref="AH252:BH252" si="363">AH118</f>
        <v>2.94908021358839E-16</v>
      </c>
      <c r="AI252" s="35">
        <f t="shared" si="363"/>
        <v>2.9059934992362041E-13</v>
      </c>
      <c r="AJ252" s="35">
        <f t="shared" si="363"/>
        <v>2.5027901835456893E-10</v>
      </c>
      <c r="AK252" s="35">
        <f t="shared" si="363"/>
        <v>1.8297393962298347E-7</v>
      </c>
      <c r="AL252" s="35">
        <f t="shared" si="363"/>
        <v>1.0715394948292202E-4</v>
      </c>
      <c r="AM252" s="35">
        <f t="shared" si="363"/>
        <v>4.246640523963667E-2</v>
      </c>
      <c r="AN252" s="35">
        <f t="shared" si="363"/>
        <v>2.5976013352418423</v>
      </c>
      <c r="AO252" s="35">
        <f t="shared" si="363"/>
        <v>2.6951771583774464</v>
      </c>
      <c r="AP252" s="35">
        <f t="shared" si="363"/>
        <v>2.6953078952222946</v>
      </c>
      <c r="AQ252" s="35">
        <f t="shared" si="363"/>
        <v>2.6953083124567456</v>
      </c>
      <c r="AR252" s="35">
        <f t="shared" si="363"/>
        <v>2.6953083315314439</v>
      </c>
      <c r="AS252" s="35">
        <f t="shared" si="363"/>
        <v>2.6955091054671692</v>
      </c>
      <c r="AT252" s="35">
        <f t="shared" si="363"/>
        <v>2.6953083315314434</v>
      </c>
      <c r="AU252" s="35">
        <f t="shared" si="363"/>
        <v>2.6953083124567461</v>
      </c>
      <c r="AV252" s="35">
        <f t="shared" si="363"/>
        <v>2.6953078952222946</v>
      </c>
      <c r="AW252" s="35">
        <f t="shared" si="363"/>
        <v>2.6951771583774469</v>
      </c>
      <c r="AX252" s="35">
        <f t="shared" si="363"/>
        <v>2.5976013352418423</v>
      </c>
      <c r="AY252" s="35">
        <f t="shared" si="363"/>
        <v>4.2466405239636698E-2</v>
      </c>
      <c r="AZ252" s="35">
        <f t="shared" si="363"/>
        <v>1.0715394948292202E-4</v>
      </c>
      <c r="BA252" s="35">
        <f t="shared" si="363"/>
        <v>1.8297393962298357E-7</v>
      </c>
      <c r="BB252" s="52">
        <f t="shared" si="363"/>
        <v>2.5027901835456898E-10</v>
      </c>
      <c r="BC252" s="75">
        <f t="shared" si="363"/>
        <v>2.9059934992378046E-13</v>
      </c>
      <c r="BD252" s="75">
        <f t="shared" si="363"/>
        <v>2.9490823789073327E-16</v>
      </c>
      <c r="BE252" s="75">
        <f t="shared" si="363"/>
        <v>2.6627792998034348E-19</v>
      </c>
      <c r="BF252" s="75">
        <f t="shared" si="363"/>
        <v>2.165317860626398E-22</v>
      </c>
      <c r="BG252" s="75">
        <f t="shared" si="363"/>
        <v>0</v>
      </c>
      <c r="BH252" s="75">
        <f t="shared" si="363"/>
        <v>29.538062655953976</v>
      </c>
    </row>
    <row r="253" spans="2:68">
      <c r="B253" s="77">
        <f t="shared" ref="B253:AG253" si="364">B128</f>
        <v>450</v>
      </c>
      <c r="C253" s="35">
        <f t="shared" si="364"/>
        <v>0</v>
      </c>
      <c r="D253" s="35">
        <f t="shared" si="364"/>
        <v>9.9276899639295075E-13</v>
      </c>
      <c r="E253" s="35">
        <f t="shared" si="364"/>
        <v>7.9905065587456118E-10</v>
      </c>
      <c r="F253" s="35">
        <f t="shared" si="364"/>
        <v>5.4991508063422067E-7</v>
      </c>
      <c r="G253" s="35">
        <f t="shared" si="364"/>
        <v>3.0503143460170135E-4</v>
      </c>
      <c r="H253" s="35">
        <f t="shared" si="364"/>
        <v>0.11385040803185774</v>
      </c>
      <c r="I253" s="35">
        <f t="shared" si="364"/>
        <v>2.9344854796258546</v>
      </c>
      <c r="J253" s="35">
        <f t="shared" si="364"/>
        <v>1.3759820818591186E-3</v>
      </c>
      <c r="K253" s="35">
        <f t="shared" si="364"/>
        <v>4.5180053413843254E-7</v>
      </c>
      <c r="L253" s="35">
        <f t="shared" si="364"/>
        <v>1.5951542340771932E-10</v>
      </c>
      <c r="M253" s="35">
        <f t="shared" si="364"/>
        <v>1.5988303991187389E-13</v>
      </c>
      <c r="N253" s="81">
        <f t="shared" si="364"/>
        <v>2.7671253922875786E-16</v>
      </c>
      <c r="O253" s="52">
        <f t="shared" si="364"/>
        <v>7.995700733846694E-19</v>
      </c>
      <c r="P253" s="35">
        <f t="shared" si="364"/>
        <v>2.7671253922875722E-16</v>
      </c>
      <c r="Q253" s="35">
        <f t="shared" si="364"/>
        <v>1.5988303991187346E-13</v>
      </c>
      <c r="R253" s="35">
        <f t="shared" si="364"/>
        <v>1.5951542340771927E-10</v>
      </c>
      <c r="S253" s="35">
        <f t="shared" si="364"/>
        <v>4.5180053413843243E-7</v>
      </c>
      <c r="T253" s="35">
        <f t="shared" si="364"/>
        <v>1.3759820818591191E-3</v>
      </c>
      <c r="U253" s="35">
        <f t="shared" si="364"/>
        <v>2.9344854796258546</v>
      </c>
      <c r="V253" s="35">
        <f t="shared" si="364"/>
        <v>0.11385040803185779</v>
      </c>
      <c r="W253" s="35">
        <f t="shared" si="364"/>
        <v>3.050314346017014E-4</v>
      </c>
      <c r="X253" s="35">
        <f t="shared" si="364"/>
        <v>5.4991508063422099E-7</v>
      </c>
      <c r="Y253" s="35">
        <f t="shared" si="364"/>
        <v>7.9905065587550571E-10</v>
      </c>
      <c r="Z253" s="35">
        <f t="shared" si="364"/>
        <v>9.9277005984397481E-13</v>
      </c>
      <c r="AA253" s="35">
        <f t="shared" si="364"/>
        <v>1.0857193886685932E-15</v>
      </c>
      <c r="AB253" s="35">
        <f t="shared" si="364"/>
        <v>1.063450257803342E-18</v>
      </c>
      <c r="AC253" s="35">
        <f t="shared" si="364"/>
        <v>0</v>
      </c>
      <c r="AD253" s="52">
        <f t="shared" si="348"/>
        <v>6.1000358076990162</v>
      </c>
      <c r="AF253" s="35">
        <f t="shared" si="364"/>
        <v>450</v>
      </c>
      <c r="AG253" s="35">
        <f t="shared" si="364"/>
        <v>0</v>
      </c>
      <c r="AH253" s="35">
        <f t="shared" ref="AH253:BH253" si="365">AH128</f>
        <v>1.2286685802839789E-13</v>
      </c>
      <c r="AI253" s="35">
        <f t="shared" si="365"/>
        <v>1.0259573986312129E-10</v>
      </c>
      <c r="AJ253" s="35">
        <f t="shared" si="365"/>
        <v>7.3698151038627159E-8</v>
      </c>
      <c r="AK253" s="35">
        <f t="shared" si="365"/>
        <v>4.3311465566512702E-5</v>
      </c>
      <c r="AL253" s="35">
        <f t="shared" si="365"/>
        <v>1.8196301012214276E-2</v>
      </c>
      <c r="AM253" s="35">
        <f t="shared" si="365"/>
        <v>2.1741898096517547</v>
      </c>
      <c r="AN253" s="35">
        <f t="shared" si="365"/>
        <v>2.694949710560703</v>
      </c>
      <c r="AO253" s="35">
        <f t="shared" si="365"/>
        <v>2.6953076321285874</v>
      </c>
      <c r="AP253" s="35">
        <f t="shared" si="365"/>
        <v>2.6953079929860921</v>
      </c>
      <c r="AQ253" s="35">
        <f t="shared" si="365"/>
        <v>2.6953083125099067</v>
      </c>
      <c r="AR253" s="35">
        <f t="shared" si="365"/>
        <v>2.6953083315314696</v>
      </c>
      <c r="AS253" s="35">
        <f t="shared" si="365"/>
        <v>2.6955091054671692</v>
      </c>
      <c r="AT253" s="35">
        <f t="shared" si="365"/>
        <v>2.6953083315314692</v>
      </c>
      <c r="AU253" s="35">
        <f t="shared" si="365"/>
        <v>2.6953083125099071</v>
      </c>
      <c r="AV253" s="35">
        <f t="shared" si="365"/>
        <v>2.6953079929860921</v>
      </c>
      <c r="AW253" s="35">
        <f t="shared" si="365"/>
        <v>2.6953076321285878</v>
      </c>
      <c r="AX253" s="35">
        <f t="shared" si="365"/>
        <v>2.694949710560703</v>
      </c>
      <c r="AY253" s="35">
        <f t="shared" si="365"/>
        <v>2.1741898096517551</v>
      </c>
      <c r="AZ253" s="35">
        <f t="shared" si="365"/>
        <v>1.8196301012214283E-2</v>
      </c>
      <c r="BA253" s="35">
        <f t="shared" si="365"/>
        <v>4.3311465566512716E-5</v>
      </c>
      <c r="BB253" s="52">
        <f t="shared" si="365"/>
        <v>7.3698151038627211E-8</v>
      </c>
      <c r="BC253" s="75">
        <f t="shared" si="365"/>
        <v>1.0259573986322745E-10</v>
      </c>
      <c r="BD253" s="75">
        <f t="shared" si="365"/>
        <v>1.2286698129051618E-13</v>
      </c>
      <c r="BE253" s="75">
        <f t="shared" si="365"/>
        <v>1.299210058051257E-16</v>
      </c>
      <c r="BF253" s="75">
        <f t="shared" si="365"/>
        <v>1.2326203475853611E-19</v>
      </c>
      <c r="BG253" s="75">
        <f t="shared" si="365"/>
        <v>0</v>
      </c>
      <c r="BH253" s="75">
        <f t="shared" si="365"/>
        <v>34.032732056761503</v>
      </c>
    </row>
    <row r="254" spans="2:68">
      <c r="B254" s="77">
        <f t="shared" ref="B254:AG254" si="366">B138</f>
        <v>500</v>
      </c>
      <c r="C254" s="35">
        <f t="shared" si="366"/>
        <v>0</v>
      </c>
      <c r="D254" s="35">
        <f t="shared" si="366"/>
        <v>3.2837234601808684E-10</v>
      </c>
      <c r="E254" s="35">
        <f t="shared" si="366"/>
        <v>2.2383043164743052E-7</v>
      </c>
      <c r="F254" s="35">
        <f t="shared" si="366"/>
        <v>1.2542403931339061E-4</v>
      </c>
      <c r="G254" s="35">
        <f t="shared" si="366"/>
        <v>5.007662028407571E-2</v>
      </c>
      <c r="H254" s="35">
        <f t="shared" si="366"/>
        <v>4.3924430214064003</v>
      </c>
      <c r="I254" s="35">
        <f t="shared" si="366"/>
        <v>1.272702571846464E-3</v>
      </c>
      <c r="J254" s="35">
        <f t="shared" si="366"/>
        <v>3.9615080206949101E-7</v>
      </c>
      <c r="K254" s="35">
        <f t="shared" si="366"/>
        <v>4.3451254375793195E-10</v>
      </c>
      <c r="L254" s="35">
        <f t="shared" si="366"/>
        <v>8.9390344503672996E-13</v>
      </c>
      <c r="M254" s="35">
        <f t="shared" si="366"/>
        <v>1.4207597777253135E-15</v>
      </c>
      <c r="N254" s="81">
        <f t="shared" si="366"/>
        <v>1.6346986813820284E-18</v>
      </c>
      <c r="O254" s="52">
        <f t="shared" si="366"/>
        <v>2.8021336489116819E-21</v>
      </c>
      <c r="P254" s="35">
        <f t="shared" si="366"/>
        <v>1.6346986813820261E-18</v>
      </c>
      <c r="Q254" s="35">
        <f t="shared" si="366"/>
        <v>1.4207597777253074E-15</v>
      </c>
      <c r="R254" s="35">
        <f t="shared" si="366"/>
        <v>8.9390344503672703E-13</v>
      </c>
      <c r="S254" s="35">
        <f t="shared" si="366"/>
        <v>4.345125437579303E-10</v>
      </c>
      <c r="T254" s="35">
        <f t="shared" si="366"/>
        <v>3.961508020694908E-7</v>
      </c>
      <c r="U254" s="35">
        <f t="shared" si="366"/>
        <v>1.2727025718464637E-3</v>
      </c>
      <c r="V254" s="35">
        <f t="shared" si="366"/>
        <v>4.3924430214063994</v>
      </c>
      <c r="W254" s="35">
        <f t="shared" si="366"/>
        <v>5.0076620284075751E-2</v>
      </c>
      <c r="X254" s="35">
        <f t="shared" si="366"/>
        <v>1.2542403931339074E-4</v>
      </c>
      <c r="Y254" s="35">
        <f t="shared" si="366"/>
        <v>2.2383043164790886E-7</v>
      </c>
      <c r="Z254" s="35">
        <f t="shared" si="366"/>
        <v>3.2837281606894276E-10</v>
      </c>
      <c r="AA254" s="35">
        <f t="shared" si="366"/>
        <v>4.1688278720927588E-13</v>
      </c>
      <c r="AB254" s="35">
        <f t="shared" si="366"/>
        <v>4.7005041217944907E-16</v>
      </c>
      <c r="AC254" s="35">
        <f t="shared" si="366"/>
        <v>0</v>
      </c>
      <c r="AD254" s="52">
        <f t="shared" si="348"/>
        <v>8.8878367780937158</v>
      </c>
      <c r="AF254" s="35">
        <f t="shared" si="366"/>
        <v>500</v>
      </c>
      <c r="AG254" s="35">
        <f t="shared" si="366"/>
        <v>0</v>
      </c>
      <c r="AH254" s="35">
        <f t="shared" ref="AH254:BH254" si="367">AH138</f>
        <v>4.229259701981538E-11</v>
      </c>
      <c r="AI254" s="35">
        <f t="shared" si="367"/>
        <v>2.9973583352023707E-8</v>
      </c>
      <c r="AJ254" s="35">
        <f t="shared" si="367"/>
        <v>1.7685451724623596E-5</v>
      </c>
      <c r="AK254" s="35">
        <f t="shared" si="367"/>
        <v>7.7777883593266543E-3</v>
      </c>
      <c r="AL254" s="35">
        <f t="shared" si="367"/>
        <v>1.4328047190711704</v>
      </c>
      <c r="AM254" s="35">
        <f t="shared" si="367"/>
        <v>2.694715694122463</v>
      </c>
      <c r="AN254" s="35">
        <f t="shared" si="367"/>
        <v>2.6953074467073677</v>
      </c>
      <c r="AO254" s="35">
        <f t="shared" si="367"/>
        <v>2.6953078119388048</v>
      </c>
      <c r="AP254" s="35">
        <f t="shared" si="367"/>
        <v>2.6953079930673511</v>
      </c>
      <c r="AQ254" s="35">
        <f t="shared" si="367"/>
        <v>2.6953083125099551</v>
      </c>
      <c r="AR254" s="35">
        <f t="shared" si="367"/>
        <v>2.6953083315314696</v>
      </c>
      <c r="AS254" s="35">
        <f t="shared" si="367"/>
        <v>2.6955091054671692</v>
      </c>
      <c r="AT254" s="35">
        <f t="shared" si="367"/>
        <v>2.6953083315314692</v>
      </c>
      <c r="AU254" s="35">
        <f t="shared" si="367"/>
        <v>2.6953083125099555</v>
      </c>
      <c r="AV254" s="35">
        <f t="shared" si="367"/>
        <v>2.6953079930673511</v>
      </c>
      <c r="AW254" s="35">
        <f t="shared" si="367"/>
        <v>2.6953078119388052</v>
      </c>
      <c r="AX254" s="35">
        <f t="shared" si="367"/>
        <v>2.6953074467073677</v>
      </c>
      <c r="AY254" s="35">
        <f t="shared" si="367"/>
        <v>2.6947156941224635</v>
      </c>
      <c r="AZ254" s="35">
        <f t="shared" si="367"/>
        <v>1.4328047190711708</v>
      </c>
      <c r="BA254" s="35">
        <f t="shared" si="367"/>
        <v>7.7777883593266595E-3</v>
      </c>
      <c r="BB254" s="52">
        <f t="shared" si="367"/>
        <v>1.7685451724623613E-5</v>
      </c>
      <c r="BC254" s="75">
        <f t="shared" si="367"/>
        <v>2.9973583352079836E-8</v>
      </c>
      <c r="BD254" s="75">
        <f t="shared" si="367"/>
        <v>4.2292653797821294E-11</v>
      </c>
      <c r="BE254" s="75">
        <f t="shared" si="367"/>
        <v>5.1923406052538881E-14</v>
      </c>
      <c r="BF254" s="75">
        <f t="shared" si="367"/>
        <v>5.6777955285457139E-17</v>
      </c>
      <c r="BG254" s="75">
        <f t="shared" si="367"/>
        <v>0</v>
      </c>
      <c r="BH254" s="75">
        <f t="shared" si="367"/>
        <v>37.919220731018235</v>
      </c>
    </row>
    <row r="255" spans="2:68">
      <c r="B255" s="77">
        <f t="shared" ref="B255:AG255" si="368">B148</f>
        <v>550</v>
      </c>
      <c r="C255" s="35">
        <f t="shared" si="368"/>
        <v>0</v>
      </c>
      <c r="D255" s="35">
        <f t="shared" si="368"/>
        <v>9.1843616314715881E-8</v>
      </c>
      <c r="E255" s="35">
        <f t="shared" si="368"/>
        <v>5.1941207140222621E-5</v>
      </c>
      <c r="F255" s="35">
        <f t="shared" si="368"/>
        <v>2.1844810178637476E-2</v>
      </c>
      <c r="G255" s="35">
        <f t="shared" si="368"/>
        <v>3.491286800443353</v>
      </c>
      <c r="H255" s="35">
        <f t="shared" si="368"/>
        <v>9.136086420993638E-4</v>
      </c>
      <c r="I255" s="35">
        <f t="shared" si="368"/>
        <v>1.0050649427722656E-6</v>
      </c>
      <c r="J255" s="35">
        <f t="shared" si="368"/>
        <v>2.6410752582228055E-9</v>
      </c>
      <c r="K255" s="35">
        <f t="shared" si="368"/>
        <v>4.8220387480692005E-12</v>
      </c>
      <c r="L255" s="35">
        <f t="shared" si="368"/>
        <v>5.8973649015558987E-15</v>
      </c>
      <c r="M255" s="35">
        <f t="shared" si="368"/>
        <v>5.0882910129906323E-18</v>
      </c>
      <c r="N255" s="81">
        <f t="shared" si="368"/>
        <v>3.2732510389955136E-21</v>
      </c>
      <c r="O255" s="52">
        <f t="shared" si="368"/>
        <v>3.5348905909758678E-24</v>
      </c>
      <c r="P255" s="35">
        <f t="shared" si="368"/>
        <v>3.2732510389955075E-21</v>
      </c>
      <c r="Q255" s="35">
        <f t="shared" si="368"/>
        <v>5.08829101299062E-18</v>
      </c>
      <c r="R255" s="35">
        <f t="shared" si="368"/>
        <v>5.8973649015558814E-15</v>
      </c>
      <c r="S255" s="35">
        <f t="shared" si="368"/>
        <v>4.8220387480691811E-12</v>
      </c>
      <c r="T255" s="35">
        <f t="shared" si="368"/>
        <v>2.6410752582227943E-9</v>
      </c>
      <c r="U255" s="35">
        <f t="shared" si="368"/>
        <v>1.0050649427722615E-6</v>
      </c>
      <c r="V255" s="35">
        <f t="shared" si="368"/>
        <v>9.1360864209936326E-4</v>
      </c>
      <c r="W255" s="35">
        <f t="shared" si="368"/>
        <v>3.4912868004433535</v>
      </c>
      <c r="X255" s="35">
        <f t="shared" si="368"/>
        <v>2.1844810178637496E-2</v>
      </c>
      <c r="Y255" s="35">
        <f t="shared" si="368"/>
        <v>5.1941207140425482E-5</v>
      </c>
      <c r="Z255" s="35">
        <f t="shared" si="368"/>
        <v>9.1843791671614364E-8</v>
      </c>
      <c r="AA255" s="35">
        <f t="shared" si="368"/>
        <v>1.3571902656885424E-10</v>
      </c>
      <c r="AB255" s="35">
        <f t="shared" si="368"/>
        <v>1.7535668682595673E-13</v>
      </c>
      <c r="AC255" s="35">
        <f t="shared" si="368"/>
        <v>0</v>
      </c>
      <c r="AD255" s="52">
        <f t="shared" si="348"/>
        <v>7.0281965201874552</v>
      </c>
      <c r="AF255" s="35">
        <f t="shared" si="368"/>
        <v>550</v>
      </c>
      <c r="AG255" s="35">
        <f t="shared" si="368"/>
        <v>0</v>
      </c>
      <c r="AH255" s="35">
        <f t="shared" ref="AH255:BH255" si="369">AH148</f>
        <v>1.2288349552238323E-8</v>
      </c>
      <c r="AI255" s="35">
        <f t="shared" si="369"/>
        <v>7.2822727589246485E-6</v>
      </c>
      <c r="AJ255" s="35">
        <f t="shared" si="369"/>
        <v>3.320901778347712E-3</v>
      </c>
      <c r="AK255" s="35">
        <f t="shared" si="369"/>
        <v>0.78598284141575148</v>
      </c>
      <c r="AL255" s="35">
        <f t="shared" si="369"/>
        <v>2.6945474695553844</v>
      </c>
      <c r="AM255" s="35">
        <f t="shared" si="369"/>
        <v>2.6953072329069698</v>
      </c>
      <c r="AN255" s="35">
        <f t="shared" si="369"/>
        <v>2.6953076968874305</v>
      </c>
      <c r="AO255" s="35">
        <f t="shared" si="369"/>
        <v>2.6953078120797902</v>
      </c>
      <c r="AP255" s="35">
        <f t="shared" si="369"/>
        <v>2.6953079930675177</v>
      </c>
      <c r="AQ255" s="35">
        <f t="shared" si="369"/>
        <v>2.6953083125099551</v>
      </c>
      <c r="AR255" s="35">
        <f t="shared" si="369"/>
        <v>2.6953083315314696</v>
      </c>
      <c r="AS255" s="35">
        <f t="shared" si="369"/>
        <v>2.6955091054671692</v>
      </c>
      <c r="AT255" s="35">
        <f t="shared" si="369"/>
        <v>2.6953083315314692</v>
      </c>
      <c r="AU255" s="35">
        <f t="shared" si="369"/>
        <v>2.6953083125099555</v>
      </c>
      <c r="AV255" s="35">
        <f t="shared" si="369"/>
        <v>2.6953079930675177</v>
      </c>
      <c r="AW255" s="35">
        <f t="shared" si="369"/>
        <v>2.6953078120797906</v>
      </c>
      <c r="AX255" s="35">
        <f t="shared" si="369"/>
        <v>2.6953076968874305</v>
      </c>
      <c r="AY255" s="35">
        <f t="shared" si="369"/>
        <v>2.6953072329069703</v>
      </c>
      <c r="AZ255" s="35">
        <f t="shared" si="369"/>
        <v>2.6945474695553848</v>
      </c>
      <c r="BA255" s="35">
        <f t="shared" si="369"/>
        <v>0.78598284141575192</v>
      </c>
      <c r="BB255" s="52">
        <f t="shared" si="369"/>
        <v>3.3209017783477155E-3</v>
      </c>
      <c r="BC255" s="75">
        <f t="shared" si="369"/>
        <v>7.2822727589493403E-6</v>
      </c>
      <c r="BD255" s="75">
        <f t="shared" si="369"/>
        <v>1.2288371505162525E-8</v>
      </c>
      <c r="BE255" s="75">
        <f t="shared" si="369"/>
        <v>1.7521575790446865E-11</v>
      </c>
      <c r="BF255" s="75">
        <f t="shared" si="369"/>
        <v>2.195289901540933E-14</v>
      </c>
      <c r="BG255" s="75">
        <f t="shared" si="369"/>
        <v>0</v>
      </c>
      <c r="BH255" s="75">
        <f t="shared" si="369"/>
        <v>42.006920878072194</v>
      </c>
    </row>
    <row r="256" spans="2:68">
      <c r="B256" s="77">
        <f t="shared" ref="B256:AG256" si="370">B158</f>
        <v>600</v>
      </c>
      <c r="C256" s="35">
        <f t="shared" si="370"/>
        <v>0</v>
      </c>
      <c r="D256" s="35">
        <f t="shared" si="370"/>
        <v>2.1642479132082273E-5</v>
      </c>
      <c r="E256" s="35">
        <f t="shared" si="370"/>
        <v>9.480707612911381E-3</v>
      </c>
      <c r="F256" s="35">
        <f t="shared" si="370"/>
        <v>2.0531844491743798</v>
      </c>
      <c r="G256" s="35">
        <f t="shared" si="370"/>
        <v>1.7213917830710562E-3</v>
      </c>
      <c r="H256" s="35">
        <f t="shared" si="370"/>
        <v>6.8485470029438892E-6</v>
      </c>
      <c r="I256" s="35">
        <f t="shared" si="370"/>
        <v>1.5597415008677962E-8</v>
      </c>
      <c r="J256" s="35">
        <f t="shared" si="370"/>
        <v>2.0918519062432518E-11</v>
      </c>
      <c r="K256" s="35">
        <f t="shared" si="370"/>
        <v>1.8300277302117308E-14</v>
      </c>
      <c r="L256" s="35">
        <f t="shared" si="370"/>
        <v>1.1289991198408595E-17</v>
      </c>
      <c r="M256" s="35">
        <f t="shared" si="370"/>
        <v>5.6341740151226362E-21</v>
      </c>
      <c r="N256" s="81">
        <f t="shared" si="370"/>
        <v>3.3105429462855781E-24</v>
      </c>
      <c r="O256" s="52">
        <f t="shared" si="370"/>
        <v>6.5148851396561692E-27</v>
      </c>
      <c r="P256" s="35">
        <f t="shared" si="370"/>
        <v>3.3105429462855678E-24</v>
      </c>
      <c r="Q256" s="35">
        <f t="shared" si="370"/>
        <v>5.6341740151226234E-21</v>
      </c>
      <c r="R256" s="35">
        <f t="shared" si="370"/>
        <v>1.1289991198408575E-17</v>
      </c>
      <c r="S256" s="35">
        <f t="shared" si="370"/>
        <v>1.8300277302117267E-14</v>
      </c>
      <c r="T256" s="35">
        <f t="shared" si="370"/>
        <v>2.091851906243247E-11</v>
      </c>
      <c r="U256" s="35">
        <f t="shared" si="370"/>
        <v>1.5597415008677923E-8</v>
      </c>
      <c r="V256" s="35">
        <f t="shared" si="370"/>
        <v>6.8485470029438875E-6</v>
      </c>
      <c r="W256" s="35">
        <f t="shared" si="370"/>
        <v>1.721391783071066E-3</v>
      </c>
      <c r="X256" s="35">
        <f t="shared" si="370"/>
        <v>2.0531844491743803</v>
      </c>
      <c r="Y256" s="35">
        <f t="shared" si="370"/>
        <v>9.480707612985223E-3</v>
      </c>
      <c r="Z256" s="35">
        <f t="shared" si="370"/>
        <v>2.1642535505501528E-5</v>
      </c>
      <c r="AA256" s="35">
        <f t="shared" si="370"/>
        <v>3.7940566303811332E-8</v>
      </c>
      <c r="AB256" s="35">
        <f t="shared" si="370"/>
        <v>5.6373444730961134E-11</v>
      </c>
      <c r="AC256" s="35">
        <f t="shared" si="370"/>
        <v>0</v>
      </c>
      <c r="AD256" s="52">
        <f t="shared" si="348"/>
        <v>4.1288301484830843</v>
      </c>
      <c r="AF256" s="35">
        <f t="shared" si="370"/>
        <v>600</v>
      </c>
      <c r="AG256" s="35">
        <f t="shared" si="370"/>
        <v>0</v>
      </c>
      <c r="AH256" s="35">
        <f t="shared" ref="AH256:BH256" si="371">AH158</f>
        <v>3.0194120301212766E-6</v>
      </c>
      <c r="AI256" s="35">
        <f t="shared" si="371"/>
        <v>1.4194677160400556E-3</v>
      </c>
      <c r="AJ256" s="35">
        <f t="shared" si="371"/>
        <v>0.39132175497307031</v>
      </c>
      <c r="AK256" s="35">
        <f t="shared" si="371"/>
        <v>2.6943074977473844</v>
      </c>
      <c r="AL256" s="35">
        <f t="shared" si="371"/>
        <v>2.6953063147685015</v>
      </c>
      <c r="AM256" s="35">
        <f t="shared" si="371"/>
        <v>2.6953076186054581</v>
      </c>
      <c r="AN256" s="35">
        <f t="shared" si="371"/>
        <v>2.6953076973663705</v>
      </c>
      <c r="AO256" s="35">
        <f t="shared" si="371"/>
        <v>2.6953078120805922</v>
      </c>
      <c r="AP256" s="35">
        <f t="shared" si="371"/>
        <v>2.6953079930675186</v>
      </c>
      <c r="AQ256" s="35">
        <f t="shared" si="371"/>
        <v>2.6953083125099551</v>
      </c>
      <c r="AR256" s="35">
        <f t="shared" si="371"/>
        <v>2.6953083315314696</v>
      </c>
      <c r="AS256" s="35">
        <f t="shared" si="371"/>
        <v>2.6955091054671692</v>
      </c>
      <c r="AT256" s="35">
        <f t="shared" si="371"/>
        <v>2.6953083315314692</v>
      </c>
      <c r="AU256" s="35">
        <f t="shared" si="371"/>
        <v>2.6953083125099555</v>
      </c>
      <c r="AV256" s="35">
        <f t="shared" si="371"/>
        <v>2.6953079930675186</v>
      </c>
      <c r="AW256" s="35">
        <f t="shared" si="371"/>
        <v>2.6953078120805927</v>
      </c>
      <c r="AX256" s="35">
        <f t="shared" si="371"/>
        <v>2.6953076973663705</v>
      </c>
      <c r="AY256" s="35">
        <f t="shared" si="371"/>
        <v>2.6953076186054585</v>
      </c>
      <c r="AZ256" s="35">
        <f t="shared" si="371"/>
        <v>2.6953063147685019</v>
      </c>
      <c r="BA256" s="35">
        <f t="shared" si="371"/>
        <v>2.6943074977473835</v>
      </c>
      <c r="BB256" s="52">
        <f t="shared" si="371"/>
        <v>0.39132175497307042</v>
      </c>
      <c r="BC256" s="75">
        <f t="shared" si="371"/>
        <v>1.4194677160493442E-3</v>
      </c>
      <c r="BD256" s="75">
        <f t="shared" si="371"/>
        <v>3.019419321617966E-6</v>
      </c>
      <c r="BE256" s="75">
        <f t="shared" si="371"/>
        <v>5.0716728940793553E-9</v>
      </c>
      <c r="BF256" s="75">
        <f t="shared" si="371"/>
        <v>7.2914914469517697E-12</v>
      </c>
      <c r="BG256" s="75">
        <f t="shared" si="371"/>
        <v>0</v>
      </c>
      <c r="BH256" s="75">
        <f t="shared" si="371"/>
        <v>46.60392075011022</v>
      </c>
    </row>
    <row r="257" spans="2:60">
      <c r="B257" s="77">
        <f t="shared" ref="B257:AG257" si="372">B168</f>
        <v>650</v>
      </c>
      <c r="C257" s="35">
        <f t="shared" si="372"/>
        <v>0</v>
      </c>
      <c r="D257" s="35">
        <f t="shared" si="372"/>
        <v>4.1084112417121132E-3</v>
      </c>
      <c r="E257" s="35">
        <f t="shared" si="372"/>
        <v>1.0570657087144948</v>
      </c>
      <c r="F257" s="35">
        <f t="shared" si="372"/>
        <v>1.3539206064614409E-2</v>
      </c>
      <c r="G257" s="35">
        <f t="shared" si="372"/>
        <v>4.7303565215482007E-5</v>
      </c>
      <c r="H257" s="35">
        <f t="shared" si="372"/>
        <v>7.346336579393195E-8</v>
      </c>
      <c r="I257" s="35">
        <f t="shared" si="372"/>
        <v>6.5664353038171925E-11</v>
      </c>
      <c r="J257" s="35">
        <f t="shared" si="372"/>
        <v>3.8500103222534576E-14</v>
      </c>
      <c r="K257" s="35">
        <f t="shared" si="372"/>
        <v>1.747882334424126E-17</v>
      </c>
      <c r="L257" s="35">
        <f t="shared" si="372"/>
        <v>9.5835647782046329E-21</v>
      </c>
      <c r="M257" s="35">
        <f t="shared" si="372"/>
        <v>9.8950276014685947E-24</v>
      </c>
      <c r="N257" s="83">
        <f t="shared" si="372"/>
        <v>1.2806984521403955E-26</v>
      </c>
      <c r="O257" s="74">
        <f t="shared" si="372"/>
        <v>2.948115845278688E-29</v>
      </c>
      <c r="P257" s="35">
        <f t="shared" si="372"/>
        <v>1.2806984521403904E-26</v>
      </c>
      <c r="Q257" s="35">
        <f t="shared" si="372"/>
        <v>9.8950276014685403E-24</v>
      </c>
      <c r="R257" s="35">
        <f t="shared" si="372"/>
        <v>9.5835647782046058E-21</v>
      </c>
      <c r="S257" s="35">
        <f t="shared" si="372"/>
        <v>1.7478823344241248E-17</v>
      </c>
      <c r="T257" s="35">
        <f t="shared" si="372"/>
        <v>3.8500103222534569E-14</v>
      </c>
      <c r="U257" s="35">
        <f t="shared" si="372"/>
        <v>6.5664353038171899E-11</v>
      </c>
      <c r="V257" s="35">
        <f t="shared" si="372"/>
        <v>7.3463365793932083E-8</v>
      </c>
      <c r="W257" s="35">
        <f t="shared" si="372"/>
        <v>4.7303565215482705E-5</v>
      </c>
      <c r="X257" s="35">
        <f t="shared" si="372"/>
        <v>1.353920606461796E-2</v>
      </c>
      <c r="Y257" s="35">
        <f t="shared" si="372"/>
        <v>1.0570657087349895</v>
      </c>
      <c r="Z257" s="35">
        <f t="shared" si="372"/>
        <v>4.1084269972730325E-3</v>
      </c>
      <c r="AA257" s="35">
        <f t="shared" si="372"/>
        <v>9.0649647885622429E-6</v>
      </c>
      <c r="AB257" s="35">
        <f t="shared" si="372"/>
        <v>1.5762314514347588E-8</v>
      </c>
      <c r="AC257" s="35">
        <f t="shared" si="372"/>
        <v>0</v>
      </c>
      <c r="AD257" s="52">
        <f t="shared" si="372"/>
        <v>2.1495305027333735</v>
      </c>
      <c r="AE257" s="76">
        <f t="shared" si="372"/>
        <v>0</v>
      </c>
      <c r="AF257" s="35">
        <f t="shared" si="372"/>
        <v>650</v>
      </c>
      <c r="AG257" s="35">
        <f t="shared" si="372"/>
        <v>0</v>
      </c>
      <c r="AH257" s="35">
        <f t="shared" ref="AH257:BH257" si="373">AH168</f>
        <v>6.079104287965095E-4</v>
      </c>
      <c r="AI257" s="35">
        <f t="shared" si="373"/>
        <v>0.18647866202668367</v>
      </c>
      <c r="AJ257" s="35">
        <f t="shared" si="373"/>
        <v>2.6926572997758838</v>
      </c>
      <c r="AK257" s="35">
        <f t="shared" si="373"/>
        <v>2.6953003080980351</v>
      </c>
      <c r="AL257" s="35">
        <f t="shared" si="373"/>
        <v>2.6953075516838125</v>
      </c>
      <c r="AM257" s="35">
        <f t="shared" si="373"/>
        <v>2.6953076210939613</v>
      </c>
      <c r="AN257" s="35">
        <f t="shared" si="373"/>
        <v>2.6953076973699912</v>
      </c>
      <c r="AO257" s="35">
        <f t="shared" si="373"/>
        <v>2.6953078120805953</v>
      </c>
      <c r="AP257" s="35">
        <f t="shared" si="373"/>
        <v>2.6953079930675186</v>
      </c>
      <c r="AQ257" s="35">
        <f t="shared" si="373"/>
        <v>2.6953083125099551</v>
      </c>
      <c r="AR257" s="35">
        <f t="shared" si="373"/>
        <v>2.6953083315314696</v>
      </c>
      <c r="AS257" s="35">
        <f t="shared" si="373"/>
        <v>2.6955091054671692</v>
      </c>
      <c r="AT257" s="35">
        <f t="shared" si="373"/>
        <v>2.6953083315314692</v>
      </c>
      <c r="AU257" s="35">
        <f t="shared" si="373"/>
        <v>2.6953083125099555</v>
      </c>
      <c r="AV257" s="35">
        <f t="shared" si="373"/>
        <v>2.6953079930675186</v>
      </c>
      <c r="AW257" s="35">
        <f t="shared" si="373"/>
        <v>2.6953078120805958</v>
      </c>
      <c r="AX257" s="35">
        <f t="shared" si="373"/>
        <v>2.6953076973699912</v>
      </c>
      <c r="AY257" s="35">
        <f t="shared" si="373"/>
        <v>2.6953076210939617</v>
      </c>
      <c r="AZ257" s="35">
        <f t="shared" si="373"/>
        <v>2.695307551683813</v>
      </c>
      <c r="BA257" s="35">
        <f t="shared" si="373"/>
        <v>2.6953003080980342</v>
      </c>
      <c r="BB257" s="52">
        <f t="shared" si="373"/>
        <v>2.6926572997758842</v>
      </c>
      <c r="BC257" s="75">
        <f t="shared" si="373"/>
        <v>0.18647866202956287</v>
      </c>
      <c r="BD257" s="75">
        <f t="shared" si="373"/>
        <v>6.079125335114754E-4</v>
      </c>
      <c r="BE257" s="75">
        <f t="shared" si="373"/>
        <v>1.2591040636748345E-6</v>
      </c>
      <c r="BF257" s="75">
        <f t="shared" si="373"/>
        <v>2.1050570485123571E-9</v>
      </c>
      <c r="BG257" s="75">
        <f t="shared" si="373"/>
        <v>0</v>
      </c>
      <c r="BH257" s="75">
        <f t="shared" si="373"/>
        <v>51.579909368117278</v>
      </c>
    </row>
    <row r="258" spans="2:60">
      <c r="B258" s="77">
        <f t="shared" ref="B258:AG258" si="374">B178</f>
        <v>700</v>
      </c>
      <c r="C258" s="35">
        <f t="shared" si="374"/>
        <v>0</v>
      </c>
      <c r="D258" s="35">
        <f t="shared" si="374"/>
        <v>0.51450413572111686</v>
      </c>
      <c r="E258" s="35">
        <f t="shared" si="374"/>
        <v>0.12751767463371608</v>
      </c>
      <c r="F258" s="35">
        <f t="shared" si="374"/>
        <v>2.5784523072159844E-4</v>
      </c>
      <c r="G258" s="35">
        <f t="shared" si="374"/>
        <v>2.3643276329617738E-7</v>
      </c>
      <c r="H258" s="35">
        <f t="shared" si="374"/>
        <v>1.2971200275863284E-10</v>
      </c>
      <c r="I258" s="35">
        <f t="shared" si="374"/>
        <v>5.2832184210723666E-14</v>
      </c>
      <c r="J258" s="35">
        <f t="shared" si="374"/>
        <v>2.6487543029818615E-17</v>
      </c>
      <c r="K258" s="35">
        <f t="shared" si="374"/>
        <v>2.8750936568005604E-20</v>
      </c>
      <c r="L258" s="35">
        <f t="shared" si="374"/>
        <v>4.0293156975168822E-23</v>
      </c>
      <c r="M258" s="35">
        <f t="shared" si="374"/>
        <v>4.8812546421076025E-26</v>
      </c>
      <c r="N258" s="83">
        <f t="shared" si="374"/>
        <v>4.8153059127623434E-29</v>
      </c>
      <c r="O258" s="74">
        <f t="shared" si="374"/>
        <v>7.8322943596605872E-32</v>
      </c>
      <c r="P258" s="35">
        <f t="shared" si="374"/>
        <v>4.8153059127623911E-29</v>
      </c>
      <c r="Q258" s="35">
        <f t="shared" si="374"/>
        <v>4.8812546421078975E-26</v>
      </c>
      <c r="R258" s="35">
        <f t="shared" si="374"/>
        <v>4.0293156975184867E-23</v>
      </c>
      <c r="S258" s="35">
        <f t="shared" si="374"/>
        <v>2.8750936568082087E-20</v>
      </c>
      <c r="T258" s="35">
        <f t="shared" si="374"/>
        <v>2.6487543030131109E-17</v>
      </c>
      <c r="U258" s="35">
        <f t="shared" si="374"/>
        <v>5.2832184211769854E-14</v>
      </c>
      <c r="V258" s="35">
        <f t="shared" si="374"/>
        <v>1.2971200276180924E-10</v>
      </c>
      <c r="W258" s="35">
        <f t="shared" si="374"/>
        <v>2.3643276331043064E-7</v>
      </c>
      <c r="X258" s="35">
        <f t="shared" si="374"/>
        <v>2.5784523081696996E-4</v>
      </c>
      <c r="Y258" s="35">
        <f t="shared" si="374"/>
        <v>0.12751767524362739</v>
      </c>
      <c r="Z258" s="35">
        <f t="shared" si="374"/>
        <v>0.51450769512104821</v>
      </c>
      <c r="AA258" s="35">
        <f t="shared" si="374"/>
        <v>1.7806961903702918E-3</v>
      </c>
      <c r="AB258" s="35">
        <f t="shared" si="374"/>
        <v>3.8133980325197528E-6</v>
      </c>
      <c r="AC258" s="35">
        <f t="shared" si="374"/>
        <v>0</v>
      </c>
      <c r="AD258" s="52">
        <f t="shared" si="374"/>
        <v>1.2863478538945063</v>
      </c>
      <c r="AE258" s="76">
        <f t="shared" si="374"/>
        <v>0</v>
      </c>
      <c r="AF258" s="35">
        <f t="shared" si="374"/>
        <v>700</v>
      </c>
      <c r="AG258" s="35">
        <f t="shared" si="374"/>
        <v>0</v>
      </c>
      <c r="AH258" s="35">
        <f t="shared" ref="AH258:BH258" si="375">AH178</f>
        <v>8.7172740371660201E-2</v>
      </c>
      <c r="AI258" s="35">
        <f t="shared" si="375"/>
        <v>2.6772300841393006</v>
      </c>
      <c r="AJ258" s="35">
        <f t="shared" si="375"/>
        <v>2.6952669866895307</v>
      </c>
      <c r="AK258" s="35">
        <f t="shared" si="375"/>
        <v>2.6953074688814973</v>
      </c>
      <c r="AL258" s="35">
        <f t="shared" si="375"/>
        <v>2.6953075638745108</v>
      </c>
      <c r="AM258" s="35">
        <f t="shared" si="375"/>
        <v>2.6953076211067999</v>
      </c>
      <c r="AN258" s="35">
        <f t="shared" si="375"/>
        <v>2.6953076973700005</v>
      </c>
      <c r="AO258" s="35">
        <f t="shared" si="375"/>
        <v>2.6953078120805953</v>
      </c>
      <c r="AP258" s="35">
        <f t="shared" si="375"/>
        <v>2.6953079930675186</v>
      </c>
      <c r="AQ258" s="35">
        <f t="shared" si="375"/>
        <v>2.6953083125099551</v>
      </c>
      <c r="AR258" s="35">
        <f t="shared" si="375"/>
        <v>2.6953083315314696</v>
      </c>
      <c r="AS258" s="35">
        <f t="shared" si="375"/>
        <v>2.6955091054671692</v>
      </c>
      <c r="AT258" s="35">
        <f t="shared" si="375"/>
        <v>2.6953083315314692</v>
      </c>
      <c r="AU258" s="35">
        <f t="shared" si="375"/>
        <v>2.6953083125099555</v>
      </c>
      <c r="AV258" s="35">
        <f t="shared" si="375"/>
        <v>2.6953079930675186</v>
      </c>
      <c r="AW258" s="35">
        <f t="shared" si="375"/>
        <v>2.6953078120805958</v>
      </c>
      <c r="AX258" s="35">
        <f t="shared" si="375"/>
        <v>2.6953076973700005</v>
      </c>
      <c r="AY258" s="35">
        <f t="shared" si="375"/>
        <v>2.6953076211068003</v>
      </c>
      <c r="AZ258" s="35">
        <f t="shared" si="375"/>
        <v>2.6953075638745112</v>
      </c>
      <c r="BA258" s="35">
        <f t="shared" si="375"/>
        <v>2.6953074688814964</v>
      </c>
      <c r="BB258" s="52">
        <f t="shared" si="375"/>
        <v>2.6952669866895524</v>
      </c>
      <c r="BC258" s="75">
        <f t="shared" si="375"/>
        <v>2.6772300842447692</v>
      </c>
      <c r="BD258" s="75">
        <f t="shared" si="375"/>
        <v>8.7173253661974925E-2</v>
      </c>
      <c r="BE258" s="75">
        <f t="shared" si="375"/>
        <v>2.6080737393071988E-4</v>
      </c>
      <c r="BF258" s="75">
        <f t="shared" si="375"/>
        <v>5.2755612982654728E-7</v>
      </c>
      <c r="BG258" s="75">
        <f t="shared" si="375"/>
        <v>0</v>
      </c>
      <c r="BH258" s="75">
        <f t="shared" si="375"/>
        <v>56.740036177038704</v>
      </c>
    </row>
    <row r="259" spans="2:60">
      <c r="B259" s="77">
        <f t="shared" ref="B259:AG259" si="376">B188</f>
        <v>750</v>
      </c>
      <c r="C259" s="35">
        <f t="shared" si="376"/>
        <v>0</v>
      </c>
      <c r="D259" s="35">
        <f t="shared" si="376"/>
        <v>0.92202105640171261</v>
      </c>
      <c r="E259" s="35">
        <f t="shared" si="376"/>
        <v>8.5576852099919986E-4</v>
      </c>
      <c r="F259" s="35">
        <f t="shared" si="376"/>
        <v>4.2981205996528273E-7</v>
      </c>
      <c r="G259" s="35">
        <f t="shared" si="376"/>
        <v>1.5582962468601708E-10</v>
      </c>
      <c r="H259" s="35">
        <f t="shared" si="376"/>
        <v>6.9678202625175468E-14</v>
      </c>
      <c r="I259" s="35">
        <f t="shared" si="376"/>
        <v>7.9373835312146561E-17</v>
      </c>
      <c r="J259" s="35">
        <f t="shared" si="376"/>
        <v>1.226018867435161E-19</v>
      </c>
      <c r="K259" s="35">
        <f t="shared" si="376"/>
        <v>1.5835882784569535E-22</v>
      </c>
      <c r="L259" s="35">
        <f t="shared" si="376"/>
        <v>1.6157653579783076E-25</v>
      </c>
      <c r="M259" s="35">
        <f t="shared" si="376"/>
        <v>1.323387104611992E-28</v>
      </c>
      <c r="N259" s="83">
        <f t="shared" si="376"/>
        <v>9.1083166660307944E-32</v>
      </c>
      <c r="O259" s="74">
        <f t="shared" si="376"/>
        <v>1.178893292745251E-34</v>
      </c>
      <c r="P259" s="35">
        <f t="shared" si="376"/>
        <v>9.1083166676346396E-32</v>
      </c>
      <c r="Q259" s="35">
        <f t="shared" si="376"/>
        <v>1.3233871055582945E-28</v>
      </c>
      <c r="R259" s="35">
        <f t="shared" si="376"/>
        <v>1.6157653633883667E-25</v>
      </c>
      <c r="S259" s="35">
        <f t="shared" si="376"/>
        <v>1.5835883079767924E-22</v>
      </c>
      <c r="T259" s="35">
        <f t="shared" si="376"/>
        <v>1.2260190187653084E-19</v>
      </c>
      <c r="U259" s="35">
        <f t="shared" si="376"/>
        <v>7.9373905693927888E-17</v>
      </c>
      <c r="V259" s="35">
        <f t="shared" si="376"/>
        <v>6.9678480373381948E-14</v>
      </c>
      <c r="W259" s="35">
        <f t="shared" si="376"/>
        <v>1.5583044478910615E-10</v>
      </c>
      <c r="X259" s="35">
        <f t="shared" si="376"/>
        <v>4.2981348195967518E-7</v>
      </c>
      <c r="Y259" s="35">
        <f t="shared" si="376"/>
        <v>8.5577054260043274E-4</v>
      </c>
      <c r="Z259" s="35">
        <f t="shared" si="376"/>
        <v>0.92204697794580892</v>
      </c>
      <c r="AA259" s="35">
        <f t="shared" si="376"/>
        <v>0.24482923205956739</v>
      </c>
      <c r="AB259" s="35">
        <f t="shared" si="376"/>
        <v>7.7207599321488327E-4</v>
      </c>
      <c r="AC259" s="35">
        <f t="shared" si="376"/>
        <v>0</v>
      </c>
      <c r="AD259" s="52">
        <f t="shared" si="376"/>
        <v>2.091381741401245</v>
      </c>
      <c r="AE259" s="76">
        <f t="shared" si="376"/>
        <v>0</v>
      </c>
      <c r="AF259" s="35">
        <f t="shared" si="376"/>
        <v>750</v>
      </c>
      <c r="AG259" s="35">
        <f t="shared" si="376"/>
        <v>0</v>
      </c>
      <c r="AH259" s="35">
        <f t="shared" ref="AH259:BH259" si="377">AH188</f>
        <v>2.5621308129975082</v>
      </c>
      <c r="AI259" s="35">
        <f t="shared" si="377"/>
        <v>2.6951486109209553</v>
      </c>
      <c r="AJ259" s="35">
        <f t="shared" si="377"/>
        <v>2.6953073683521591</v>
      </c>
      <c r="AK259" s="35">
        <f t="shared" si="377"/>
        <v>2.695307513941557</v>
      </c>
      <c r="AL259" s="35">
        <f t="shared" si="377"/>
        <v>2.6953075639068858</v>
      </c>
      <c r="AM259" s="35">
        <f t="shared" si="377"/>
        <v>2.6953076211068177</v>
      </c>
      <c r="AN259" s="35">
        <f t="shared" si="377"/>
        <v>2.6953076973700005</v>
      </c>
      <c r="AO259" s="35">
        <f t="shared" si="377"/>
        <v>2.6953078120805953</v>
      </c>
      <c r="AP259" s="35">
        <f t="shared" si="377"/>
        <v>2.6953079930675186</v>
      </c>
      <c r="AQ259" s="35">
        <f t="shared" si="377"/>
        <v>2.6953083125099551</v>
      </c>
      <c r="AR259" s="35">
        <f t="shared" si="377"/>
        <v>2.6953083315314696</v>
      </c>
      <c r="AS259" s="35">
        <f t="shared" si="377"/>
        <v>2.6955091054671692</v>
      </c>
      <c r="AT259" s="35">
        <f t="shared" si="377"/>
        <v>2.6953083315314692</v>
      </c>
      <c r="AU259" s="35">
        <f t="shared" si="377"/>
        <v>2.6953083125099555</v>
      </c>
      <c r="AV259" s="35">
        <f t="shared" si="377"/>
        <v>2.6953079930675186</v>
      </c>
      <c r="AW259" s="35">
        <f t="shared" si="377"/>
        <v>2.6953078120805958</v>
      </c>
      <c r="AX259" s="35">
        <f t="shared" si="377"/>
        <v>2.6953076973700005</v>
      </c>
      <c r="AY259" s="35">
        <f t="shared" si="377"/>
        <v>2.6953076211068181</v>
      </c>
      <c r="AZ259" s="35">
        <f t="shared" si="377"/>
        <v>2.6953075639068862</v>
      </c>
      <c r="BA259" s="35">
        <f t="shared" si="377"/>
        <v>2.6953075139415561</v>
      </c>
      <c r="BB259" s="52">
        <f t="shared" si="377"/>
        <v>2.6953073683534439</v>
      </c>
      <c r="BC259" s="75">
        <f t="shared" si="377"/>
        <v>2.6951486153405173</v>
      </c>
      <c r="BD259" s="75">
        <f t="shared" si="377"/>
        <v>2.562144804529789</v>
      </c>
      <c r="BE259" s="75">
        <f t="shared" si="377"/>
        <v>4.0303445446725324E-2</v>
      </c>
      <c r="BF259" s="75">
        <f t="shared" si="377"/>
        <v>1.1203014791282162E-4</v>
      </c>
      <c r="BG259" s="75">
        <f t="shared" si="377"/>
        <v>0</v>
      </c>
      <c r="BH259" s="75">
        <f t="shared" si="377"/>
        <v>61.766037852585775</v>
      </c>
    </row>
    <row r="260" spans="2:60">
      <c r="B260" s="77">
        <f t="shared" ref="B260:AG260" si="378">B198</f>
        <v>800</v>
      </c>
      <c r="C260" s="35">
        <f t="shared" si="378"/>
        <v>0</v>
      </c>
      <c r="D260" s="35">
        <f t="shared" si="378"/>
        <v>1.3376021357287028E-6</v>
      </c>
      <c r="E260" s="35">
        <f t="shared" si="378"/>
        <v>1.3477323755459311E-8</v>
      </c>
      <c r="F260" s="35">
        <f t="shared" si="378"/>
        <v>6.30298091392701E-11</v>
      </c>
      <c r="G260" s="35">
        <f t="shared" si="378"/>
        <v>1.8049224130623441E-13</v>
      </c>
      <c r="H260" s="35">
        <f t="shared" si="378"/>
        <v>3.5356410260692203E-16</v>
      </c>
      <c r="I260" s="35">
        <f t="shared" si="378"/>
        <v>5.0228790711067498E-19</v>
      </c>
      <c r="J260" s="35">
        <f t="shared" si="378"/>
        <v>5.3679357625001088E-22</v>
      </c>
      <c r="K260" s="35">
        <f t="shared" si="378"/>
        <v>4.4507278084001167E-25</v>
      </c>
      <c r="L260" s="35">
        <f t="shared" si="378"/>
        <v>3.0037827657593966E-28</v>
      </c>
      <c r="M260" s="35">
        <f t="shared" si="378"/>
        <v>1.8582078223738543E-31</v>
      </c>
      <c r="N260" s="83">
        <f t="shared" si="378"/>
        <v>1.3314203186401392E-34</v>
      </c>
      <c r="O260" s="74">
        <f t="shared" si="378"/>
        <v>2.5150142408109461E-37</v>
      </c>
      <c r="P260" s="35">
        <f t="shared" si="378"/>
        <v>1.3314231149835368E-34</v>
      </c>
      <c r="Q260" s="35">
        <f t="shared" si="378"/>
        <v>1.8582175413761195E-31</v>
      </c>
      <c r="R260" s="35">
        <f t="shared" si="378"/>
        <v>3.0038361105844377E-28</v>
      </c>
      <c r="S260" s="35">
        <f t="shared" si="378"/>
        <v>4.4510560896066689E-25</v>
      </c>
      <c r="T260" s="35">
        <f t="shared" si="378"/>
        <v>5.3698191020348488E-22</v>
      </c>
      <c r="U260" s="35">
        <f t="shared" si="378"/>
        <v>5.0329571730427418E-19</v>
      </c>
      <c r="V260" s="35">
        <f t="shared" si="378"/>
        <v>3.5869497951929499E-16</v>
      </c>
      <c r="W260" s="35">
        <f t="shared" si="378"/>
        <v>2.0528802476860801E-13</v>
      </c>
      <c r="X260" s="35">
        <f t="shared" si="378"/>
        <v>1.7391401213450803E-10</v>
      </c>
      <c r="Y260" s="35">
        <f t="shared" si="378"/>
        <v>4.5010487293998272E-7</v>
      </c>
      <c r="Z260" s="35">
        <f t="shared" si="378"/>
        <v>1.3925365783861447E-3</v>
      </c>
      <c r="AA260" s="35">
        <f t="shared" si="378"/>
        <v>3.0910362386757169</v>
      </c>
      <c r="AB260" s="35">
        <f t="shared" si="378"/>
        <v>0.11515890733818321</v>
      </c>
      <c r="AC260" s="35">
        <f t="shared" si="378"/>
        <v>0</v>
      </c>
      <c r="AD260" s="52">
        <f t="shared" si="378"/>
        <v>3.2075894840139489</v>
      </c>
      <c r="AE260" s="76">
        <f t="shared" si="378"/>
        <v>0</v>
      </c>
      <c r="AF260" s="35">
        <f t="shared" si="378"/>
        <v>800</v>
      </c>
      <c r="AG260" s="35">
        <f t="shared" si="378"/>
        <v>0</v>
      </c>
      <c r="AH260" s="35">
        <f t="shared" ref="AH260:BH260" si="379">AH198</f>
        <v>2.6944034639878076</v>
      </c>
      <c r="AI260" s="35">
        <f t="shared" si="379"/>
        <v>2.6953071515916602</v>
      </c>
      <c r="AJ260" s="35">
        <f t="shared" si="379"/>
        <v>2.6953074787338753</v>
      </c>
      <c r="AK260" s="35">
        <f t="shared" si="379"/>
        <v>2.6953075139992264</v>
      </c>
      <c r="AL260" s="35">
        <f t="shared" si="379"/>
        <v>2.6953075639069137</v>
      </c>
      <c r="AM260" s="35">
        <f t="shared" si="379"/>
        <v>2.6953076211068177</v>
      </c>
      <c r="AN260" s="35">
        <f t="shared" si="379"/>
        <v>2.6953076973700005</v>
      </c>
      <c r="AO260" s="35">
        <f t="shared" si="379"/>
        <v>2.6953078120805953</v>
      </c>
      <c r="AP260" s="35">
        <f t="shared" si="379"/>
        <v>2.6953079930675186</v>
      </c>
      <c r="AQ260" s="35">
        <f t="shared" si="379"/>
        <v>2.6953083125099551</v>
      </c>
      <c r="AR260" s="35">
        <f t="shared" si="379"/>
        <v>2.6953083315314696</v>
      </c>
      <c r="AS260" s="35">
        <f t="shared" si="379"/>
        <v>2.6955091054671692</v>
      </c>
      <c r="AT260" s="35">
        <f t="shared" si="379"/>
        <v>2.6953083315314692</v>
      </c>
      <c r="AU260" s="35">
        <f t="shared" si="379"/>
        <v>2.6953083125099555</v>
      </c>
      <c r="AV260" s="35">
        <f t="shared" si="379"/>
        <v>2.6953079930675186</v>
      </c>
      <c r="AW260" s="35">
        <f t="shared" si="379"/>
        <v>2.6953078120805958</v>
      </c>
      <c r="AX260" s="35">
        <f t="shared" si="379"/>
        <v>2.6953076973700005</v>
      </c>
      <c r="AY260" s="35">
        <f t="shared" si="379"/>
        <v>2.6953076211068181</v>
      </c>
      <c r="AZ260" s="35">
        <f t="shared" si="379"/>
        <v>2.6953075639069142</v>
      </c>
      <c r="BA260" s="35">
        <f t="shared" si="379"/>
        <v>2.6953075139992309</v>
      </c>
      <c r="BB260" s="52">
        <f t="shared" si="379"/>
        <v>2.6953074787587381</v>
      </c>
      <c r="BC260" s="75">
        <f t="shared" si="379"/>
        <v>2.6953072703802978</v>
      </c>
      <c r="BD260" s="75">
        <f t="shared" si="379"/>
        <v>2.6949336759375253</v>
      </c>
      <c r="BE260" s="75">
        <f t="shared" si="379"/>
        <v>2.1336346965548176</v>
      </c>
      <c r="BF260" s="75">
        <f t="shared" si="379"/>
        <v>1.8434434308509252E-2</v>
      </c>
      <c r="BG260" s="75">
        <f t="shared" si="379"/>
        <v>0</v>
      </c>
      <c r="BH260" s="75">
        <f t="shared" si="379"/>
        <v>64.143070446865394</v>
      </c>
    </row>
    <row r="261" spans="2:60">
      <c r="B261" s="77">
        <f t="shared" ref="B261:AG261" si="380">B208</f>
        <v>850</v>
      </c>
      <c r="C261" s="35">
        <f t="shared" si="380"/>
        <v>0</v>
      </c>
      <c r="D261" s="35">
        <f t="shared" si="380"/>
        <v>1.3842833032930328E-12</v>
      </c>
      <c r="E261" s="35">
        <f t="shared" si="380"/>
        <v>2.7318077113859913E-14</v>
      </c>
      <c r="F261" s="35">
        <f t="shared" si="380"/>
        <v>2.6087356936948506E-16</v>
      </c>
      <c r="G261" s="35">
        <f t="shared" si="380"/>
        <v>1.5891871488261261E-18</v>
      </c>
      <c r="H261" s="35">
        <f t="shared" si="380"/>
        <v>6.9200845850205177E-21</v>
      </c>
      <c r="I261" s="35">
        <f t="shared" si="380"/>
        <v>2.2910411883120201E-23</v>
      </c>
      <c r="J261" s="35">
        <f t="shared" si="380"/>
        <v>5.991482591133688E-26</v>
      </c>
      <c r="K261" s="35">
        <f t="shared" si="380"/>
        <v>1.2697895781548425E-28</v>
      </c>
      <c r="L261" s="35">
        <f t="shared" si="380"/>
        <v>2.2206605848012878E-31</v>
      </c>
      <c r="M261" s="35">
        <f t="shared" si="380"/>
        <v>3.2480959124442923E-34</v>
      </c>
      <c r="N261" s="83">
        <f t="shared" si="380"/>
        <v>4.0169576371945457E-37</v>
      </c>
      <c r="O261" s="74">
        <f t="shared" si="380"/>
        <v>8.5206506796007354E-40</v>
      </c>
      <c r="P261" s="35">
        <f t="shared" si="380"/>
        <v>4.1627250871779438E-37</v>
      </c>
      <c r="Q261" s="35">
        <f t="shared" si="380"/>
        <v>3.7962366253047779E-34</v>
      </c>
      <c r="R261" s="35">
        <f t="shared" si="380"/>
        <v>3.9658352434043037E-31</v>
      </c>
      <c r="S261" s="35">
        <f t="shared" si="380"/>
        <v>5.7986148414435321E-28</v>
      </c>
      <c r="T261" s="35">
        <f t="shared" si="380"/>
        <v>9.8900302737973905E-25</v>
      </c>
      <c r="U261" s="35">
        <f t="shared" si="380"/>
        <v>1.4945677780845535E-21</v>
      </c>
      <c r="V261" s="35">
        <f t="shared" si="380"/>
        <v>1.7698867117213878E-18</v>
      </c>
      <c r="W261" s="35">
        <f t="shared" si="380"/>
        <v>1.5628096562859067E-15</v>
      </c>
      <c r="X261" s="35">
        <f t="shared" si="380"/>
        <v>9.971972280887906E-13</v>
      </c>
      <c r="Y261" s="35">
        <f t="shared" si="380"/>
        <v>4.8435305897409201E-10</v>
      </c>
      <c r="Z261" s="35">
        <f t="shared" si="380"/>
        <v>4.1237691215557222E-7</v>
      </c>
      <c r="AA261" s="35">
        <f t="shared" si="380"/>
        <v>1.2803684280747155E-3</v>
      </c>
      <c r="AB261" s="35">
        <f t="shared" si="380"/>
        <v>4.3911677465820338</v>
      </c>
      <c r="AC261" s="35">
        <f t="shared" si="380"/>
        <v>0</v>
      </c>
      <c r="AD261" s="52">
        <f t="shared" si="380"/>
        <v>4.3924485278737846</v>
      </c>
      <c r="AE261" s="76">
        <f t="shared" si="380"/>
        <v>0</v>
      </c>
      <c r="AF261" s="35">
        <f t="shared" si="380"/>
        <v>850</v>
      </c>
      <c r="AG261" s="35">
        <f t="shared" si="380"/>
        <v>0</v>
      </c>
      <c r="AH261" s="35">
        <f t="shared" ref="AH261:BH261" si="381">AH208</f>
        <v>2.6944036428235956</v>
      </c>
      <c r="AI261" s="35">
        <f t="shared" si="381"/>
        <v>2.6953071534522084</v>
      </c>
      <c r="AJ261" s="35">
        <f t="shared" si="381"/>
        <v>2.6953074787429188</v>
      </c>
      <c r="AK261" s="35">
        <f t="shared" si="381"/>
        <v>2.6953075139992535</v>
      </c>
      <c r="AL261" s="35">
        <f t="shared" si="381"/>
        <v>2.6953075639069137</v>
      </c>
      <c r="AM261" s="35">
        <f t="shared" si="381"/>
        <v>2.6953076211068177</v>
      </c>
      <c r="AN261" s="35">
        <f t="shared" si="381"/>
        <v>2.6953076973700005</v>
      </c>
      <c r="AO261" s="35">
        <f t="shared" si="381"/>
        <v>2.6953078120805953</v>
      </c>
      <c r="AP261" s="35">
        <f t="shared" si="381"/>
        <v>2.6953079930675186</v>
      </c>
      <c r="AQ261" s="35">
        <f t="shared" si="381"/>
        <v>2.6953083125099551</v>
      </c>
      <c r="AR261" s="35">
        <f t="shared" si="381"/>
        <v>2.6953083315314696</v>
      </c>
      <c r="AS261" s="35">
        <f t="shared" si="381"/>
        <v>2.6955091054671692</v>
      </c>
      <c r="AT261" s="35">
        <f t="shared" si="381"/>
        <v>2.6953083315314692</v>
      </c>
      <c r="AU261" s="35">
        <f t="shared" si="381"/>
        <v>2.6953083125099555</v>
      </c>
      <c r="AV261" s="35">
        <f t="shared" si="381"/>
        <v>2.6953079930675186</v>
      </c>
      <c r="AW261" s="35">
        <f t="shared" si="381"/>
        <v>2.6953078120805958</v>
      </c>
      <c r="AX261" s="35">
        <f t="shared" si="381"/>
        <v>2.6953076973700005</v>
      </c>
      <c r="AY261" s="35">
        <f t="shared" si="381"/>
        <v>2.6953076211068181</v>
      </c>
      <c r="AZ261" s="35">
        <f t="shared" si="381"/>
        <v>2.6953075639069142</v>
      </c>
      <c r="BA261" s="35">
        <f t="shared" si="381"/>
        <v>2.6953075139992864</v>
      </c>
      <c r="BB261" s="52">
        <f t="shared" si="381"/>
        <v>2.695307478843588</v>
      </c>
      <c r="BC261" s="75">
        <f t="shared" si="381"/>
        <v>2.6953074552227014</v>
      </c>
      <c r="BD261" s="75">
        <f t="shared" si="381"/>
        <v>2.695307174580281</v>
      </c>
      <c r="BE261" s="75">
        <f t="shared" si="381"/>
        <v>2.6947181163931244</v>
      </c>
      <c r="BF261" s="75">
        <f t="shared" si="381"/>
        <v>1.443757511644481</v>
      </c>
      <c r="BG261" s="75">
        <f t="shared" si="381"/>
        <v>0</v>
      </c>
      <c r="BH261" s="75">
        <f t="shared" si="381"/>
        <v>66.129850808315155</v>
      </c>
    </row>
    <row r="262" spans="2:60">
      <c r="B262" s="77">
        <f t="shared" ref="B262:AG262" si="382">B218</f>
        <v>900</v>
      </c>
      <c r="C262" s="35">
        <f t="shared" si="382"/>
        <v>0</v>
      </c>
      <c r="D262" s="35">
        <f t="shared" si="382"/>
        <v>1.4327290608011621E-18</v>
      </c>
      <c r="E262" s="35">
        <f t="shared" si="382"/>
        <v>4.1863689397948563E-20</v>
      </c>
      <c r="F262" s="35">
        <f t="shared" si="382"/>
        <v>6.0388453031888357E-22</v>
      </c>
      <c r="G262" s="35">
        <f t="shared" si="382"/>
        <v>5.649817019168319E-24</v>
      </c>
      <c r="H262" s="35">
        <f t="shared" si="382"/>
        <v>3.8421704225231882E-26</v>
      </c>
      <c r="I262" s="35">
        <f t="shared" si="382"/>
        <v>2.0218307564530503E-28</v>
      </c>
      <c r="J262" s="35">
        <f t="shared" si="382"/>
        <v>8.5627345594136774E-31</v>
      </c>
      <c r="K262" s="35">
        <f t="shared" si="382"/>
        <v>2.9979316048242105E-33</v>
      </c>
      <c r="L262" s="35">
        <f t="shared" si="382"/>
        <v>8.8460475177233881E-36</v>
      </c>
      <c r="M262" s="35">
        <f t="shared" si="382"/>
        <v>2.2317904080424706E-38</v>
      </c>
      <c r="N262" s="83">
        <f t="shared" si="382"/>
        <v>4.8679907756328691E-41</v>
      </c>
      <c r="O262" s="74">
        <f t="shared" si="382"/>
        <v>1.1189296763668756E-42</v>
      </c>
      <c r="P262" s="35">
        <f t="shared" si="382"/>
        <v>1.2624052734027054E-39</v>
      </c>
      <c r="Q262" s="35">
        <f t="shared" si="382"/>
        <v>1.3625987239573689E-36</v>
      </c>
      <c r="R262" s="35">
        <f t="shared" si="382"/>
        <v>1.2814998024150957E-33</v>
      </c>
      <c r="S262" s="35">
        <f t="shared" si="382"/>
        <v>1.1183223353909768E-30</v>
      </c>
      <c r="T262" s="35">
        <f t="shared" si="382"/>
        <v>1.1545358267424384E-27</v>
      </c>
      <c r="U262" s="35">
        <f t="shared" si="382"/>
        <v>1.7955043697301827E-24</v>
      </c>
      <c r="V262" s="35">
        <f t="shared" si="382"/>
        <v>3.259487089937939E-21</v>
      </c>
      <c r="W262" s="35">
        <f t="shared" si="382"/>
        <v>5.0226438521630227E-18</v>
      </c>
      <c r="X262" s="35">
        <f t="shared" si="382"/>
        <v>5.7879246139147005E-15</v>
      </c>
      <c r="Y262" s="35">
        <f t="shared" si="382"/>
        <v>4.7055077621382492E-12</v>
      </c>
      <c r="Z262" s="35">
        <f t="shared" si="382"/>
        <v>2.5380190689491738E-9</v>
      </c>
      <c r="AA262" s="35">
        <f t="shared" si="382"/>
        <v>8.1428160312089601E-7</v>
      </c>
      <c r="AB262" s="35">
        <f t="shared" si="382"/>
        <v>1.1804069092854627E-4</v>
      </c>
      <c r="AC262" s="35">
        <f t="shared" si="382"/>
        <v>0</v>
      </c>
      <c r="AD262" s="52">
        <f t="shared" si="382"/>
        <v>1.1885751526203831E-4</v>
      </c>
      <c r="AE262" s="76">
        <f t="shared" si="382"/>
        <v>0</v>
      </c>
      <c r="AF262" s="35">
        <f t="shared" si="382"/>
        <v>900</v>
      </c>
      <c r="AG262" s="35">
        <f t="shared" si="382"/>
        <v>0</v>
      </c>
      <c r="AH262" s="35">
        <f t="shared" ref="AH262:BH262" si="383">AH218</f>
        <v>2.6944036428237808</v>
      </c>
      <c r="AI262" s="35">
        <f t="shared" si="383"/>
        <v>2.6953071534522119</v>
      </c>
      <c r="AJ262" s="35">
        <f t="shared" si="383"/>
        <v>2.6953074787429188</v>
      </c>
      <c r="AK262" s="35">
        <f t="shared" si="383"/>
        <v>2.6953075139992535</v>
      </c>
      <c r="AL262" s="35">
        <f t="shared" si="383"/>
        <v>2.6953075639069137</v>
      </c>
      <c r="AM262" s="35">
        <f t="shared" si="383"/>
        <v>2.6953076211068177</v>
      </c>
      <c r="AN262" s="35">
        <f t="shared" si="383"/>
        <v>2.6953076973700005</v>
      </c>
      <c r="AO262" s="35">
        <f t="shared" si="383"/>
        <v>2.6953078120805953</v>
      </c>
      <c r="AP262" s="35">
        <f t="shared" si="383"/>
        <v>2.6953079930675186</v>
      </c>
      <c r="AQ262" s="35">
        <f t="shared" si="383"/>
        <v>2.6953083125099551</v>
      </c>
      <c r="AR262" s="35">
        <f t="shared" si="383"/>
        <v>2.6953083315314696</v>
      </c>
      <c r="AS262" s="35">
        <f t="shared" si="383"/>
        <v>2.6955091054671692</v>
      </c>
      <c r="AT262" s="35">
        <f t="shared" si="383"/>
        <v>2.6953083315314692</v>
      </c>
      <c r="AU262" s="35">
        <f t="shared" si="383"/>
        <v>2.6953083125099555</v>
      </c>
      <c r="AV262" s="35">
        <f t="shared" si="383"/>
        <v>2.6953079930675186</v>
      </c>
      <c r="AW262" s="35">
        <f t="shared" si="383"/>
        <v>2.6953078120805958</v>
      </c>
      <c r="AX262" s="35">
        <f t="shared" si="383"/>
        <v>2.6953076973700005</v>
      </c>
      <c r="AY262" s="35">
        <f t="shared" si="383"/>
        <v>2.6953076211068181</v>
      </c>
      <c r="AZ262" s="35">
        <f t="shared" si="383"/>
        <v>2.6953075639069142</v>
      </c>
      <c r="BA262" s="35">
        <f t="shared" si="383"/>
        <v>2.6953075139992864</v>
      </c>
      <c r="BB262" s="52">
        <f t="shared" si="383"/>
        <v>2.6953074788437705</v>
      </c>
      <c r="BC262" s="75">
        <f t="shared" si="383"/>
        <v>2.6953074553707941</v>
      </c>
      <c r="BD262" s="75">
        <f t="shared" si="383"/>
        <v>2.6953074260525929</v>
      </c>
      <c r="BE262" s="75">
        <f t="shared" si="383"/>
        <v>2.6953069918622088</v>
      </c>
      <c r="BF262" s="75">
        <f t="shared" si="383"/>
        <v>2.6943877888004528</v>
      </c>
      <c r="BG262" s="75">
        <f t="shared" si="383"/>
        <v>0</v>
      </c>
      <c r="BH262" s="75">
        <f t="shared" si="383"/>
        <v>67.381070212560985</v>
      </c>
    </row>
    <row r="263" spans="2:60">
      <c r="B263" s="77">
        <f t="shared" ref="B263:AG263" si="384">B228</f>
        <v>950</v>
      </c>
      <c r="C263" s="35">
        <f t="shared" si="384"/>
        <v>0</v>
      </c>
      <c r="D263" s="35">
        <f t="shared" si="384"/>
        <v>1.4830086485083385E-24</v>
      </c>
      <c r="E263" s="35">
        <f t="shared" si="384"/>
        <v>5.7145188735652369E-26</v>
      </c>
      <c r="F263" s="35">
        <f t="shared" si="384"/>
        <v>1.1016742931640406E-27</v>
      </c>
      <c r="G263" s="35">
        <f t="shared" si="384"/>
        <v>1.3904355956033287E-29</v>
      </c>
      <c r="H263" s="35">
        <f t="shared" si="384"/>
        <v>1.2869274345545725E-31</v>
      </c>
      <c r="I263" s="35">
        <f t="shared" si="384"/>
        <v>9.3000616685400195E-34</v>
      </c>
      <c r="J263" s="35">
        <f t="shared" si="384"/>
        <v>5.4596888368616268E-36</v>
      </c>
      <c r="K263" s="35">
        <f t="shared" si="384"/>
        <v>2.6756687351723933E-38</v>
      </c>
      <c r="L263" s="35">
        <f t="shared" si="384"/>
        <v>1.1165319612177437E-40</v>
      </c>
      <c r="M263" s="35">
        <f t="shared" si="384"/>
        <v>4.0269296660867922E-43</v>
      </c>
      <c r="N263" s="83">
        <f t="shared" si="384"/>
        <v>1.2713736535351976E-45</v>
      </c>
      <c r="O263" s="74">
        <f t="shared" si="384"/>
        <v>1.778162272457365E-45</v>
      </c>
      <c r="P263" s="35">
        <f t="shared" si="384"/>
        <v>2.4470510674674796E-42</v>
      </c>
      <c r="Q263" s="35">
        <f t="shared" si="384"/>
        <v>3.3218643098658765E-39</v>
      </c>
      <c r="R263" s="35">
        <f t="shared" si="384"/>
        <v>4.0600485184436545E-36</v>
      </c>
      <c r="S263" s="35">
        <f t="shared" si="384"/>
        <v>4.2641762214745988E-33</v>
      </c>
      <c r="T263" s="35">
        <f t="shared" si="384"/>
        <v>3.7607148942815885E-30</v>
      </c>
      <c r="U263" s="35">
        <f t="shared" si="384"/>
        <v>2.7439227492507431E-27</v>
      </c>
      <c r="V263" s="35">
        <f t="shared" si="384"/>
        <v>1.6328309571276698E-24</v>
      </c>
      <c r="W263" s="35">
        <f t="shared" si="384"/>
        <v>7.7849689936955928E-22</v>
      </c>
      <c r="X263" s="35">
        <f t="shared" si="384"/>
        <v>2.9006550494915471E-19</v>
      </c>
      <c r="Y263" s="35">
        <f t="shared" si="384"/>
        <v>8.1355775797168585E-17</v>
      </c>
      <c r="Z263" s="35">
        <f t="shared" si="384"/>
        <v>1.615977036175297E-14</v>
      </c>
      <c r="AA263" s="35">
        <f t="shared" si="384"/>
        <v>2.0295476602842512E-12</v>
      </c>
      <c r="AB263" s="35">
        <f t="shared" si="384"/>
        <v>1.2216162045440477E-10</v>
      </c>
      <c r="AC263" s="35">
        <f t="shared" si="384"/>
        <v>0</v>
      </c>
      <c r="AD263" s="52">
        <f t="shared" si="384"/>
        <v>1.2420740953167375E-10</v>
      </c>
      <c r="AE263" s="76">
        <f t="shared" si="384"/>
        <v>0</v>
      </c>
      <c r="AF263" s="35">
        <f t="shared" si="384"/>
        <v>950</v>
      </c>
      <c r="AG263" s="35">
        <f t="shared" si="384"/>
        <v>0</v>
      </c>
      <c r="AH263" s="35">
        <f t="shared" ref="AH263:BH263" si="385">AH228</f>
        <v>2.6944036428237808</v>
      </c>
      <c r="AI263" s="35">
        <f t="shared" si="385"/>
        <v>2.6953071534522119</v>
      </c>
      <c r="AJ263" s="35">
        <f t="shared" si="385"/>
        <v>2.6953074787429188</v>
      </c>
      <c r="AK263" s="35">
        <f t="shared" si="385"/>
        <v>2.6953075139992535</v>
      </c>
      <c r="AL263" s="35">
        <f t="shared" si="385"/>
        <v>2.6953075639069137</v>
      </c>
      <c r="AM263" s="35">
        <f t="shared" si="385"/>
        <v>2.6953076211068177</v>
      </c>
      <c r="AN263" s="35">
        <f t="shared" si="385"/>
        <v>2.6953076973700005</v>
      </c>
      <c r="AO263" s="35">
        <f t="shared" si="385"/>
        <v>2.6953078120805953</v>
      </c>
      <c r="AP263" s="35">
        <f t="shared" si="385"/>
        <v>2.6953079930675186</v>
      </c>
      <c r="AQ263" s="35">
        <f t="shared" si="385"/>
        <v>2.6953083125099551</v>
      </c>
      <c r="AR263" s="35">
        <f t="shared" si="385"/>
        <v>2.6953083315314696</v>
      </c>
      <c r="AS263" s="35">
        <f t="shared" si="385"/>
        <v>2.6955091054671692</v>
      </c>
      <c r="AT263" s="35">
        <f t="shared" si="385"/>
        <v>2.6953083315314692</v>
      </c>
      <c r="AU263" s="35">
        <f t="shared" si="385"/>
        <v>2.6953083125099555</v>
      </c>
      <c r="AV263" s="35">
        <f t="shared" si="385"/>
        <v>2.6953079930675186</v>
      </c>
      <c r="AW263" s="35">
        <f t="shared" si="385"/>
        <v>2.6953078120805958</v>
      </c>
      <c r="AX263" s="35">
        <f t="shared" si="385"/>
        <v>2.6953076973700005</v>
      </c>
      <c r="AY263" s="35">
        <f t="shared" si="385"/>
        <v>2.6953076211068181</v>
      </c>
      <c r="AZ263" s="35">
        <f t="shared" si="385"/>
        <v>2.6953075639069142</v>
      </c>
      <c r="BA263" s="35">
        <f t="shared" si="385"/>
        <v>2.6953075139992864</v>
      </c>
      <c r="BB263" s="52">
        <f t="shared" si="385"/>
        <v>2.6953074788437714</v>
      </c>
      <c r="BC263" s="75">
        <f t="shared" si="385"/>
        <v>2.6953074553715486</v>
      </c>
      <c r="BD263" s="75">
        <f t="shared" si="385"/>
        <v>2.6953074264298209</v>
      </c>
      <c r="BE263" s="75">
        <f t="shared" si="385"/>
        <v>2.6953071059364397</v>
      </c>
      <c r="BF263" s="75">
        <f t="shared" si="385"/>
        <v>2.6944035708135319</v>
      </c>
      <c r="BG263" s="75">
        <f t="shared" si="385"/>
        <v>0</v>
      </c>
      <c r="BH263" s="75">
        <f t="shared" si="385"/>
        <v>67.381086109026285</v>
      </c>
    </row>
    <row r="264" spans="2:60">
      <c r="B264" s="77">
        <f t="shared" ref="B264:AG264" si="386">B238</f>
        <v>1000</v>
      </c>
      <c r="C264" s="35">
        <f t="shared" si="386"/>
        <v>0</v>
      </c>
      <c r="D264" s="35">
        <f t="shared" si="386"/>
        <v>1.5351933757831132E-30</v>
      </c>
      <c r="E264" s="35">
        <f t="shared" si="386"/>
        <v>7.3194909891013914E-32</v>
      </c>
      <c r="F264" s="35">
        <f t="shared" si="386"/>
        <v>1.764344502538231E-33</v>
      </c>
      <c r="G264" s="35">
        <f t="shared" si="386"/>
        <v>2.801894416715211E-35</v>
      </c>
      <c r="H264" s="35">
        <f t="shared" si="386"/>
        <v>3.2813822486271635E-37</v>
      </c>
      <c r="I264" s="35">
        <f t="shared" si="386"/>
        <v>3.017026042199016E-39</v>
      </c>
      <c r="J264" s="35">
        <f t="shared" si="386"/>
        <v>2.2661024378917247E-41</v>
      </c>
      <c r="K264" s="35">
        <f t="shared" si="386"/>
        <v>1.429105498610519E-43</v>
      </c>
      <c r="L264" s="35">
        <f t="shared" si="386"/>
        <v>7.7200110346293209E-46</v>
      </c>
      <c r="M264" s="35">
        <f t="shared" si="386"/>
        <v>3.62689867768211E-48</v>
      </c>
      <c r="N264" s="83">
        <f t="shared" si="386"/>
        <v>1.8596069422573576E-50</v>
      </c>
      <c r="O264" s="74">
        <f t="shared" si="386"/>
        <v>3.272054588804025E-48</v>
      </c>
      <c r="P264" s="35">
        <f t="shared" si="386"/>
        <v>2.6325018957423847E-45</v>
      </c>
      <c r="Q264" s="35">
        <f t="shared" si="386"/>
        <v>1.8604108647948104E-42</v>
      </c>
      <c r="R264" s="35">
        <f t="shared" si="386"/>
        <v>1.1480276574361398E-39</v>
      </c>
      <c r="S264" s="35">
        <f t="shared" si="386"/>
        <v>6.1423489882744995E-37</v>
      </c>
      <c r="T264" s="35">
        <f t="shared" si="386"/>
        <v>2.8252070054530485E-34</v>
      </c>
      <c r="U264" s="35">
        <f t="shared" si="386"/>
        <v>1.1051088223668875E-31</v>
      </c>
      <c r="V264" s="35">
        <f t="shared" si="386"/>
        <v>3.6246449791254322E-29</v>
      </c>
      <c r="W264" s="35">
        <f t="shared" si="386"/>
        <v>9.7808923726826625E-27</v>
      </c>
      <c r="X264" s="35">
        <f t="shared" si="386"/>
        <v>2.1145442857106955E-24</v>
      </c>
      <c r="Y264" s="35">
        <f t="shared" si="386"/>
        <v>3.5221295366378415E-22</v>
      </c>
      <c r="Z264" s="35">
        <f t="shared" si="386"/>
        <v>4.2466461309225646E-20</v>
      </c>
      <c r="AA264" s="35">
        <f t="shared" si="386"/>
        <v>3.3068483343448088E-18</v>
      </c>
      <c r="AB264" s="35">
        <f t="shared" si="386"/>
        <v>1.2643320891075758E-16</v>
      </c>
      <c r="AC264" s="35">
        <f t="shared" si="386"/>
        <v>0</v>
      </c>
      <c r="AD264" s="52">
        <f t="shared" si="386"/>
        <v>1.2978287804372843E-16</v>
      </c>
      <c r="AE264" s="76">
        <f t="shared" si="386"/>
        <v>0</v>
      </c>
      <c r="AF264" s="35">
        <f t="shared" si="386"/>
        <v>1000</v>
      </c>
      <c r="AG264" s="35">
        <f t="shared" si="386"/>
        <v>0</v>
      </c>
      <c r="AH264" s="35">
        <f t="shared" ref="AH264:BH264" si="387">AH238</f>
        <v>2.6944036428237808</v>
      </c>
      <c r="AI264" s="35">
        <f t="shared" si="387"/>
        <v>2.6953071534522119</v>
      </c>
      <c r="AJ264" s="35">
        <f t="shared" si="387"/>
        <v>2.6953074787429188</v>
      </c>
      <c r="AK264" s="35">
        <f t="shared" si="387"/>
        <v>2.6953075139992535</v>
      </c>
      <c r="AL264" s="35">
        <f t="shared" si="387"/>
        <v>2.6953075639069137</v>
      </c>
      <c r="AM264" s="35">
        <f t="shared" si="387"/>
        <v>2.6953076211068177</v>
      </c>
      <c r="AN264" s="35">
        <f t="shared" si="387"/>
        <v>2.6953076973700005</v>
      </c>
      <c r="AO264" s="35">
        <f t="shared" si="387"/>
        <v>2.6953078120805953</v>
      </c>
      <c r="AP264" s="35">
        <f t="shared" si="387"/>
        <v>2.6953079930675186</v>
      </c>
      <c r="AQ264" s="35">
        <f t="shared" si="387"/>
        <v>2.6953083125099551</v>
      </c>
      <c r="AR264" s="35">
        <f t="shared" si="387"/>
        <v>2.6953083315314696</v>
      </c>
      <c r="AS264" s="35">
        <f t="shared" si="387"/>
        <v>2.6955091054671692</v>
      </c>
      <c r="AT264" s="35">
        <f t="shared" si="387"/>
        <v>2.6953083315314692</v>
      </c>
      <c r="AU264" s="35">
        <f t="shared" si="387"/>
        <v>2.6953083125099555</v>
      </c>
      <c r="AV264" s="35">
        <f t="shared" si="387"/>
        <v>2.6953079930675186</v>
      </c>
      <c r="AW264" s="35">
        <f t="shared" si="387"/>
        <v>2.6953078120805958</v>
      </c>
      <c r="AX264" s="35">
        <f t="shared" si="387"/>
        <v>2.6953076973700005</v>
      </c>
      <c r="AY264" s="35">
        <f t="shared" si="387"/>
        <v>2.6953076211068181</v>
      </c>
      <c r="AZ264" s="35">
        <f t="shared" si="387"/>
        <v>2.6953075639069142</v>
      </c>
      <c r="BA264" s="35">
        <f t="shared" si="387"/>
        <v>2.6953075139992864</v>
      </c>
      <c r="BB264" s="52">
        <f t="shared" si="387"/>
        <v>2.6953074788437714</v>
      </c>
      <c r="BC264" s="75">
        <f t="shared" si="387"/>
        <v>2.6953074553715486</v>
      </c>
      <c r="BD264" s="75">
        <f t="shared" si="387"/>
        <v>2.6953074264298231</v>
      </c>
      <c r="BE264" s="75">
        <f t="shared" si="387"/>
        <v>2.6953071059367164</v>
      </c>
      <c r="BF264" s="75">
        <f t="shared" si="387"/>
        <v>2.6944035708298646</v>
      </c>
      <c r="BG264" s="75">
        <f t="shared" si="387"/>
        <v>0</v>
      </c>
      <c r="BH264" s="75">
        <f t="shared" si="387"/>
        <v>67.381086109042883</v>
      </c>
    </row>
    <row r="265" spans="2:60">
      <c r="B265" s="71" t="s">
        <v>39</v>
      </c>
      <c r="C265" s="66">
        <f>SUM(C244:C264)</f>
        <v>0</v>
      </c>
      <c r="D265" s="66">
        <f>SUM(D244:D264)</f>
        <v>1.4406566756201775</v>
      </c>
      <c r="E265" s="66">
        <f t="shared" ref="E265:AC265" si="388">SUM(E244:E264)</f>
        <v>1.1949720387984677</v>
      </c>
      <c r="F265" s="66">
        <f t="shared" si="388"/>
        <v>2.0889527164407289</v>
      </c>
      <c r="G265" s="66">
        <f t="shared" si="388"/>
        <v>3.5434387533000868</v>
      </c>
      <c r="H265" s="66">
        <f t="shared" si="388"/>
        <v>4.5079656639190286</v>
      </c>
      <c r="I265" s="66">
        <f t="shared" si="388"/>
        <v>3.1951629917604052</v>
      </c>
      <c r="J265" s="66">
        <f t="shared" si="388"/>
        <v>1.2760903178731695</v>
      </c>
      <c r="K265" s="66">
        <f t="shared" si="388"/>
        <v>1.3760170947581729</v>
      </c>
      <c r="L265" s="66">
        <f t="shared" si="388"/>
        <v>2.7220861488017474</v>
      </c>
      <c r="M265" s="66">
        <f t="shared" si="388"/>
        <v>4.3808451868223308</v>
      </c>
      <c r="N265" s="66">
        <f t="shared" si="388"/>
        <v>3.1251462489560611</v>
      </c>
      <c r="O265" s="66">
        <f t="shared" si="388"/>
        <v>1.1635138525661317</v>
      </c>
      <c r="P265" s="66">
        <f t="shared" si="388"/>
        <v>3.1251462489560624</v>
      </c>
      <c r="Q265" s="66">
        <f t="shared" si="388"/>
        <v>4.3808451868223308</v>
      </c>
      <c r="R265" s="66">
        <f t="shared" si="388"/>
        <v>2.7220861488017487</v>
      </c>
      <c r="S265" s="66">
        <f t="shared" si="388"/>
        <v>1.376017094758174</v>
      </c>
      <c r="T265" s="66">
        <f t="shared" si="388"/>
        <v>1.2760903178731695</v>
      </c>
      <c r="U265" s="66">
        <f t="shared" si="388"/>
        <v>3.1951629917604052</v>
      </c>
      <c r="V265" s="66">
        <f t="shared" si="388"/>
        <v>4.5079656639190278</v>
      </c>
      <c r="W265" s="66">
        <f t="shared" si="388"/>
        <v>3.5434387533001148</v>
      </c>
      <c r="X265" s="66">
        <f t="shared" si="388"/>
        <v>2.0889527165541364</v>
      </c>
      <c r="Y265" s="66">
        <f t="shared" si="388"/>
        <v>1.1949724785671296</v>
      </c>
      <c r="Z265" s="66">
        <f t="shared" si="388"/>
        <v>1.4420777862661291</v>
      </c>
      <c r="AA265" s="66">
        <f t="shared" si="388"/>
        <v>3.3389364526788534</v>
      </c>
      <c r="AB265" s="66">
        <f t="shared" si="388"/>
        <v>4.5072205999434187</v>
      </c>
      <c r="AC265" s="66">
        <f t="shared" si="388"/>
        <v>0</v>
      </c>
      <c r="AD265" s="79">
        <f t="shared" si="348"/>
        <v>66.713760129817217</v>
      </c>
      <c r="AF265" s="66">
        <f>SUM(AF244:AF256)</f>
        <v>3900</v>
      </c>
      <c r="AG265" s="66">
        <f>SUM(AG244:AG256)</f>
        <v>0</v>
      </c>
      <c r="AH265" s="66">
        <f>SUM(AH244:AH256)</f>
        <v>3.0317427954328627E-6</v>
      </c>
      <c r="AI265" s="66">
        <f>SUM(AI244:AI256)</f>
        <v>1.4267800652693337E-3</v>
      </c>
      <c r="AJ265" s="66">
        <f>SUM(AJ244:AJ256)</f>
        <v>0.39466041615225994</v>
      </c>
      <c r="AK265" s="66">
        <f>SUM(AK244:AK256)</f>
        <v>3.4881116225779163</v>
      </c>
      <c r="AL265" s="66">
        <f>SUM(AL244:AL256)</f>
        <v>6.8409624196193937</v>
      </c>
      <c r="AM265" s="66">
        <f>SUM(AM244:AM256)</f>
        <v>10.302256473394635</v>
      </c>
      <c r="AN265" s="66">
        <f>SUM(AN244:AN256)</f>
        <v>13.478354668265871</v>
      </c>
      <c r="AO265" s="66">
        <f>SUM(AO244:AO256)</f>
        <v>16.396515616440052</v>
      </c>
      <c r="AP265" s="66">
        <f>SUM(AP244:AP256)</f>
        <v>19.414275386754465</v>
      </c>
      <c r="AQ265" s="66">
        <f>SUM(AQ244:AQ256)</f>
        <v>22.781129860919272</v>
      </c>
      <c r="AR265" s="66">
        <f>SUM(AR244:AR256)</f>
        <v>26.493905523217663</v>
      </c>
      <c r="AS265" s="66">
        <f>SUM(AS244:AS256)</f>
        <v>29.804306855456105</v>
      </c>
      <c r="AT265" s="66">
        <f>SUM(AT244:AT256)</f>
        <v>26.493905523217649</v>
      </c>
      <c r="AU265" s="66">
        <f>SUM(AU244:AU256)</f>
        <v>22.781129860919275</v>
      </c>
      <c r="AV265" s="66">
        <f>SUM(AV244:AV256)</f>
        <v>19.414275386754465</v>
      </c>
      <c r="AW265" s="66">
        <f>SUM(AW244:AW256)</f>
        <v>16.396515616440052</v>
      </c>
      <c r="AX265" s="66">
        <f>SUM(AX244:AX256)</f>
        <v>13.478354668265871</v>
      </c>
      <c r="AY265" s="66">
        <f>SUM(AY244:AY256)</f>
        <v>10.302256473394635</v>
      </c>
      <c r="AZ265" s="66">
        <f>SUM(AZ244:AZ256)</f>
        <v>6.8409624196193946</v>
      </c>
      <c r="BA265" s="66">
        <f>SUM(BA244:BA256)</f>
        <v>3.4881116225779158</v>
      </c>
      <c r="BB265" s="70">
        <f>SUM(BB244:BB256)</f>
        <v>0.39466041615226005</v>
      </c>
    </row>
    <row r="266" spans="2:60">
      <c r="B266" s="38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2:60">
      <c r="B267" s="38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2:60">
      <c r="B268" s="38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2:60">
      <c r="B269" s="38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2:60">
      <c r="B270" s="38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2:60">
      <c r="B271" s="38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2:60">
      <c r="B272" s="38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2:30">
      <c r="B273" s="38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2:30">
      <c r="B274" s="38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2:30">
      <c r="B275" s="38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2:30">
      <c r="B276" s="38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2:30">
      <c r="B277" s="38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2:30">
      <c r="B278" s="38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2:30">
      <c r="B279" s="38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2:30">
      <c r="B280" s="38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2:30">
      <c r="B281" s="38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2:30">
      <c r="B282" s="38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2:30">
      <c r="B283" s="38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2:30">
      <c r="B284" s="38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2:30">
      <c r="B285" s="38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2:30">
      <c r="B286" s="38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2:30">
      <c r="B287" s="38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2:30">
      <c r="B288" s="38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2:30">
      <c r="B289" s="38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2:30">
      <c r="B290" s="38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2:30">
      <c r="B291" s="38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2:30">
      <c r="B292" s="38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2:30">
      <c r="B293" s="38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2:30">
      <c r="B294" s="38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2:30">
      <c r="B295" s="38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2:30">
      <c r="B296" s="38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2:30">
      <c r="B297" s="38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2:30">
      <c r="B298" s="38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2:30">
      <c r="B299" s="38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2:30">
      <c r="B300" s="38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2:30">
      <c r="B301" s="38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2:30">
      <c r="B302" s="38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2:30">
      <c r="B303" s="38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2:30">
      <c r="B304" s="38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2:30">
      <c r="B305" s="38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2:30">
      <c r="B306" s="38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2:30">
      <c r="B307" s="38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2:30">
      <c r="B308" s="38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2:30">
      <c r="B309" s="38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2:30">
      <c r="B310" s="38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2:30">
      <c r="B311" s="38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2:30">
      <c r="B312" s="38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2:30">
      <c r="B313" s="38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2:30">
      <c r="B314" s="38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2:30">
      <c r="B315" s="38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2:30">
      <c r="B316" s="38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2:30">
      <c r="B317" s="38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2:30">
      <c r="B318" s="38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2:30">
      <c r="B319" s="38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2:30">
      <c r="B320" s="38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2:30">
      <c r="B321" s="38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2:30">
      <c r="B322" s="38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2:30">
      <c r="B323" s="38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2:30">
      <c r="B324" s="38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2:30">
      <c r="B325" s="38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2:30">
      <c r="B326" s="38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2:30">
      <c r="B327" s="38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2:30">
      <c r="B328" s="38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2:30">
      <c r="B329" s="38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2:30">
      <c r="B330" s="38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2:30">
      <c r="B331" s="38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2:30">
      <c r="B332" s="38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2:30">
      <c r="B333" s="38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2:30">
      <c r="B334" s="38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2:30">
      <c r="B335" s="38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2:30">
      <c r="B336" s="38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2:30">
      <c r="B337" s="38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2:30">
      <c r="B338" s="38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2:30">
      <c r="B339" s="38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2:30">
      <c r="B340" s="38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2:30">
      <c r="B341" s="38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2:30">
      <c r="B342" s="38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2:30">
      <c r="B343" s="38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2:30">
      <c r="B344" s="38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2:30">
      <c r="B345" s="38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2:30">
      <c r="B346" s="38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2:30">
      <c r="B347" s="38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2:30">
      <c r="B348" s="38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2:30">
      <c r="B349" s="38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2:30">
      <c r="B350" s="38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2:30">
      <c r="B351" s="38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2:30">
      <c r="B352" s="38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2:30">
      <c r="B353" s="38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2:30">
      <c r="B354" s="38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2:30">
      <c r="B355" s="38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2:30">
      <c r="B356" s="38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2:30">
      <c r="B357" s="38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2:30">
      <c r="B358" s="38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2:30">
      <c r="B359" s="38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2:30">
      <c r="B360" s="38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2:30">
      <c r="B361" s="38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2:30">
      <c r="B362" s="38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2:30">
      <c r="B363" s="38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2:30">
      <c r="B364" s="38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2:30">
      <c r="B365" s="38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2:30">
      <c r="B366" s="38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2:30">
      <c r="B367" s="38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2:30">
      <c r="B368" s="38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2:30">
      <c r="B369" s="38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2:30">
      <c r="B370" s="38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2:30">
      <c r="B371" s="38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2:30">
      <c r="B372" s="38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2:30">
      <c r="B373" s="38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2:30">
      <c r="B374" s="38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2:30">
      <c r="B375" s="38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2:30">
      <c r="B376" s="38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2:30">
      <c r="B377" s="38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2:30">
      <c r="B378" s="38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2:30">
      <c r="B379" s="38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2:30">
      <c r="B380" s="38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2:30">
      <c r="B381" s="38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2:30">
      <c r="B382" s="38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2:30">
      <c r="B383" s="38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2:30">
      <c r="B384" s="38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2:30">
      <c r="B385" s="38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2:30">
      <c r="B386" s="38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2:30">
      <c r="B387" s="38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2:30">
      <c r="B388" s="38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2:30">
      <c r="B389" s="38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2:30">
      <c r="B390" s="38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2:30">
      <c r="B391" s="38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2:30">
      <c r="B392" s="38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2:30">
      <c r="B393" s="38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2:30">
      <c r="B394" s="38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2:30">
      <c r="B395" s="38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2:30">
      <c r="B396" s="38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2:30">
      <c r="B397" s="38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2:30">
      <c r="B398" s="38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2:30">
      <c r="B399" s="38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2:30">
      <c r="B400" s="38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2:30">
      <c r="B401" s="38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2:30">
      <c r="B402" s="38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2:30">
      <c r="B403" s="38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2:30">
      <c r="B404" s="38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2:30">
      <c r="B405" s="38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2:30">
      <c r="B406" s="38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2:30">
      <c r="B407" s="38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2:30">
      <c r="B408" s="38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2:30">
      <c r="B409" s="38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2:30">
      <c r="B410" s="38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2:30">
      <c r="B411" s="38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2:30">
      <c r="B412" s="38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2:30">
      <c r="B413" s="38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2:30">
      <c r="B414" s="38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2:30">
      <c r="B415" s="38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2:30">
      <c r="B416" s="38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2:30">
      <c r="B417" s="38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2:30">
      <c r="B418" s="38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2:30">
      <c r="B419" s="38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2:30">
      <c r="B420" s="38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2:30">
      <c r="B421" s="38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2:30">
      <c r="B422" s="38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2:30">
      <c r="B423" s="38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2:30">
      <c r="B424" s="38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2:30">
      <c r="B425" s="38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2:30">
      <c r="B426" s="38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2:30">
      <c r="B427" s="38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2:30">
      <c r="B428" s="38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2:30">
      <c r="B429" s="38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2:30">
      <c r="B430" s="38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2:30">
      <c r="B431" s="38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2:30">
      <c r="B432" s="38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2:30">
      <c r="B433" s="38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2:30">
      <c r="B434" s="38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2:30">
      <c r="B435" s="38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2:30">
      <c r="B436" s="38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2:30">
      <c r="B437" s="38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2:30">
      <c r="B438" s="38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2:30">
      <c r="B439" s="38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2:30">
      <c r="B440" s="38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2:30">
      <c r="B441" s="38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2:30">
      <c r="B442" s="38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2:30">
      <c r="B443" s="38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2:30">
      <c r="B444" s="38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2:30">
      <c r="B445" s="38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2:30">
      <c r="B446" s="38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2:30">
      <c r="B447" s="38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2:30">
      <c r="B448" s="38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2:30">
      <c r="B449" s="38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2:30">
      <c r="B450" s="38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2:30">
      <c r="B451" s="38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2:30">
      <c r="B452" s="38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2:30">
      <c r="B453" s="38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2:30">
      <c r="B454" s="38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2:30">
      <c r="B455" s="38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2:30">
      <c r="B456" s="38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2:30">
      <c r="B457" s="38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2:30">
      <c r="B458" s="38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2:30">
      <c r="B459" s="38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2:30">
      <c r="B460" s="38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2:30">
      <c r="B461" s="38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2:30">
      <c r="B462" s="38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2:30">
      <c r="B463" s="38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2:30">
      <c r="B464" s="38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2:30">
      <c r="B465" s="38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2:30">
      <c r="B466" s="38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2:30">
      <c r="B467" s="38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2:30">
      <c r="B468" s="38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2:30">
      <c r="B469" s="38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2:30">
      <c r="B470" s="38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2:30">
      <c r="B471" s="38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2:30">
      <c r="B472" s="38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2:30">
      <c r="B473" s="38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2:30">
      <c r="B474" s="38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2:30">
      <c r="B475" s="38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2:30">
      <c r="B476" s="38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2:30">
      <c r="B477" s="38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2:30">
      <c r="B478" s="38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2:30">
      <c r="B479" s="38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2:30">
      <c r="B480" s="38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2:30">
      <c r="B481" s="38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2:30">
      <c r="B482" s="38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2:30">
      <c r="B483" s="38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2:30">
      <c r="B484" s="38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2:30">
      <c r="B485" s="38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2:30">
      <c r="B486" s="38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2:30">
      <c r="B487" s="38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2:30">
      <c r="B488" s="38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2:30">
      <c r="B489" s="38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2:30">
      <c r="B490" s="38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2:30">
      <c r="B491" s="38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2:30">
      <c r="B492" s="38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2:30">
      <c r="B493" s="38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2:30">
      <c r="B494" s="38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2:30">
      <c r="B495" s="38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2:30">
      <c r="B496" s="38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2:30">
      <c r="B497" s="38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2:30">
      <c r="B498" s="38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2:30">
      <c r="B499" s="38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2:30">
      <c r="B500" s="38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2:30">
      <c r="B501" s="38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2:30">
      <c r="B502" s="38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2:30">
      <c r="B503" s="38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2:30">
      <c r="B504" s="38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2:30">
      <c r="B505" s="38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2:30">
      <c r="B506" s="38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2:30">
      <c r="B507" s="38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2:30">
      <c r="B508" s="38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2:30">
      <c r="B509" s="38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2:30">
      <c r="B510" s="38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2:30">
      <c r="B511" s="38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2:30">
      <c r="B512" s="38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2:30">
      <c r="B513" s="38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2:30">
      <c r="B514" s="38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2:30">
      <c r="B515" s="38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2:30">
      <c r="B516" s="38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2:30">
      <c r="B517" s="38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2:30">
      <c r="B518" s="38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2:30">
      <c r="B519" s="38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2:30">
      <c r="B520" s="38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2:30">
      <c r="B521" s="38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2:30">
      <c r="B522" s="38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2:30">
      <c r="B523" s="38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2:30">
      <c r="B524" s="38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2:30">
      <c r="B525" s="38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2:30">
      <c r="B526" s="38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2:30">
      <c r="B527" s="38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2:30">
      <c r="B528" s="38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2:30">
      <c r="B529" s="38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2:30">
      <c r="B530" s="38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2:30">
      <c r="B531" s="38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2:30">
      <c r="B532" s="38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2:30">
      <c r="B533" s="38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2:30">
      <c r="B534" s="38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2:30">
      <c r="B535" s="38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2:30">
      <c r="B536" s="38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2:30">
      <c r="B537" s="38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2:30">
      <c r="B538" s="38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2:30">
      <c r="B539" s="38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2:30">
      <c r="B540" s="38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2:30">
      <c r="B541" s="38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2:30">
      <c r="B542" s="38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2:30">
      <c r="B543" s="38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2:30">
      <c r="B544" s="38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2:30">
      <c r="B545" s="38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2:30">
      <c r="B546" s="38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2:30">
      <c r="B547" s="38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2:30">
      <c r="B548" s="38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2:30">
      <c r="B549" s="38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2:30">
      <c r="B550" s="38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2:30">
      <c r="B551" s="38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2:30">
      <c r="B552" s="38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2:30">
      <c r="B553" s="38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2:30">
      <c r="B554" s="38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2:30">
      <c r="B555" s="38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2:30">
      <c r="B556" s="38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2:30">
      <c r="B557" s="38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2:30">
      <c r="B558" s="38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2:30">
      <c r="B559" s="38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2:30">
      <c r="B560" s="38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2:30">
      <c r="B561" s="38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2:30">
      <c r="B562" s="38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2:30">
      <c r="B563" s="38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2:30">
      <c r="B564" s="38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2:30">
      <c r="B565" s="38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2:30">
      <c r="B566" s="38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2:30">
      <c r="B567" s="38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2:30">
      <c r="B568" s="38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2:30">
      <c r="B569" s="38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2:30">
      <c r="B570" s="38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2:30">
      <c r="B571" s="38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2:30">
      <c r="B572" s="38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2:30">
      <c r="B573" s="38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2:30">
      <c r="B574" s="38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2:30">
      <c r="B575" s="38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2:30">
      <c r="B576" s="38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2:30">
      <c r="B577" s="38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2:30">
      <c r="B578" s="38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2:30">
      <c r="B579" s="38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2:30">
      <c r="B580" s="38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2:30">
      <c r="B581" s="38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2:30">
      <c r="B582" s="38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2:30">
      <c r="B583" s="38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2:30">
      <c r="B584" s="38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2:30">
      <c r="B585" s="38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2:30">
      <c r="B586" s="38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2:30">
      <c r="B587" s="38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2:30">
      <c r="B588" s="38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2:30">
      <c r="B589" s="38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2:30">
      <c r="B590" s="38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2:30">
      <c r="B591" s="38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2:30">
      <c r="B592" s="38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2:30">
      <c r="B593" s="38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2:30">
      <c r="B594" s="38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2:30">
      <c r="B595" s="38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2:30">
      <c r="B596" s="38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2:30">
      <c r="B597" s="38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2:30">
      <c r="B598" s="38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2:30">
      <c r="B599" s="38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2:30">
      <c r="B600" s="38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2:30">
      <c r="B601" s="38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2:30">
      <c r="B602" s="38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2:30">
      <c r="B603" s="38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2:30">
      <c r="B604" s="38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2:30">
      <c r="B605" s="38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2:30">
      <c r="B606" s="38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2:30">
      <c r="B607" s="38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2:30">
      <c r="B608" s="38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2:30">
      <c r="B609" s="38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2:30">
      <c r="B610" s="38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2:30">
      <c r="B611" s="38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2:30">
      <c r="B612" s="38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2:30">
      <c r="B613" s="38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2:30">
      <c r="B614" s="38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2:30">
      <c r="B615" s="38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2:30">
      <c r="B616" s="38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2:30">
      <c r="B617" s="38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2:30">
      <c r="B618" s="38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2:30">
      <c r="B619" s="38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2:30">
      <c r="B620" s="38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2:30">
      <c r="B621" s="38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2:30">
      <c r="B622" s="38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2:30">
      <c r="B623" s="38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2:30">
      <c r="B624" s="38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2:30">
      <c r="B625" s="38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2:30">
      <c r="B626" s="38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2:30">
      <c r="B627" s="38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2:30">
      <c r="B628" s="38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2:30">
      <c r="B629" s="38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2:30">
      <c r="B630" s="38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2:30">
      <c r="B631" s="38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2:30">
      <c r="B632" s="38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2:30">
      <c r="B633" s="38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2:30">
      <c r="B634" s="38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2:30">
      <c r="B635" s="38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2:30">
      <c r="B636" s="38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2:30">
      <c r="B637" s="38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2:30">
      <c r="B638" s="38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2:30">
      <c r="B639" s="38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2:30">
      <c r="B640" s="38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2:30">
      <c r="B641" s="38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2:30">
      <c r="B642" s="38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2:30">
      <c r="B643" s="38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2:30">
      <c r="B644" s="38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2:30">
      <c r="B645" s="38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2:30">
      <c r="B646" s="38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2:30">
      <c r="B647" s="38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2:30">
      <c r="B648" s="38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2:30">
      <c r="B649" s="38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2:30">
      <c r="B650" s="38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2:30">
      <c r="B651" s="38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2:30">
      <c r="B652" s="38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2:30">
      <c r="B653" s="38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2:30">
      <c r="B654" s="38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2:30">
      <c r="B655" s="38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2:30">
      <c r="B656" s="38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2:30">
      <c r="B657" s="38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2:30">
      <c r="B658" s="38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2:30">
      <c r="B659" s="38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2:30">
      <c r="B660" s="38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2:30">
      <c r="B661" s="38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2:30">
      <c r="B662" s="38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2:30">
      <c r="B663" s="38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2:30">
      <c r="B664" s="38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2:30">
      <c r="B665" s="38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2:30">
      <c r="B666" s="38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2:30">
      <c r="B667" s="38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2:30">
      <c r="B668" s="38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2:30">
      <c r="B669" s="38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2:30">
      <c r="B670" s="38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2:30">
      <c r="B671" s="38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2:30">
      <c r="B672" s="38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2:30">
      <c r="B673" s="38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2:30">
      <c r="B674" s="38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2:30">
      <c r="B675" s="38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2:30">
      <c r="B676" s="38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2:30">
      <c r="B677" s="38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2:30">
      <c r="B678" s="38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2:30">
      <c r="B679" s="38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2:30">
      <c r="B680" s="38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2:30">
      <c r="B681" s="38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2:30">
      <c r="B682" s="38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2:30">
      <c r="B683" s="38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2:30">
      <c r="B684" s="38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2:30">
      <c r="B685" s="38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2:30">
      <c r="B686" s="38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2:30">
      <c r="B687" s="38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2:30">
      <c r="B688" s="38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2:30">
      <c r="B689" s="38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2:30">
      <c r="B690" s="38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2:30">
      <c r="B691" s="38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2:30">
      <c r="B692" s="38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2:30">
      <c r="B693" s="38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2:30">
      <c r="B694" s="38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2:30">
      <c r="B695" s="38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2:30">
      <c r="B696" s="38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2:30">
      <c r="B697" s="38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2:30">
      <c r="B698" s="38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2:30">
      <c r="B699" s="38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2:30">
      <c r="B700" s="38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2:30">
      <c r="B701" s="38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2:30">
      <c r="B702" s="38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2:30">
      <c r="B703" s="38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2:30">
      <c r="B704" s="38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2:30">
      <c r="B705" s="38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2:30">
      <c r="B706" s="38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2:30">
      <c r="B707" s="38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2:30">
      <c r="B708" s="38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2:30">
      <c r="B709" s="38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2:30">
      <c r="B710" s="38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2:30">
      <c r="B711" s="38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2:30">
      <c r="B712" s="38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2:30">
      <c r="B713" s="38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2:30">
      <c r="B714" s="38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2:30">
      <c r="B715" s="38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2:30">
      <c r="B716" s="38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2:30">
      <c r="B717" s="38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2:30">
      <c r="B718" s="38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2:30">
      <c r="B719" s="38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2:30">
      <c r="B720" s="38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2:30">
      <c r="B721" s="38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2:30">
      <c r="B722" s="38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2:30">
      <c r="B723" s="38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2:30">
      <c r="B724" s="38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2:30">
      <c r="B725" s="38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2:30">
      <c r="B726" s="38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2:30">
      <c r="B727" s="38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2:30">
      <c r="B728" s="38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2:30">
      <c r="B729" s="38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2:30">
      <c r="B730" s="38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2:30">
      <c r="B731" s="38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2:30">
      <c r="B732" s="38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2:30">
      <c r="B733" s="38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2:30">
      <c r="B734" s="38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2:30">
      <c r="B735" s="38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2:30">
      <c r="B736" s="38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2:30">
      <c r="B737" s="38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2:30">
      <c r="B738" s="38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2:30">
      <c r="B739" s="38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2:30">
      <c r="B740" s="38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2:30">
      <c r="B741" s="38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2:30">
      <c r="B742" s="38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2:30">
      <c r="B743" s="38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2:30">
      <c r="B744" s="38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2:30">
      <c r="B745" s="38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2:30">
      <c r="B746" s="38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2:30">
      <c r="B747" s="38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2:30">
      <c r="B748" s="38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2:30">
      <c r="B749" s="38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2:30">
      <c r="B750" s="38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2:30">
      <c r="B751" s="38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2:30">
      <c r="B752" s="38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2:30">
      <c r="B753" s="38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2:30">
      <c r="B754" s="38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2:30">
      <c r="B755" s="38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2:30">
      <c r="B756" s="38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2:30">
      <c r="B757" s="38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2:30">
      <c r="B758" s="38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2:30">
      <c r="B759" s="38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2:30">
      <c r="B760" s="38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2:30">
      <c r="B761" s="38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2:30">
      <c r="B762" s="38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2:30">
      <c r="B763" s="38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2:30">
      <c r="B764" s="38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2:30">
      <c r="B765" s="38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2:30">
      <c r="B766" s="38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2:30">
      <c r="B767" s="38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2:30">
      <c r="B768" s="38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2:30">
      <c r="B769" s="38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2:30">
      <c r="B770" s="38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2:30">
      <c r="B771" s="38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2:30">
      <c r="B772" s="38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2:30">
      <c r="B773" s="38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2:30">
      <c r="B774" s="38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2:30">
      <c r="B775" s="38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2:30">
      <c r="B776" s="38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2:30">
      <c r="B777" s="38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2:30">
      <c r="B778" s="38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2:30">
      <c r="B779" s="38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2:30">
      <c r="B780" s="38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2:30">
      <c r="B781" s="38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2:30">
      <c r="B782" s="38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2:30">
      <c r="B783" s="38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2:30">
      <c r="B784" s="38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2:30">
      <c r="B785" s="38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2:30">
      <c r="B786" s="38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2:30">
      <c r="B787" s="38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2:30">
      <c r="B788" s="38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2:30">
      <c r="B789" s="38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2:30">
      <c r="B790" s="38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2:30">
      <c r="B791" s="38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2:30">
      <c r="B792" s="38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2:30">
      <c r="B793" s="38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2:30">
      <c r="B794" s="38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2:30">
      <c r="B795" s="38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2:30">
      <c r="B796" s="38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2:30">
      <c r="B797" s="38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2:30">
      <c r="B798" s="38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2:30">
      <c r="B799" s="38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2:30">
      <c r="B800" s="38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2:30">
      <c r="B801" s="38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2:30">
      <c r="B802" s="38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2:30">
      <c r="B803" s="38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2:30">
      <c r="B804" s="38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2:30">
      <c r="B805" s="38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2:30">
      <c r="B806" s="38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2:30">
      <c r="B807" s="38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2:30">
      <c r="B808" s="38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2:30">
      <c r="B809" s="38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2:30">
      <c r="B810" s="38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2:30">
      <c r="B811" s="38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2:30">
      <c r="B812" s="38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2:30">
      <c r="B813" s="38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2:30">
      <c r="B814" s="38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2:30">
      <c r="B815" s="38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2:30">
      <c r="B816" s="38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2:30">
      <c r="B817" s="38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2:30">
      <c r="B818" s="38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2:30">
      <c r="B819" s="38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2:30">
      <c r="B820" s="38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2:30">
      <c r="B821" s="38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2:30">
      <c r="B822" s="38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2:30">
      <c r="B823" s="38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2:30">
      <c r="B824" s="38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2:30">
      <c r="B825" s="38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2:30">
      <c r="B826" s="38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2:30">
      <c r="B827" s="38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2:30">
      <c r="B828" s="38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2:30">
      <c r="B829" s="38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2:30">
      <c r="B830" s="38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2:30">
      <c r="B831" s="38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2:30">
      <c r="B832" s="38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2:30">
      <c r="B833" s="38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2:30">
      <c r="B834" s="38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2:30">
      <c r="B835" s="38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2:30">
      <c r="B836" s="38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2:30">
      <c r="B837" s="38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2:30">
      <c r="B838" s="38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2:30">
      <c r="B839" s="38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2:30">
      <c r="B840" s="38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2:30">
      <c r="B841" s="38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2:30">
      <c r="B842" s="38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2:30">
      <c r="B843" s="38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2:30">
      <c r="B844" s="38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2:30">
      <c r="B845" s="38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2:30">
      <c r="B846" s="38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2:30">
      <c r="B847" s="38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2:30">
      <c r="B848" s="38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2:30">
      <c r="B849" s="38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2:30">
      <c r="B850" s="38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2:30">
      <c r="B851" s="38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2:30">
      <c r="B852" s="38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2:30">
      <c r="B853" s="38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2:30">
      <c r="B854" s="38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2:30">
      <c r="B855" s="38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2:30">
      <c r="B856" s="38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2:30">
      <c r="B857" s="38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2:30">
      <c r="B858" s="38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2:30">
      <c r="B859" s="38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2:30">
      <c r="B860" s="38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2:30">
      <c r="B861" s="38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2:30">
      <c r="B862" s="38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2:30">
      <c r="B863" s="38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2:30">
      <c r="B864" s="38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2:30">
      <c r="B865" s="38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2:30">
      <c r="B866" s="38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2:30">
      <c r="B867" s="38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2:30">
      <c r="B868" s="38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2:30">
      <c r="B869" s="38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2:30">
      <c r="B870" s="38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2:30">
      <c r="B871" s="38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2:30">
      <c r="B872" s="38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2:30">
      <c r="B873" s="38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2:30">
      <c r="B874" s="38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2:30">
      <c r="B875" s="38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2:30">
      <c r="B876" s="38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2:30">
      <c r="B877" s="38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2:30">
      <c r="B878" s="38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2:30">
      <c r="B879" s="38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2:30">
      <c r="B880" s="38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2:30">
      <c r="B881" s="38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2:30">
      <c r="B882" s="38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2:30">
      <c r="B883" s="38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2:30">
      <c r="B884" s="38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2:30">
      <c r="B885" s="38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2:30">
      <c r="B886" s="38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2:30">
      <c r="B887" s="38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2:30">
      <c r="B888" s="38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2:30">
      <c r="B889" s="38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2:30">
      <c r="B890" s="38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2:30">
      <c r="B891" s="38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2:30">
      <c r="B892" s="38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2:30">
      <c r="B893" s="38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2:30">
      <c r="B894" s="38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2:30">
      <c r="B895" s="38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2:30">
      <c r="B896" s="38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2:30">
      <c r="B897" s="38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2:30">
      <c r="B898" s="38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2:30">
      <c r="B899" s="38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2:30">
      <c r="B900" s="38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2:30">
      <c r="B901" s="38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2:30">
      <c r="B902" s="38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2:30">
      <c r="B903" s="38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2:30">
      <c r="B904" s="38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2:30">
      <c r="B905" s="38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2:30">
      <c r="B906" s="38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2:30">
      <c r="B907" s="38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2:30">
      <c r="B908" s="38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2:30">
      <c r="B909" s="38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2:30">
      <c r="B910" s="38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2:30">
      <c r="B911" s="38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2:30">
      <c r="B912" s="38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2:30">
      <c r="B913" s="38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2:30">
      <c r="B914" s="38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2:30">
      <c r="B915" s="38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2:30">
      <c r="B916" s="38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2:30">
      <c r="B917" s="38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2:30">
      <c r="B918" s="38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2:30">
      <c r="B919" s="38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2:30">
      <c r="B920" s="38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2:30">
      <c r="B921" s="38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2:30">
      <c r="B922" s="38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2:30">
      <c r="B923" s="38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2:30">
      <c r="B924" s="38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2:30">
      <c r="B925" s="38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2:30">
      <c r="B926" s="38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2:30">
      <c r="B927" s="38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2:30">
      <c r="B928" s="38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2:30">
      <c r="B929" s="38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  <row r="930" spans="2:30">
      <c r="B930" s="38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</row>
    <row r="931" spans="2:30">
      <c r="B931" s="38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</row>
    <row r="932" spans="2:30">
      <c r="B932" s="38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</row>
    <row r="933" spans="2:30">
      <c r="B933" s="38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</row>
    <row r="934" spans="2:30">
      <c r="B934" s="38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</row>
    <row r="935" spans="2:30">
      <c r="B935" s="38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</row>
    <row r="936" spans="2:30">
      <c r="B936" s="38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</row>
    <row r="937" spans="2:30">
      <c r="B937" s="38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</row>
    <row r="938" spans="2:30">
      <c r="B938" s="38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</row>
    <row r="939" spans="2:30">
      <c r="B939" s="38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</row>
    <row r="940" spans="2:30">
      <c r="B940" s="38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</row>
    <row r="941" spans="2:30">
      <c r="B941" s="38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</row>
    <row r="942" spans="2:30">
      <c r="B942" s="38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</row>
    <row r="943" spans="2:30">
      <c r="B943" s="38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</row>
    <row r="944" spans="2:30">
      <c r="B944" s="38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</row>
    <row r="945" spans="2:30">
      <c r="B945" s="38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</row>
    <row r="946" spans="2:30">
      <c r="B946" s="38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</row>
    <row r="947" spans="2:30">
      <c r="B947" s="38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</row>
    <row r="948" spans="2:30">
      <c r="B948" s="38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</row>
    <row r="949" spans="2:30">
      <c r="B949" s="38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</row>
    <row r="950" spans="2:30">
      <c r="B950" s="38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</row>
    <row r="951" spans="2:30">
      <c r="B951" s="38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</row>
    <row r="952" spans="2:30">
      <c r="B952" s="38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</row>
    <row r="953" spans="2:30">
      <c r="B953" s="38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</row>
    <row r="954" spans="2:30">
      <c r="B954" s="38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</row>
    <row r="955" spans="2:30">
      <c r="B955" s="38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</row>
    <row r="956" spans="2:30">
      <c r="B956" s="38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</row>
    <row r="957" spans="2:30">
      <c r="B957" s="38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</row>
    <row r="958" spans="2:30">
      <c r="B958" s="38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</row>
    <row r="959" spans="2:30">
      <c r="B959" s="38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</row>
    <row r="960" spans="2:30">
      <c r="B960" s="38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</row>
    <row r="961" spans="2:30">
      <c r="B961" s="38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</row>
    <row r="962" spans="2:30">
      <c r="B962" s="38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</row>
    <row r="963" spans="2:30">
      <c r="B963" s="38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</row>
    <row r="964" spans="2:30">
      <c r="B964" s="38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</row>
    <row r="965" spans="2:30">
      <c r="B965" s="38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</row>
    <row r="966" spans="2:30">
      <c r="B966" s="38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</row>
    <row r="967" spans="2:30">
      <c r="B967" s="38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</row>
    <row r="968" spans="2:30">
      <c r="B968" s="38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</row>
    <row r="969" spans="2:30">
      <c r="B969" s="38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</row>
    <row r="970" spans="2:30">
      <c r="B970" s="38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</row>
    <row r="971" spans="2:30">
      <c r="B971" s="38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</row>
    <row r="972" spans="2:30">
      <c r="B972" s="38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</row>
    <row r="973" spans="2:30">
      <c r="B973" s="38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</row>
    <row r="974" spans="2:30">
      <c r="B974" s="38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</row>
    <row r="975" spans="2:30">
      <c r="B975" s="38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</row>
    <row r="976" spans="2:30">
      <c r="B976" s="38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</row>
    <row r="977" spans="2:30">
      <c r="B977" s="38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</row>
    <row r="978" spans="2:30">
      <c r="B978" s="38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</row>
    <row r="979" spans="2:30">
      <c r="B979" s="38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</row>
    <row r="980" spans="2:30">
      <c r="B980" s="38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</row>
    <row r="981" spans="2:30">
      <c r="B981" s="38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</row>
    <row r="982" spans="2:30">
      <c r="B982" s="38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</row>
    <row r="983" spans="2:30">
      <c r="B983" s="38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</row>
    <row r="984" spans="2:30">
      <c r="B984" s="38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</row>
    <row r="985" spans="2:30">
      <c r="B985" s="38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</row>
    <row r="986" spans="2:30">
      <c r="B986" s="38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</row>
    <row r="987" spans="2:30">
      <c r="B987" s="38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</row>
    <row r="988" spans="2:30">
      <c r="B988" s="38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</row>
    <row r="989" spans="2:30">
      <c r="B989" s="38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</row>
    <row r="990" spans="2:30">
      <c r="B990" s="38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</row>
    <row r="991" spans="2:30">
      <c r="B991" s="38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</row>
    <row r="992" spans="2:30">
      <c r="B992" s="38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</row>
    <row r="993" spans="2:30">
      <c r="B993" s="38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</row>
    <row r="994" spans="2:30">
      <c r="B994" s="38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</row>
    <row r="995" spans="2:30">
      <c r="B995" s="38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</row>
    <row r="996" spans="2:30">
      <c r="B996" s="38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</row>
    <row r="997" spans="2:30">
      <c r="B997" s="38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</row>
    <row r="998" spans="2:30">
      <c r="B998" s="38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</row>
    <row r="999" spans="2:30">
      <c r="B999" s="38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</row>
    <row r="1000" spans="2:30">
      <c r="B1000" s="38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</row>
    <row r="1001" spans="2:30">
      <c r="B1001" s="38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</row>
    <row r="1002" spans="2:30">
      <c r="B1002" s="38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</row>
    <row r="1003" spans="2:30">
      <c r="B1003" s="38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</row>
    <row r="1004" spans="2:30">
      <c r="B1004" s="38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</row>
    <row r="1005" spans="2:30">
      <c r="B1005" s="38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</row>
    <row r="1006" spans="2:30">
      <c r="B1006" s="38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</row>
    <row r="1007" spans="2:30">
      <c r="B1007" s="38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</row>
    <row r="1008" spans="2:30">
      <c r="B1008" s="38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</row>
    <row r="1009" spans="2:30">
      <c r="B1009" s="38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</row>
    <row r="1010" spans="2:30">
      <c r="B1010" s="38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</row>
    <row r="1011" spans="2:30">
      <c r="B1011" s="38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</row>
    <row r="1012" spans="2:30">
      <c r="B1012" s="38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</row>
    <row r="1013" spans="2:30">
      <c r="B1013" s="38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</row>
    <row r="1014" spans="2:30">
      <c r="B1014" s="38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</row>
    <row r="1015" spans="2:30">
      <c r="B1015" s="38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</row>
    <row r="1016" spans="2:30">
      <c r="B1016" s="38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</row>
    <row r="1017" spans="2:30">
      <c r="B1017" s="38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</row>
    <row r="1018" spans="2:30">
      <c r="B1018" s="38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</row>
    <row r="1019" spans="2:30">
      <c r="B1019" s="38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</row>
    <row r="1020" spans="2:30">
      <c r="B1020" s="38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</row>
    <row r="1021" spans="2:30">
      <c r="B1021" s="38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</row>
    <row r="1022" spans="2:30">
      <c r="B1022" s="38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</row>
    <row r="1023" spans="2:30">
      <c r="B1023" s="38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</row>
    <row r="1024" spans="2:30">
      <c r="B1024" s="38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</row>
    <row r="1025" spans="2:30">
      <c r="B1025" s="38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</row>
    <row r="1026" spans="2:30">
      <c r="B1026" s="38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</row>
    <row r="1027" spans="2:30">
      <c r="B1027" s="38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</row>
    <row r="1028" spans="2:30">
      <c r="B1028" s="38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</row>
    <row r="1029" spans="2:30">
      <c r="B1029" s="38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</row>
    <row r="1030" spans="2:30">
      <c r="B1030" s="38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</row>
    <row r="1031" spans="2:30">
      <c r="B1031" s="38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</row>
    <row r="1032" spans="2:30">
      <c r="B1032" s="38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</row>
    <row r="1033" spans="2:30">
      <c r="B1033" s="38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</row>
    <row r="1034" spans="2:30">
      <c r="B1034" s="38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</row>
    <row r="1035" spans="2:30">
      <c r="B1035" s="38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</row>
    <row r="1036" spans="2:30">
      <c r="B1036" s="38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</row>
    <row r="1037" spans="2:30">
      <c r="B1037" s="38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</row>
    <row r="1038" spans="2:30">
      <c r="B1038" s="38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</row>
    <row r="1039" spans="2:30">
      <c r="B1039" s="38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</row>
    <row r="1040" spans="2:30">
      <c r="B1040" s="38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</row>
    <row r="1041" spans="2:30">
      <c r="B1041" s="38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</row>
    <row r="1042" spans="2:30">
      <c r="B1042" s="38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</row>
    <row r="1043" spans="2:30">
      <c r="B1043" s="38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</row>
    <row r="1044" spans="2:30">
      <c r="B1044" s="38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</row>
    <row r="1045" spans="2:30">
      <c r="B1045" s="38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</row>
    <row r="1046" spans="2:30">
      <c r="B1046" s="38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</row>
    <row r="1047" spans="2:30">
      <c r="B1047" s="38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</row>
    <row r="1048" spans="2:30">
      <c r="B1048" s="38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</row>
    <row r="1049" spans="2:30">
      <c r="B1049" s="38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</row>
    <row r="1050" spans="2:30">
      <c r="B1050" s="38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</row>
    <row r="1051" spans="2:30">
      <c r="B1051" s="38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</row>
    <row r="1052" spans="2:30">
      <c r="B1052" s="38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</row>
    <row r="1053" spans="2:30">
      <c r="B1053" s="38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</row>
    <row r="1054" spans="2:30">
      <c r="B1054" s="38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</row>
    <row r="1055" spans="2:30">
      <c r="B1055" s="38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</row>
    <row r="1056" spans="2:30">
      <c r="B1056" s="38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</row>
    <row r="1057" spans="2:30">
      <c r="B1057" s="38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</row>
    <row r="1058" spans="2:30">
      <c r="B1058" s="38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</row>
    <row r="1059" spans="2:30">
      <c r="B1059" s="38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</row>
    <row r="1060" spans="2:30">
      <c r="B1060" s="38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</row>
    <row r="1061" spans="2:30">
      <c r="B1061" s="38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</row>
    <row r="1062" spans="2:30">
      <c r="B1062" s="38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</row>
    <row r="1063" spans="2:30">
      <c r="B1063" s="38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</row>
    <row r="1064" spans="2:30">
      <c r="B1064" s="38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</row>
    <row r="1065" spans="2:30">
      <c r="B1065" s="38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</row>
    <row r="1066" spans="2:30">
      <c r="B1066" s="38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</row>
    <row r="1067" spans="2:30">
      <c r="B1067" s="38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</row>
    <row r="1068" spans="2:30">
      <c r="B1068" s="38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</row>
    <row r="1069" spans="2:30">
      <c r="B1069" s="38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</row>
    <row r="1070" spans="2:30">
      <c r="B1070" s="38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</row>
    <row r="1071" spans="2:30">
      <c r="B1071" s="38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</row>
    <row r="1072" spans="2:30">
      <c r="B1072" s="38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</row>
    <row r="1073" spans="2:30">
      <c r="B1073" s="38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</row>
    <row r="1074" spans="2:30">
      <c r="B1074" s="38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</row>
    <row r="1075" spans="2:30">
      <c r="B1075" s="38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</row>
    <row r="1076" spans="2:30">
      <c r="B1076" s="38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</row>
    <row r="1077" spans="2:30">
      <c r="B1077" s="38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</row>
    <row r="1078" spans="2:30">
      <c r="B1078" s="38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</row>
    <row r="1079" spans="2:30">
      <c r="B1079" s="38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</row>
    <row r="1080" spans="2:30">
      <c r="B1080" s="38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</row>
    <row r="1081" spans="2:30">
      <c r="B1081" s="38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</row>
    <row r="1082" spans="2:30">
      <c r="B1082" s="38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</row>
    <row r="1083" spans="2:30">
      <c r="B1083" s="38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</row>
    <row r="1084" spans="2:30">
      <c r="B1084" s="38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</row>
    <row r="1085" spans="2:30">
      <c r="B1085" s="38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</row>
    <row r="1086" spans="2:30">
      <c r="B1086" s="38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</row>
    <row r="1087" spans="2:30">
      <c r="B1087" s="38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</row>
    <row r="1088" spans="2:30">
      <c r="B1088" s="38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</row>
    <row r="1089" spans="2:30">
      <c r="B1089" s="38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</row>
    <row r="1090" spans="2:30">
      <c r="B1090" s="38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</row>
    <row r="1091" spans="2:30">
      <c r="B1091" s="38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</row>
    <row r="1092" spans="2:30">
      <c r="B1092" s="38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</row>
    <row r="1093" spans="2:30">
      <c r="B1093" s="38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</row>
    <row r="1094" spans="2:30">
      <c r="B1094" s="38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</row>
    <row r="1095" spans="2:30">
      <c r="B1095" s="38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</row>
    <row r="1096" spans="2:30">
      <c r="B1096" s="38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</row>
    <row r="1097" spans="2:30">
      <c r="B1097" s="38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</row>
    <row r="1098" spans="2:30">
      <c r="B1098" s="38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</row>
    <row r="1099" spans="2:30">
      <c r="B1099" s="38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</row>
    <row r="1100" spans="2:30">
      <c r="B1100" s="38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</row>
    <row r="1101" spans="2:30">
      <c r="B1101" s="38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</row>
    <row r="1102" spans="2:30">
      <c r="B1102" s="38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</row>
    <row r="1103" spans="2:30">
      <c r="B1103" s="38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</row>
    <row r="1104" spans="2:30">
      <c r="B1104" s="38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</row>
    <row r="1105" spans="2:30">
      <c r="B1105" s="38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</row>
    <row r="1106" spans="2:30">
      <c r="B1106" s="38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</row>
    <row r="1107" spans="2:30">
      <c r="B1107" s="38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</row>
    <row r="1108" spans="2:30">
      <c r="B1108" s="38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</row>
    <row r="1109" spans="2:30">
      <c r="B1109" s="38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</row>
    <row r="1110" spans="2:30">
      <c r="B1110" s="38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</row>
    <row r="1111" spans="2:30">
      <c r="B1111" s="38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</row>
    <row r="1112" spans="2:30">
      <c r="B1112" s="38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</row>
    <row r="1113" spans="2:30">
      <c r="B1113" s="38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</row>
    <row r="1114" spans="2:30">
      <c r="B1114" s="38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</row>
    <row r="1115" spans="2:30">
      <c r="B1115" s="38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</row>
    <row r="1116" spans="2:30">
      <c r="B1116" s="38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</row>
    <row r="1117" spans="2:30">
      <c r="B1117" s="38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</row>
    <row r="1118" spans="2:30">
      <c r="B1118" s="38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</row>
    <row r="1119" spans="2:30">
      <c r="B1119" s="38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</row>
    <row r="1120" spans="2:30">
      <c r="B1120" s="38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</row>
    <row r="1121" spans="2:30">
      <c r="B1121" s="38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</row>
    <row r="1122" spans="2:30">
      <c r="B1122" s="38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</row>
    <row r="1123" spans="2:30">
      <c r="B1123" s="38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</row>
    <row r="1124" spans="2:30">
      <c r="B1124" s="38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</row>
    <row r="1125" spans="2:30">
      <c r="B1125" s="38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</row>
    <row r="1126" spans="2:30">
      <c r="B1126" s="38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</row>
    <row r="1127" spans="2:30">
      <c r="B1127" s="38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</row>
    <row r="1128" spans="2:30">
      <c r="B1128" s="38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</row>
    <row r="1129" spans="2:30">
      <c r="B1129" s="38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</row>
    <row r="1130" spans="2:30">
      <c r="B1130" s="38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</row>
    <row r="1131" spans="2:30">
      <c r="B1131" s="38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</row>
    <row r="1132" spans="2:30">
      <c r="B1132" s="38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</row>
    <row r="1133" spans="2:30">
      <c r="B1133" s="38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</row>
    <row r="1134" spans="2:30">
      <c r="B1134" s="38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</row>
    <row r="1135" spans="2:30">
      <c r="B1135" s="38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</row>
    <row r="1136" spans="2:30">
      <c r="B1136" s="38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</row>
    <row r="1137" spans="2:30">
      <c r="B1137" s="38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</row>
    <row r="1138" spans="2:30">
      <c r="B1138" s="38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</row>
    <row r="1139" spans="2:30">
      <c r="B1139" s="38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</row>
    <row r="1140" spans="2:30">
      <c r="B1140" s="38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</row>
    <row r="1141" spans="2:30">
      <c r="B1141" s="38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</row>
    <row r="1142" spans="2:30">
      <c r="B1142" s="38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</row>
    <row r="1143" spans="2:30">
      <c r="B1143" s="38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</row>
    <row r="1144" spans="2:30">
      <c r="B1144" s="38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</row>
    <row r="1145" spans="2:30">
      <c r="B1145" s="38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</row>
    <row r="1146" spans="2:30">
      <c r="B1146" s="38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</row>
    <row r="1147" spans="2:30">
      <c r="B1147" s="38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</row>
    <row r="1148" spans="2:30">
      <c r="B1148" s="38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</row>
    <row r="1149" spans="2:30">
      <c r="B1149" s="38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</row>
    <row r="1150" spans="2:30">
      <c r="B1150" s="38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</row>
    <row r="1151" spans="2:30">
      <c r="B1151" s="38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</row>
    <row r="1152" spans="2:30">
      <c r="B1152" s="38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</row>
    <row r="1153" spans="2:30">
      <c r="B1153" s="38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</row>
    <row r="1154" spans="2:30">
      <c r="B1154" s="38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</row>
    <row r="1155" spans="2:30">
      <c r="B1155" s="38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</row>
    <row r="1156" spans="2:30">
      <c r="B1156" s="38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</row>
    <row r="1157" spans="2:30">
      <c r="B1157" s="38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</row>
    <row r="1158" spans="2:30">
      <c r="B1158" s="38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</row>
    <row r="1159" spans="2:30">
      <c r="B1159" s="38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</row>
    <row r="1160" spans="2:30">
      <c r="B1160" s="38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</row>
    <row r="1161" spans="2:30">
      <c r="B1161" s="38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</row>
    <row r="1162" spans="2:30">
      <c r="B1162" s="38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</row>
    <row r="1163" spans="2:30">
      <c r="B1163" s="38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</row>
    <row r="1164" spans="2:30">
      <c r="B1164" s="38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</row>
    <row r="1165" spans="2:30">
      <c r="B1165" s="38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</row>
    <row r="1166" spans="2:30">
      <c r="B1166" s="38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</row>
    <row r="1167" spans="2:30">
      <c r="B1167" s="38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</row>
    <row r="1168" spans="2:30">
      <c r="B1168" s="38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</row>
    <row r="1169" spans="2:30">
      <c r="B1169" s="38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</row>
    <row r="1170" spans="2:30">
      <c r="B1170" s="38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</row>
    <row r="1171" spans="2:30">
      <c r="B1171" s="38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</row>
    <row r="1172" spans="2:30">
      <c r="B1172" s="38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</row>
    <row r="1173" spans="2:30">
      <c r="B1173" s="38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</row>
    <row r="1174" spans="2:30">
      <c r="B1174" s="38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</row>
    <row r="1175" spans="2:30">
      <c r="B1175" s="38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</row>
    <row r="1176" spans="2:30">
      <c r="B1176" s="38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</row>
    <row r="1177" spans="2:30">
      <c r="B1177" s="38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</row>
    <row r="1178" spans="2:30">
      <c r="B1178" s="38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</row>
    <row r="1179" spans="2:30">
      <c r="B1179" s="38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</row>
    <row r="1180" spans="2:30">
      <c r="B1180" s="38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</row>
    <row r="1181" spans="2:30">
      <c r="B1181" s="38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</row>
    <row r="1182" spans="2:30">
      <c r="B1182" s="38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</row>
    <row r="1183" spans="2:30">
      <c r="B1183" s="38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</row>
    <row r="1184" spans="2:30">
      <c r="B1184" s="38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</row>
    <row r="1185" spans="2:30">
      <c r="B1185" s="38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</row>
    <row r="1186" spans="2:30">
      <c r="B1186" s="38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</row>
    <row r="1187" spans="2:30">
      <c r="B1187" s="38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</row>
    <row r="1188" spans="2:30">
      <c r="B1188" s="38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</row>
    <row r="1189" spans="2:30">
      <c r="B1189" s="38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</row>
    <row r="1190" spans="2:30">
      <c r="B1190" s="38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</row>
    <row r="1191" spans="2:30">
      <c r="B1191" s="38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</row>
    <row r="1192" spans="2:30">
      <c r="B1192" s="38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</row>
    <row r="1193" spans="2:30">
      <c r="B1193" s="38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</row>
    <row r="1194" spans="2:30">
      <c r="B1194" s="38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</row>
    <row r="1195" spans="2:30">
      <c r="B1195" s="38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</row>
    <row r="1196" spans="2:30">
      <c r="B1196" s="38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</row>
    <row r="1197" spans="2:30">
      <c r="B1197" s="38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</row>
    <row r="1198" spans="2:30">
      <c r="B1198" s="38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</row>
    <row r="1199" spans="2:30">
      <c r="B1199" s="38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</row>
    <row r="1200" spans="2:30">
      <c r="B1200" s="38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</row>
    <row r="1201" spans="2:30">
      <c r="B1201" s="38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</row>
    <row r="1202" spans="2:30">
      <c r="B1202" s="38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</row>
    <row r="1203" spans="2:30">
      <c r="B1203" s="38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</row>
    <row r="1204" spans="2:30">
      <c r="B1204" s="38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</row>
    <row r="1205" spans="2:30">
      <c r="B1205" s="38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</row>
    <row r="1206" spans="2:30">
      <c r="B1206" s="38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</row>
    <row r="1207" spans="2:30">
      <c r="B1207" s="38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</row>
    <row r="1208" spans="2:30">
      <c r="B1208" s="38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</row>
    <row r="1209" spans="2:30">
      <c r="B1209" s="38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</row>
    <row r="1210" spans="2:30">
      <c r="B1210" s="38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</row>
    <row r="1211" spans="2:30">
      <c r="B1211" s="38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</row>
    <row r="1212" spans="2:30">
      <c r="B1212" s="38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</row>
    <row r="1213" spans="2:30">
      <c r="B1213" s="38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</row>
    <row r="1214" spans="2:30">
      <c r="B1214" s="38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</row>
    <row r="1215" spans="2:30">
      <c r="B1215" s="38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</row>
    <row r="1216" spans="2:30">
      <c r="B1216" s="38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</row>
    <row r="1217" spans="2:30">
      <c r="B1217" s="38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</row>
    <row r="1218" spans="2:30">
      <c r="B1218" s="38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</row>
    <row r="1219" spans="2:30">
      <c r="B1219" s="38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</row>
    <row r="1220" spans="2:30">
      <c r="B1220" s="38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</row>
    <row r="1221" spans="2:30">
      <c r="B1221" s="38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</row>
    <row r="1222" spans="2:30">
      <c r="B1222" s="38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</row>
    <row r="1223" spans="2:30">
      <c r="B1223" s="38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</row>
    <row r="1224" spans="2:30">
      <c r="B1224" s="38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</row>
    <row r="1225" spans="2:30">
      <c r="B1225" s="38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</row>
    <row r="1226" spans="2:30">
      <c r="B1226" s="38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</row>
    <row r="1227" spans="2:30">
      <c r="B1227" s="38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</row>
    <row r="1228" spans="2:30">
      <c r="B1228" s="38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</row>
    <row r="1229" spans="2:30">
      <c r="B1229" s="38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</row>
    <row r="1230" spans="2:30">
      <c r="B1230" s="38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</row>
    <row r="1231" spans="2:30">
      <c r="B1231" s="38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</row>
    <row r="1232" spans="2:30">
      <c r="B1232" s="38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</row>
    <row r="1233" spans="2:30">
      <c r="B1233" s="38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</row>
    <row r="1234" spans="2:30">
      <c r="B1234" s="38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</row>
    <row r="1235" spans="2:30">
      <c r="B1235" s="38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</row>
    <row r="1236" spans="2:30">
      <c r="B1236" s="38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</row>
    <row r="1237" spans="2:30">
      <c r="B1237" s="38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</row>
    <row r="1238" spans="2:30">
      <c r="B1238" s="38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</row>
    <row r="1239" spans="2:30">
      <c r="B1239" s="38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</row>
    <row r="1240" spans="2:30">
      <c r="B1240" s="38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</row>
    <row r="1241" spans="2:30">
      <c r="B1241" s="38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</row>
    <row r="1242" spans="2:30">
      <c r="B1242" s="38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</row>
    <row r="1243" spans="2:30">
      <c r="B1243" s="38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</row>
    <row r="1244" spans="2:30">
      <c r="B1244" s="38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</row>
    <row r="1245" spans="2:30">
      <c r="B1245" s="38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</row>
    <row r="1246" spans="2:30">
      <c r="B1246" s="38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</row>
    <row r="1247" spans="2:30">
      <c r="B1247" s="38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</row>
    <row r="1248" spans="2:30">
      <c r="B1248" s="38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</row>
    <row r="1249" spans="2:30">
      <c r="B1249" s="38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</row>
    <row r="1250" spans="2:30">
      <c r="B1250" s="38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</row>
    <row r="1251" spans="2:30">
      <c r="B1251" s="38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</row>
    <row r="1252" spans="2:30">
      <c r="B1252" s="38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</row>
    <row r="1253" spans="2:30">
      <c r="B1253" s="38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</row>
    <row r="1254" spans="2:30">
      <c r="B1254" s="38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</row>
    <row r="1255" spans="2:30">
      <c r="B1255" s="38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</row>
    <row r="1256" spans="2:30">
      <c r="B1256" s="38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</row>
    <row r="1257" spans="2:30">
      <c r="B1257" s="38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</row>
    <row r="1258" spans="2:30">
      <c r="B1258" s="38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</row>
    <row r="1259" spans="2:30">
      <c r="B1259" s="38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</row>
    <row r="1260" spans="2:30">
      <c r="B1260" s="38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</row>
    <row r="1261" spans="2:30">
      <c r="B1261" s="38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</row>
    <row r="1262" spans="2:30">
      <c r="B1262" s="38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</row>
    <row r="1263" spans="2:30">
      <c r="B1263" s="38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</row>
    <row r="1264" spans="2:30">
      <c r="B1264" s="38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</row>
    <row r="1265" spans="2:30">
      <c r="B1265" s="38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</row>
    <row r="1266" spans="2:30">
      <c r="B1266" s="38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</row>
    <row r="1267" spans="2:30">
      <c r="B1267" s="38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</row>
    <row r="1268" spans="2:30">
      <c r="B1268" s="38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  <c r="Z1268" s="25"/>
      <c r="AA1268" s="25"/>
      <c r="AB1268" s="25"/>
      <c r="AC1268" s="25"/>
      <c r="AD1268" s="25"/>
    </row>
    <row r="1269" spans="2:30">
      <c r="B1269" s="38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</row>
    <row r="1270" spans="2:30">
      <c r="B1270" s="38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</row>
    <row r="1271" spans="2:30">
      <c r="B1271" s="38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</row>
    <row r="1272" spans="2:30">
      <c r="B1272" s="38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/>
    </row>
    <row r="1273" spans="2:30">
      <c r="B1273" s="38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</row>
    <row r="1274" spans="2:30">
      <c r="B1274" s="38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/>
    </row>
    <row r="1275" spans="2:30">
      <c r="B1275" s="38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</row>
    <row r="1276" spans="2:30">
      <c r="B1276" s="38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</row>
    <row r="1277" spans="2:30">
      <c r="B1277" s="38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  <c r="Z1277" s="25"/>
      <c r="AA1277" s="25"/>
      <c r="AB1277" s="25"/>
      <c r="AC1277" s="25"/>
      <c r="AD1277" s="25"/>
    </row>
    <row r="1278" spans="2:30">
      <c r="B1278" s="38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  <c r="Z1278" s="25"/>
      <c r="AA1278" s="25"/>
      <c r="AB1278" s="25"/>
      <c r="AC1278" s="25"/>
      <c r="AD1278" s="25"/>
    </row>
    <row r="1279" spans="2:30">
      <c r="B1279" s="38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</row>
    <row r="1280" spans="2:30">
      <c r="B1280" s="38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</row>
    <row r="1281" spans="2:30">
      <c r="B1281" s="38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</row>
    <row r="1282" spans="2:30">
      <c r="B1282" s="38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</row>
    <row r="1283" spans="2:30">
      <c r="B1283" s="38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25"/>
      <c r="AD1283" s="25"/>
    </row>
    <row r="1284" spans="2:30">
      <c r="B1284" s="38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  <c r="Z1284" s="25"/>
      <c r="AA1284" s="25"/>
      <c r="AB1284" s="25"/>
      <c r="AC1284" s="25"/>
      <c r="AD1284" s="25"/>
    </row>
    <row r="1285" spans="2:30">
      <c r="B1285" s="38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  <c r="Z1285" s="25"/>
      <c r="AA1285" s="25"/>
      <c r="AB1285" s="25"/>
      <c r="AC1285" s="25"/>
      <c r="AD1285" s="25"/>
    </row>
    <row r="1286" spans="2:30">
      <c r="B1286" s="38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  <c r="Z1286" s="25"/>
      <c r="AA1286" s="25"/>
      <c r="AB1286" s="25"/>
      <c r="AC1286" s="25"/>
      <c r="AD1286" s="25"/>
    </row>
    <row r="1287" spans="2:30">
      <c r="B1287" s="38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  <c r="Z1287" s="25"/>
      <c r="AA1287" s="25"/>
      <c r="AB1287" s="25"/>
      <c r="AC1287" s="25"/>
      <c r="AD1287" s="25"/>
    </row>
    <row r="1288" spans="2:30">
      <c r="B1288" s="38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  <c r="Z1288" s="25"/>
      <c r="AA1288" s="25"/>
      <c r="AB1288" s="25"/>
      <c r="AC1288" s="25"/>
      <c r="AD1288" s="25"/>
    </row>
    <row r="1289" spans="2:30">
      <c r="B1289" s="38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</row>
    <row r="1290" spans="2:30">
      <c r="B1290" s="38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  <c r="Z1290" s="25"/>
      <c r="AA1290" s="25"/>
      <c r="AB1290" s="25"/>
      <c r="AC1290" s="25"/>
      <c r="AD1290" s="25"/>
    </row>
    <row r="1291" spans="2:30">
      <c r="B1291" s="38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</row>
    <row r="1292" spans="2:30">
      <c r="B1292" s="38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  <c r="Z1292" s="25"/>
      <c r="AA1292" s="25"/>
      <c r="AB1292" s="25"/>
      <c r="AC1292" s="25"/>
      <c r="AD1292" s="25"/>
    </row>
    <row r="1293" spans="2:30">
      <c r="B1293" s="38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</row>
    <row r="1294" spans="2:30">
      <c r="B1294" s="38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  <c r="Z1294" s="25"/>
      <c r="AA1294" s="25"/>
      <c r="AB1294" s="25"/>
      <c r="AC1294" s="25"/>
      <c r="AD1294" s="25"/>
    </row>
    <row r="1295" spans="2:30">
      <c r="B1295" s="38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  <c r="Z1295" s="25"/>
      <c r="AA1295" s="25"/>
      <c r="AB1295" s="25"/>
      <c r="AC1295" s="25"/>
      <c r="AD1295" s="25"/>
    </row>
    <row r="1296" spans="2:30">
      <c r="B1296" s="38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  <c r="Z1296" s="25"/>
      <c r="AA1296" s="25"/>
      <c r="AB1296" s="25"/>
      <c r="AC1296" s="25"/>
      <c r="AD1296" s="25"/>
    </row>
    <row r="1297" spans="2:30">
      <c r="B1297" s="38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  <c r="Z1297" s="25"/>
      <c r="AA1297" s="25"/>
      <c r="AB1297" s="25"/>
      <c r="AC1297" s="25"/>
      <c r="AD1297" s="25"/>
    </row>
    <row r="1298" spans="2:30">
      <c r="B1298" s="38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  <c r="Z1298" s="25"/>
      <c r="AA1298" s="25"/>
      <c r="AB1298" s="25"/>
      <c r="AC1298" s="25"/>
      <c r="AD1298" s="25"/>
    </row>
    <row r="1299" spans="2:30">
      <c r="B1299" s="38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  <c r="Z1299" s="25"/>
      <c r="AA1299" s="25"/>
      <c r="AB1299" s="25"/>
      <c r="AC1299" s="25"/>
      <c r="AD1299" s="25"/>
    </row>
    <row r="1300" spans="2:30">
      <c r="B1300" s="38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  <c r="Z1300" s="25"/>
      <c r="AA1300" s="25"/>
      <c r="AB1300" s="25"/>
      <c r="AC1300" s="25"/>
      <c r="AD1300" s="25"/>
    </row>
    <row r="1301" spans="2:30">
      <c r="B1301" s="38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  <c r="Z1301" s="25"/>
      <c r="AA1301" s="25"/>
      <c r="AB1301" s="25"/>
      <c r="AC1301" s="25"/>
      <c r="AD1301" s="25"/>
    </row>
    <row r="1302" spans="2:30">
      <c r="B1302" s="38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</row>
    <row r="1303" spans="2:30">
      <c r="B1303" s="38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</row>
    <row r="1304" spans="2:30">
      <c r="B1304" s="38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</row>
    <row r="1305" spans="2:30">
      <c r="B1305" s="38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</row>
    <row r="1306" spans="2:30">
      <c r="B1306" s="38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</row>
    <row r="1307" spans="2:30">
      <c r="B1307" s="38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  <c r="Z1307" s="25"/>
      <c r="AA1307" s="25"/>
      <c r="AB1307" s="25"/>
      <c r="AC1307" s="25"/>
      <c r="AD1307" s="25"/>
    </row>
    <row r="1308" spans="2:30">
      <c r="B1308" s="38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  <c r="Z1308" s="25"/>
      <c r="AA1308" s="25"/>
      <c r="AB1308" s="25"/>
      <c r="AC1308" s="25"/>
      <c r="AD1308" s="25"/>
    </row>
    <row r="1309" spans="2:30">
      <c r="B1309" s="38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</row>
    <row r="1310" spans="2:30">
      <c r="B1310" s="38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</row>
    <row r="1311" spans="2:30">
      <c r="B1311" s="38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  <c r="Z1311" s="25"/>
      <c r="AA1311" s="25"/>
      <c r="AB1311" s="25"/>
      <c r="AC1311" s="25"/>
      <c r="AD1311" s="25"/>
    </row>
    <row r="1312" spans="2:30">
      <c r="B1312" s="38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  <c r="Z1312" s="25"/>
      <c r="AA1312" s="25"/>
      <c r="AB1312" s="25"/>
      <c r="AC1312" s="25"/>
      <c r="AD1312" s="25"/>
    </row>
    <row r="1313" spans="2:30">
      <c r="B1313" s="38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</row>
    <row r="1314" spans="2:30">
      <c r="B1314" s="38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</row>
    <row r="1315" spans="2:30">
      <c r="B1315" s="38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</row>
    <row r="1316" spans="2:30">
      <c r="B1316" s="38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</row>
    <row r="1317" spans="2:30">
      <c r="B1317" s="38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</row>
    <row r="1318" spans="2:30">
      <c r="B1318" s="38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</row>
    <row r="1319" spans="2:30">
      <c r="B1319" s="38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</row>
    <row r="1320" spans="2:30">
      <c r="B1320" s="38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  <c r="Z1320" s="25"/>
      <c r="AA1320" s="25"/>
      <c r="AB1320" s="25"/>
      <c r="AC1320" s="25"/>
      <c r="AD1320" s="25"/>
    </row>
    <row r="1321" spans="2:30">
      <c r="B1321" s="38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  <c r="Z1321" s="25"/>
      <c r="AA1321" s="25"/>
      <c r="AB1321" s="25"/>
      <c r="AC1321" s="25"/>
      <c r="AD1321" s="25"/>
    </row>
    <row r="1322" spans="2:30">
      <c r="B1322" s="38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  <c r="Z1322" s="25"/>
      <c r="AA1322" s="25"/>
      <c r="AB1322" s="25"/>
      <c r="AC1322" s="25"/>
      <c r="AD1322" s="25"/>
    </row>
    <row r="1323" spans="2:30">
      <c r="B1323" s="38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  <c r="Z1323" s="25"/>
      <c r="AA1323" s="25"/>
      <c r="AB1323" s="25"/>
      <c r="AC1323" s="25"/>
      <c r="AD1323" s="25"/>
    </row>
    <row r="1324" spans="2:30">
      <c r="B1324" s="38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  <c r="Z1324" s="25"/>
      <c r="AA1324" s="25"/>
      <c r="AB1324" s="25"/>
      <c r="AC1324" s="25"/>
      <c r="AD1324" s="25"/>
    </row>
    <row r="1325" spans="2:30">
      <c r="B1325" s="38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  <c r="Z1325" s="25"/>
      <c r="AA1325" s="25"/>
      <c r="AB1325" s="25"/>
      <c r="AC1325" s="25"/>
      <c r="AD1325" s="25"/>
    </row>
    <row r="1326" spans="2:30">
      <c r="B1326" s="38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  <c r="Z1326" s="25"/>
      <c r="AA1326" s="25"/>
      <c r="AB1326" s="25"/>
      <c r="AC1326" s="25"/>
      <c r="AD1326" s="25"/>
    </row>
    <row r="1327" spans="2:30">
      <c r="B1327" s="38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  <c r="Z1327" s="25"/>
      <c r="AA1327" s="25"/>
      <c r="AB1327" s="25"/>
      <c r="AC1327" s="25"/>
      <c r="AD1327" s="25"/>
    </row>
    <row r="1328" spans="2:30">
      <c r="B1328" s="38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</row>
    <row r="1329" spans="2:30">
      <c r="B1329" s="38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</row>
    <row r="1330" spans="2:30">
      <c r="B1330" s="38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</row>
    <row r="1331" spans="2:30">
      <c r="B1331" s="38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  <c r="Z1331" s="25"/>
      <c r="AA1331" s="25"/>
      <c r="AB1331" s="25"/>
      <c r="AC1331" s="25"/>
      <c r="AD1331" s="25"/>
    </row>
    <row r="1332" spans="2:30">
      <c r="B1332" s="38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  <c r="Z1332" s="25"/>
      <c r="AA1332" s="25"/>
      <c r="AB1332" s="25"/>
      <c r="AC1332" s="25"/>
      <c r="AD1332" s="25"/>
    </row>
    <row r="1333" spans="2:30">
      <c r="B1333" s="38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  <c r="Z1333" s="25"/>
      <c r="AA1333" s="25"/>
      <c r="AB1333" s="25"/>
      <c r="AC1333" s="25"/>
      <c r="AD1333" s="25"/>
    </row>
    <row r="1334" spans="2:30">
      <c r="B1334" s="38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</row>
    <row r="1335" spans="2:30">
      <c r="B1335" s="38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</row>
    <row r="1336" spans="2:30">
      <c r="B1336" s="38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  <c r="Y1336" s="25"/>
      <c r="Z1336" s="25"/>
      <c r="AA1336" s="25"/>
      <c r="AB1336" s="25"/>
      <c r="AC1336" s="25"/>
      <c r="AD1336" s="25"/>
    </row>
    <row r="1337" spans="2:30">
      <c r="B1337" s="38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  <c r="X1337" s="25"/>
      <c r="Y1337" s="25"/>
      <c r="Z1337" s="25"/>
      <c r="AA1337" s="25"/>
      <c r="AB1337" s="25"/>
      <c r="AC1337" s="25"/>
      <c r="AD1337" s="25"/>
    </row>
    <row r="1338" spans="2:30">
      <c r="B1338" s="38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</row>
    <row r="1339" spans="2:30">
      <c r="B1339" s="38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  <c r="Y1339" s="25"/>
      <c r="Z1339" s="25"/>
      <c r="AA1339" s="25"/>
      <c r="AB1339" s="25"/>
      <c r="AC1339" s="25"/>
      <c r="AD1339" s="25"/>
    </row>
    <row r="1340" spans="2:30">
      <c r="B1340" s="38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  <c r="X1340" s="25"/>
      <c r="Y1340" s="25"/>
      <c r="Z1340" s="25"/>
      <c r="AA1340" s="25"/>
      <c r="AB1340" s="25"/>
      <c r="AC1340" s="25"/>
      <c r="AD1340" s="25"/>
    </row>
    <row r="1341" spans="2:30">
      <c r="B1341" s="38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  <c r="X1341" s="25"/>
      <c r="Y1341" s="25"/>
      <c r="Z1341" s="25"/>
      <c r="AA1341" s="25"/>
      <c r="AB1341" s="25"/>
      <c r="AC1341" s="25"/>
      <c r="AD1341" s="25"/>
    </row>
    <row r="1342" spans="2:30">
      <c r="B1342" s="38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5"/>
      <c r="Y1342" s="25"/>
      <c r="Z1342" s="25"/>
      <c r="AA1342" s="25"/>
      <c r="AB1342" s="25"/>
      <c r="AC1342" s="25"/>
      <c r="AD1342" s="25"/>
    </row>
    <row r="1343" spans="2:30">
      <c r="B1343" s="38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  <c r="X1343" s="25"/>
      <c r="Y1343" s="25"/>
      <c r="Z1343" s="25"/>
      <c r="AA1343" s="25"/>
      <c r="AB1343" s="25"/>
      <c r="AC1343" s="25"/>
      <c r="AD1343" s="25"/>
    </row>
    <row r="1344" spans="2:30">
      <c r="B1344" s="38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25"/>
      <c r="AD1344" s="25"/>
    </row>
    <row r="1345" spans="2:30">
      <c r="B1345" s="38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25"/>
      <c r="AD1345" s="25"/>
    </row>
    <row r="1346" spans="2:30">
      <c r="B1346" s="38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25"/>
      <c r="AD1346" s="25"/>
    </row>
    <row r="1347" spans="2:30">
      <c r="B1347" s="38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25"/>
      <c r="AD1347" s="25"/>
    </row>
    <row r="1348" spans="2:30">
      <c r="B1348" s="38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25"/>
      <c r="AD1348" s="25"/>
    </row>
    <row r="1349" spans="2:30">
      <c r="B1349" s="38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25"/>
      <c r="AD1349" s="25"/>
    </row>
    <row r="1350" spans="2:30">
      <c r="B1350" s="38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</row>
    <row r="1351" spans="2:30">
      <c r="B1351" s="38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</row>
    <row r="1352" spans="2:30">
      <c r="B1352" s="38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</row>
    <row r="1353" spans="2:30">
      <c r="B1353" s="38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</row>
    <row r="1354" spans="2:30">
      <c r="B1354" s="38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  <c r="Y1354" s="25"/>
      <c r="Z1354" s="25"/>
      <c r="AA1354" s="25"/>
      <c r="AB1354" s="25"/>
      <c r="AC1354" s="25"/>
      <c r="AD1354" s="25"/>
    </row>
    <row r="1355" spans="2:30">
      <c r="B1355" s="38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  <c r="X1355" s="25"/>
      <c r="Y1355" s="25"/>
      <c r="Z1355" s="25"/>
      <c r="AA1355" s="25"/>
      <c r="AB1355" s="25"/>
      <c r="AC1355" s="25"/>
      <c r="AD1355" s="25"/>
    </row>
    <row r="1356" spans="2:30">
      <c r="B1356" s="38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  <c r="X1356" s="25"/>
      <c r="Y1356" s="25"/>
      <c r="Z1356" s="25"/>
      <c r="AA1356" s="25"/>
      <c r="AB1356" s="25"/>
      <c r="AC1356" s="25"/>
      <c r="AD1356" s="25"/>
    </row>
    <row r="1357" spans="2:30">
      <c r="B1357" s="38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</row>
    <row r="1358" spans="2:30">
      <c r="B1358" s="38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  <c r="X1358" s="25"/>
      <c r="Y1358" s="25"/>
      <c r="Z1358" s="25"/>
      <c r="AA1358" s="25"/>
      <c r="AB1358" s="25"/>
      <c r="AC1358" s="25"/>
      <c r="AD1358" s="25"/>
    </row>
    <row r="1359" spans="2:30">
      <c r="B1359" s="38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  <c r="X1359" s="25"/>
      <c r="Y1359" s="25"/>
      <c r="Z1359" s="25"/>
      <c r="AA1359" s="25"/>
      <c r="AB1359" s="25"/>
      <c r="AC1359" s="25"/>
      <c r="AD1359" s="25"/>
    </row>
    <row r="1360" spans="2:30">
      <c r="B1360" s="38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  <c r="X1360" s="25"/>
      <c r="Y1360" s="25"/>
      <c r="Z1360" s="25"/>
      <c r="AA1360" s="25"/>
      <c r="AB1360" s="25"/>
      <c r="AC1360" s="25"/>
      <c r="AD1360" s="25"/>
    </row>
    <row r="1361" spans="2:30">
      <c r="B1361" s="38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25"/>
      <c r="AD1361" s="25"/>
    </row>
    <row r="1362" spans="2:30">
      <c r="B1362" s="38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  <c r="X1362" s="25"/>
      <c r="Y1362" s="25"/>
      <c r="Z1362" s="25"/>
      <c r="AA1362" s="25"/>
      <c r="AB1362" s="25"/>
      <c r="AC1362" s="25"/>
      <c r="AD1362" s="25"/>
    </row>
    <row r="1363" spans="2:30">
      <c r="B1363" s="38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  <c r="Y1363" s="25"/>
      <c r="Z1363" s="25"/>
      <c r="AA1363" s="25"/>
      <c r="AB1363" s="25"/>
      <c r="AC1363" s="25"/>
      <c r="AD1363" s="25"/>
    </row>
    <row r="1364" spans="2:30">
      <c r="B1364" s="38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  <c r="X1364" s="25"/>
      <c r="Y1364" s="25"/>
      <c r="Z1364" s="25"/>
      <c r="AA1364" s="25"/>
      <c r="AB1364" s="25"/>
      <c r="AC1364" s="25"/>
      <c r="AD1364" s="25"/>
    </row>
    <row r="1365" spans="2:30">
      <c r="B1365" s="38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  <c r="X1365" s="25"/>
      <c r="Y1365" s="25"/>
      <c r="Z1365" s="25"/>
      <c r="AA1365" s="25"/>
      <c r="AB1365" s="25"/>
      <c r="AC1365" s="25"/>
      <c r="AD1365" s="25"/>
    </row>
    <row r="1366" spans="2:30">
      <c r="B1366" s="38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  <c r="X1366" s="25"/>
      <c r="Y1366" s="25"/>
      <c r="Z1366" s="25"/>
      <c r="AA1366" s="25"/>
      <c r="AB1366" s="25"/>
      <c r="AC1366" s="25"/>
      <c r="AD1366" s="25"/>
    </row>
    <row r="1367" spans="2:30">
      <c r="B1367" s="38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  <c r="X1367" s="25"/>
      <c r="Y1367" s="25"/>
      <c r="Z1367" s="25"/>
      <c r="AA1367" s="25"/>
      <c r="AB1367" s="25"/>
      <c r="AC1367" s="25"/>
      <c r="AD1367" s="25"/>
    </row>
    <row r="1368" spans="2:30">
      <c r="B1368" s="38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  <c r="X1368" s="25"/>
      <c r="Y1368" s="25"/>
      <c r="Z1368" s="25"/>
      <c r="AA1368" s="25"/>
      <c r="AB1368" s="25"/>
      <c r="AC1368" s="25"/>
      <c r="AD1368" s="25"/>
    </row>
    <row r="1369" spans="2:30">
      <c r="B1369" s="38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  <c r="X1369" s="25"/>
      <c r="Y1369" s="25"/>
      <c r="Z1369" s="25"/>
      <c r="AA1369" s="25"/>
      <c r="AB1369" s="25"/>
      <c r="AC1369" s="25"/>
      <c r="AD1369" s="25"/>
    </row>
    <row r="1370" spans="2:30">
      <c r="B1370" s="38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  <c r="X1370" s="25"/>
      <c r="Y1370" s="25"/>
      <c r="Z1370" s="25"/>
      <c r="AA1370" s="25"/>
      <c r="AB1370" s="25"/>
      <c r="AC1370" s="25"/>
      <c r="AD1370" s="25"/>
    </row>
    <row r="1371" spans="2:30">
      <c r="B1371" s="38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  <c r="X1371" s="25"/>
      <c r="Y1371" s="25"/>
      <c r="Z1371" s="25"/>
      <c r="AA1371" s="25"/>
      <c r="AB1371" s="25"/>
      <c r="AC1371" s="25"/>
      <c r="AD1371" s="25"/>
    </row>
    <row r="1372" spans="2:30">
      <c r="B1372" s="38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  <c r="X1372" s="25"/>
      <c r="Y1372" s="25"/>
      <c r="Z1372" s="25"/>
      <c r="AA1372" s="25"/>
      <c r="AB1372" s="25"/>
      <c r="AC1372" s="25"/>
      <c r="AD1372" s="25"/>
    </row>
    <row r="1373" spans="2:30">
      <c r="B1373" s="38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  <c r="X1373" s="25"/>
      <c r="Y1373" s="25"/>
      <c r="Z1373" s="25"/>
      <c r="AA1373" s="25"/>
      <c r="AB1373" s="25"/>
      <c r="AC1373" s="25"/>
      <c r="AD1373" s="25"/>
    </row>
    <row r="1374" spans="2:30">
      <c r="B1374" s="38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  <c r="X1374" s="25"/>
      <c r="Y1374" s="25"/>
      <c r="Z1374" s="25"/>
      <c r="AA1374" s="25"/>
      <c r="AB1374" s="25"/>
      <c r="AC1374" s="25"/>
      <c r="AD1374" s="25"/>
    </row>
    <row r="1375" spans="2:30">
      <c r="B1375" s="38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  <c r="X1375" s="25"/>
      <c r="Y1375" s="25"/>
      <c r="Z1375" s="25"/>
      <c r="AA1375" s="25"/>
      <c r="AB1375" s="25"/>
      <c r="AC1375" s="25"/>
      <c r="AD1375" s="25"/>
    </row>
    <row r="1376" spans="2:30">
      <c r="B1376" s="38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  <c r="X1376" s="25"/>
      <c r="Y1376" s="25"/>
      <c r="Z1376" s="25"/>
      <c r="AA1376" s="25"/>
      <c r="AB1376" s="25"/>
      <c r="AC1376" s="25"/>
      <c r="AD1376" s="25"/>
    </row>
    <row r="1377" spans="2:30">
      <c r="B1377" s="38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  <c r="X1377" s="25"/>
      <c r="Y1377" s="25"/>
      <c r="Z1377" s="25"/>
      <c r="AA1377" s="25"/>
      <c r="AB1377" s="25"/>
      <c r="AC1377" s="25"/>
      <c r="AD1377" s="25"/>
    </row>
    <row r="1378" spans="2:30">
      <c r="B1378" s="38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  <c r="X1378" s="25"/>
      <c r="Y1378" s="25"/>
      <c r="Z1378" s="25"/>
      <c r="AA1378" s="25"/>
      <c r="AB1378" s="25"/>
      <c r="AC1378" s="25"/>
      <c r="AD1378" s="25"/>
    </row>
    <row r="1379" spans="2:30">
      <c r="B1379" s="38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  <c r="X1379" s="25"/>
      <c r="Y1379" s="25"/>
      <c r="Z1379" s="25"/>
      <c r="AA1379" s="25"/>
      <c r="AB1379" s="25"/>
      <c r="AC1379" s="25"/>
      <c r="AD1379" s="25"/>
    </row>
    <row r="1380" spans="2:30">
      <c r="B1380" s="38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  <c r="X1380" s="25"/>
      <c r="Y1380" s="25"/>
      <c r="Z1380" s="25"/>
      <c r="AA1380" s="25"/>
      <c r="AB1380" s="25"/>
      <c r="AC1380" s="25"/>
      <c r="AD1380" s="25"/>
    </row>
    <row r="1381" spans="2:30">
      <c r="B1381" s="38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  <c r="X1381" s="25"/>
      <c r="Y1381" s="25"/>
      <c r="Z1381" s="25"/>
      <c r="AA1381" s="25"/>
      <c r="AB1381" s="25"/>
      <c r="AC1381" s="25"/>
      <c r="AD1381" s="25"/>
    </row>
    <row r="1382" spans="2:30">
      <c r="B1382" s="38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  <c r="X1382" s="25"/>
      <c r="Y1382" s="25"/>
      <c r="Z1382" s="25"/>
      <c r="AA1382" s="25"/>
      <c r="AB1382" s="25"/>
      <c r="AC1382" s="25"/>
      <c r="AD1382" s="25"/>
    </row>
    <row r="1383" spans="2:30">
      <c r="B1383" s="38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  <c r="X1383" s="25"/>
      <c r="Y1383" s="25"/>
      <c r="Z1383" s="25"/>
      <c r="AA1383" s="25"/>
      <c r="AB1383" s="25"/>
      <c r="AC1383" s="25"/>
      <c r="AD1383" s="25"/>
    </row>
    <row r="1384" spans="2:30">
      <c r="B1384" s="38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  <c r="X1384" s="25"/>
      <c r="Y1384" s="25"/>
      <c r="Z1384" s="25"/>
      <c r="AA1384" s="25"/>
      <c r="AB1384" s="25"/>
      <c r="AC1384" s="25"/>
      <c r="AD1384" s="25"/>
    </row>
    <row r="1385" spans="2:30">
      <c r="B1385" s="38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  <c r="X1385" s="25"/>
      <c r="Y1385" s="25"/>
      <c r="Z1385" s="25"/>
      <c r="AA1385" s="25"/>
      <c r="AB1385" s="25"/>
      <c r="AC1385" s="25"/>
      <c r="AD1385" s="25"/>
    </row>
    <row r="1386" spans="2:30">
      <c r="B1386" s="38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  <c r="X1386" s="25"/>
      <c r="Y1386" s="25"/>
      <c r="Z1386" s="25"/>
      <c r="AA1386" s="25"/>
      <c r="AB1386" s="25"/>
      <c r="AC1386" s="25"/>
      <c r="AD1386" s="25"/>
    </row>
    <row r="1387" spans="2:30">
      <c r="B1387" s="38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  <c r="X1387" s="25"/>
      <c r="Y1387" s="25"/>
      <c r="Z1387" s="25"/>
      <c r="AA1387" s="25"/>
      <c r="AB1387" s="25"/>
      <c r="AC1387" s="25"/>
      <c r="AD1387" s="25"/>
    </row>
    <row r="1388" spans="2:30">
      <c r="B1388" s="38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  <c r="X1388" s="25"/>
      <c r="Y1388" s="25"/>
      <c r="Z1388" s="25"/>
      <c r="AA1388" s="25"/>
      <c r="AB1388" s="25"/>
      <c r="AC1388" s="25"/>
      <c r="AD1388" s="25"/>
    </row>
    <row r="1389" spans="2:30">
      <c r="B1389" s="38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  <c r="X1389" s="25"/>
      <c r="Y1389" s="25"/>
      <c r="Z1389" s="25"/>
      <c r="AA1389" s="25"/>
      <c r="AB1389" s="25"/>
      <c r="AC1389" s="25"/>
      <c r="AD1389" s="25"/>
    </row>
    <row r="1390" spans="2:30">
      <c r="B1390" s="38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  <c r="X1390" s="25"/>
      <c r="Y1390" s="25"/>
      <c r="Z1390" s="25"/>
      <c r="AA1390" s="25"/>
      <c r="AB1390" s="25"/>
      <c r="AC1390" s="25"/>
      <c r="AD1390" s="25"/>
    </row>
    <row r="1391" spans="2:30">
      <c r="B1391" s="38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  <c r="X1391" s="25"/>
      <c r="Y1391" s="25"/>
      <c r="Z1391" s="25"/>
      <c r="AA1391" s="25"/>
      <c r="AB1391" s="25"/>
      <c r="AC1391" s="25"/>
      <c r="AD1391" s="25"/>
    </row>
    <row r="1392" spans="2:30">
      <c r="B1392" s="38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  <c r="X1392" s="25"/>
      <c r="Y1392" s="25"/>
      <c r="Z1392" s="25"/>
      <c r="AA1392" s="25"/>
      <c r="AB1392" s="25"/>
      <c r="AC1392" s="25"/>
      <c r="AD1392" s="25"/>
    </row>
    <row r="1393" spans="2:30">
      <c r="B1393" s="38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  <c r="X1393" s="25"/>
      <c r="Y1393" s="25"/>
      <c r="Z1393" s="25"/>
      <c r="AA1393" s="25"/>
      <c r="AB1393" s="25"/>
      <c r="AC1393" s="25"/>
      <c r="AD1393" s="25"/>
    </row>
    <row r="1394" spans="2:30">
      <c r="B1394" s="38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  <c r="X1394" s="25"/>
      <c r="Y1394" s="25"/>
      <c r="Z1394" s="25"/>
      <c r="AA1394" s="25"/>
      <c r="AB1394" s="25"/>
      <c r="AC1394" s="25"/>
      <c r="AD1394" s="25"/>
    </row>
    <row r="1395" spans="2:30">
      <c r="B1395" s="38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25"/>
      <c r="AD1395" s="25"/>
    </row>
    <row r="1396" spans="2:30">
      <c r="B1396" s="38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/>
      <c r="Z1396" s="25"/>
      <c r="AA1396" s="25"/>
      <c r="AB1396" s="25"/>
      <c r="AC1396" s="25"/>
      <c r="AD1396" s="25"/>
    </row>
    <row r="1397" spans="2:30">
      <c r="B1397" s="38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  <c r="Y1397" s="25"/>
      <c r="Z1397" s="25"/>
      <c r="AA1397" s="25"/>
      <c r="AB1397" s="25"/>
      <c r="AC1397" s="25"/>
      <c r="AD1397" s="25"/>
    </row>
    <row r="1398" spans="2:30">
      <c r="B1398" s="38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  <c r="X1398" s="25"/>
      <c r="Y1398" s="25"/>
      <c r="Z1398" s="25"/>
      <c r="AA1398" s="25"/>
      <c r="AB1398" s="25"/>
      <c r="AC1398" s="25"/>
      <c r="AD1398" s="25"/>
    </row>
    <row r="1399" spans="2:30">
      <c r="B1399" s="38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  <c r="X1399" s="25"/>
      <c r="Y1399" s="25"/>
      <c r="Z1399" s="25"/>
      <c r="AA1399" s="25"/>
      <c r="AB1399" s="25"/>
      <c r="AC1399" s="25"/>
      <c r="AD1399" s="25"/>
    </row>
    <row r="1400" spans="2:30">
      <c r="B1400" s="38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  <c r="X1400" s="25"/>
      <c r="Y1400" s="25"/>
      <c r="Z1400" s="25"/>
      <c r="AA1400" s="25"/>
      <c r="AB1400" s="25"/>
      <c r="AC1400" s="25"/>
      <c r="AD1400" s="25"/>
    </row>
    <row r="1401" spans="2:30">
      <c r="B1401" s="38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  <c r="X1401" s="25"/>
      <c r="Y1401" s="25"/>
      <c r="Z1401" s="25"/>
      <c r="AA1401" s="25"/>
      <c r="AB1401" s="25"/>
      <c r="AC1401" s="25"/>
      <c r="AD1401" s="25"/>
    </row>
    <row r="1402" spans="2:30">
      <c r="B1402" s="38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  <c r="X1402" s="25"/>
      <c r="Y1402" s="25"/>
      <c r="Z1402" s="25"/>
      <c r="AA1402" s="25"/>
      <c r="AB1402" s="25"/>
      <c r="AC1402" s="25"/>
      <c r="AD1402" s="25"/>
    </row>
    <row r="1403" spans="2:30">
      <c r="B1403" s="38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  <c r="X1403" s="25"/>
      <c r="Y1403" s="25"/>
      <c r="Z1403" s="25"/>
      <c r="AA1403" s="25"/>
      <c r="AB1403" s="25"/>
      <c r="AC1403" s="25"/>
      <c r="AD1403" s="25"/>
    </row>
    <row r="1404" spans="2:30">
      <c r="B1404" s="38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  <c r="X1404" s="25"/>
      <c r="Y1404" s="25"/>
      <c r="Z1404" s="25"/>
      <c r="AA1404" s="25"/>
      <c r="AB1404" s="25"/>
      <c r="AC1404" s="25"/>
      <c r="AD1404" s="25"/>
    </row>
    <row r="1405" spans="2:30">
      <c r="B1405" s="38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  <c r="X1405" s="25"/>
      <c r="Y1405" s="25"/>
      <c r="Z1405" s="25"/>
      <c r="AA1405" s="25"/>
      <c r="AB1405" s="25"/>
      <c r="AC1405" s="25"/>
      <c r="AD1405" s="25"/>
    </row>
    <row r="1406" spans="2:30">
      <c r="B1406" s="38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</row>
    <row r="1407" spans="2:30">
      <c r="B1407" s="38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  <c r="X1407" s="25"/>
      <c r="Y1407" s="25"/>
      <c r="Z1407" s="25"/>
      <c r="AA1407" s="25"/>
      <c r="AB1407" s="25"/>
      <c r="AC1407" s="25"/>
      <c r="AD1407" s="25"/>
    </row>
    <row r="1408" spans="2:30">
      <c r="B1408" s="38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  <c r="X1408" s="25"/>
      <c r="Y1408" s="25"/>
      <c r="Z1408" s="25"/>
      <c r="AA1408" s="25"/>
      <c r="AB1408" s="25"/>
      <c r="AC1408" s="25"/>
      <c r="AD1408" s="25"/>
    </row>
    <row r="1409" spans="2:30">
      <c r="B1409" s="38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  <c r="X1409" s="25"/>
      <c r="Y1409" s="25"/>
      <c r="Z1409" s="25"/>
      <c r="AA1409" s="25"/>
      <c r="AB1409" s="25"/>
      <c r="AC1409" s="25"/>
      <c r="AD1409" s="25"/>
    </row>
    <row r="1410" spans="2:30">
      <c r="B1410" s="38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25"/>
      <c r="AD1410" s="25"/>
    </row>
    <row r="1411" spans="2:30">
      <c r="B1411" s="38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25"/>
      <c r="AD1411" s="25"/>
    </row>
    <row r="1412" spans="2:30">
      <c r="B1412" s="38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25"/>
      <c r="AD1412" s="25"/>
    </row>
    <row r="1413" spans="2:30">
      <c r="B1413" s="38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25"/>
      <c r="AD1413" s="25"/>
    </row>
    <row r="1414" spans="2:30">
      <c r="B1414" s="38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  <c r="X1414" s="25"/>
      <c r="Y1414" s="25"/>
      <c r="Z1414" s="25"/>
      <c r="AA1414" s="25"/>
      <c r="AB1414" s="25"/>
      <c r="AC1414" s="25"/>
      <c r="AD1414" s="25"/>
    </row>
    <row r="1415" spans="2:30">
      <c r="B1415" s="38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  <c r="X1415" s="25"/>
      <c r="Y1415" s="25"/>
      <c r="Z1415" s="25"/>
      <c r="AA1415" s="25"/>
      <c r="AB1415" s="25"/>
      <c r="AC1415" s="25"/>
      <c r="AD1415" s="25"/>
    </row>
    <row r="1416" spans="2:30">
      <c r="B1416" s="38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  <c r="X1416" s="25"/>
      <c r="Y1416" s="25"/>
      <c r="Z1416" s="25"/>
      <c r="AA1416" s="25"/>
      <c r="AB1416" s="25"/>
      <c r="AC1416" s="25"/>
      <c r="AD1416" s="25"/>
    </row>
    <row r="1417" spans="2:30">
      <c r="B1417" s="38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  <c r="X1417" s="25"/>
      <c r="Y1417" s="25"/>
      <c r="Z1417" s="25"/>
      <c r="AA1417" s="25"/>
      <c r="AB1417" s="25"/>
      <c r="AC1417" s="25"/>
      <c r="AD1417" s="25"/>
    </row>
    <row r="1418" spans="2:30">
      <c r="B1418" s="38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  <c r="X1418" s="25"/>
      <c r="Y1418" s="25"/>
      <c r="Z1418" s="25"/>
      <c r="AA1418" s="25"/>
      <c r="AB1418" s="25"/>
      <c r="AC1418" s="25"/>
      <c r="AD1418" s="25"/>
    </row>
    <row r="1419" spans="2:30">
      <c r="B1419" s="38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  <c r="X1419" s="25"/>
      <c r="Y1419" s="25"/>
      <c r="Z1419" s="25"/>
      <c r="AA1419" s="25"/>
      <c r="AB1419" s="25"/>
      <c r="AC1419" s="25"/>
      <c r="AD1419" s="25"/>
    </row>
    <row r="1420" spans="2:30">
      <c r="B1420" s="38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  <c r="X1420" s="25"/>
      <c r="Y1420" s="25"/>
      <c r="Z1420" s="25"/>
      <c r="AA1420" s="25"/>
      <c r="AB1420" s="25"/>
      <c r="AC1420" s="25"/>
      <c r="AD1420" s="25"/>
    </row>
    <row r="1421" spans="2:30">
      <c r="B1421" s="38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25"/>
    </row>
    <row r="1422" spans="2:30">
      <c r="B1422" s="38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  <c r="X1422" s="25"/>
      <c r="Y1422" s="25"/>
      <c r="Z1422" s="25"/>
      <c r="AA1422" s="25"/>
      <c r="AB1422" s="25"/>
      <c r="AC1422" s="25"/>
      <c r="AD1422" s="25"/>
    </row>
    <row r="1423" spans="2:30">
      <c r="B1423" s="38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  <c r="X1423" s="25"/>
      <c r="Y1423" s="25"/>
      <c r="Z1423" s="25"/>
      <c r="AA1423" s="25"/>
      <c r="AB1423" s="25"/>
      <c r="AC1423" s="25"/>
      <c r="AD1423" s="25"/>
    </row>
    <row r="1424" spans="2:30">
      <c r="B1424" s="38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</row>
    <row r="1425" spans="2:30">
      <c r="B1425" s="38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</row>
    <row r="1426" spans="2:30">
      <c r="B1426" s="38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</row>
    <row r="1427" spans="2:30">
      <c r="B1427" s="38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</row>
    <row r="1428" spans="2:30">
      <c r="B1428" s="38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  <c r="X1428" s="25"/>
      <c r="Y1428" s="25"/>
      <c r="Z1428" s="25"/>
      <c r="AA1428" s="25"/>
      <c r="AB1428" s="25"/>
      <c r="AC1428" s="25"/>
      <c r="AD1428" s="25"/>
    </row>
    <row r="1429" spans="2:30">
      <c r="B1429" s="38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</row>
    <row r="1430" spans="2:30">
      <c r="B1430" s="38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</row>
    <row r="1431" spans="2:30">
      <c r="B1431" s="38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</row>
    <row r="1432" spans="2:30">
      <c r="B1432" s="38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</row>
    <row r="1433" spans="2:30">
      <c r="B1433" s="38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</row>
    <row r="1434" spans="2:30">
      <c r="B1434" s="38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</row>
    <row r="1435" spans="2:30">
      <c r="B1435" s="38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</row>
    <row r="1436" spans="2:30">
      <c r="B1436" s="38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</row>
    <row r="1437" spans="2:30">
      <c r="B1437" s="38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</row>
    <row r="1438" spans="2:30">
      <c r="B1438" s="38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</row>
    <row r="1439" spans="2:30">
      <c r="B1439" s="38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</row>
    <row r="1440" spans="2:30">
      <c r="B1440" s="38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</row>
    <row r="1441" spans="2:30">
      <c r="B1441" s="38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</row>
    <row r="1442" spans="2:30">
      <c r="B1442" s="38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</row>
    <row r="1443" spans="2:30">
      <c r="B1443" s="38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</row>
    <row r="1444" spans="2:30">
      <c r="B1444" s="38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</row>
    <row r="1445" spans="2:30">
      <c r="B1445" s="38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</row>
    <row r="1446" spans="2:30">
      <c r="B1446" s="38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</row>
    <row r="1447" spans="2:30">
      <c r="B1447" s="38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</row>
    <row r="1448" spans="2:30">
      <c r="B1448" s="38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</row>
    <row r="1449" spans="2:30">
      <c r="B1449" s="38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  <c r="X1449" s="25"/>
      <c r="Y1449" s="25"/>
      <c r="Z1449" s="25"/>
      <c r="AA1449" s="25"/>
      <c r="AB1449" s="25"/>
      <c r="AC1449" s="25"/>
      <c r="AD1449" s="25"/>
    </row>
    <row r="1450" spans="2:30">
      <c r="B1450" s="38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  <c r="X1450" s="25"/>
      <c r="Y1450" s="25"/>
      <c r="Z1450" s="25"/>
      <c r="AA1450" s="25"/>
      <c r="AB1450" s="25"/>
      <c r="AC1450" s="25"/>
      <c r="AD1450" s="25"/>
    </row>
    <row r="1451" spans="2:30">
      <c r="B1451" s="38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</row>
    <row r="1452" spans="2:30">
      <c r="B1452" s="38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  <c r="Y1452" s="25"/>
      <c r="Z1452" s="25"/>
      <c r="AA1452" s="25"/>
      <c r="AB1452" s="25"/>
      <c r="AC1452" s="25"/>
      <c r="AD1452" s="25"/>
    </row>
    <row r="1453" spans="2:30">
      <c r="B1453" s="38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  <c r="Y1453" s="25"/>
      <c r="Z1453" s="25"/>
      <c r="AA1453" s="25"/>
      <c r="AB1453" s="25"/>
      <c r="AC1453" s="25"/>
      <c r="AD1453" s="25"/>
    </row>
    <row r="1454" spans="2:30">
      <c r="B1454" s="38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  <c r="Y1454" s="25"/>
      <c r="Z1454" s="25"/>
      <c r="AA1454" s="25"/>
      <c r="AB1454" s="25"/>
      <c r="AC1454" s="25"/>
      <c r="AD1454" s="25"/>
    </row>
    <row r="1455" spans="2:30">
      <c r="B1455" s="38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  <c r="X1455" s="25"/>
      <c r="Y1455" s="25"/>
      <c r="Z1455" s="25"/>
      <c r="AA1455" s="25"/>
      <c r="AB1455" s="25"/>
      <c r="AC1455" s="25"/>
      <c r="AD1455" s="25"/>
    </row>
    <row r="1456" spans="2:30">
      <c r="B1456" s="38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  <c r="Y1456" s="25"/>
      <c r="Z1456" s="25"/>
      <c r="AA1456" s="25"/>
      <c r="AB1456" s="25"/>
      <c r="AC1456" s="25"/>
      <c r="AD1456" s="25"/>
    </row>
    <row r="1457" spans="2:30">
      <c r="B1457" s="38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  <c r="X1457" s="25"/>
      <c r="Y1457" s="25"/>
      <c r="Z1457" s="25"/>
      <c r="AA1457" s="25"/>
      <c r="AB1457" s="25"/>
      <c r="AC1457" s="25"/>
      <c r="AD1457" s="25"/>
    </row>
    <row r="1458" spans="2:30">
      <c r="B1458" s="38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  <c r="Y1458" s="25"/>
      <c r="Z1458" s="25"/>
      <c r="AA1458" s="25"/>
      <c r="AB1458" s="25"/>
      <c r="AC1458" s="25"/>
      <c r="AD1458" s="25"/>
    </row>
    <row r="1459" spans="2:30">
      <c r="B1459" s="38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  <c r="Y1459" s="25"/>
      <c r="Z1459" s="25"/>
      <c r="AA1459" s="25"/>
      <c r="AB1459" s="25"/>
      <c r="AC1459" s="25"/>
      <c r="AD1459" s="25"/>
    </row>
    <row r="1460" spans="2:30">
      <c r="B1460" s="38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  <c r="X1460" s="25"/>
      <c r="Y1460" s="25"/>
      <c r="Z1460" s="25"/>
      <c r="AA1460" s="25"/>
      <c r="AB1460" s="25"/>
      <c r="AC1460" s="25"/>
      <c r="AD1460" s="25"/>
    </row>
    <row r="1461" spans="2:30">
      <c r="B1461" s="38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  <c r="X1461" s="25"/>
      <c r="Y1461" s="25"/>
      <c r="Z1461" s="25"/>
      <c r="AA1461" s="25"/>
      <c r="AB1461" s="25"/>
      <c r="AC1461" s="25"/>
      <c r="AD1461" s="25"/>
    </row>
    <row r="1462" spans="2:30">
      <c r="B1462" s="38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  <c r="X1462" s="25"/>
      <c r="Y1462" s="25"/>
      <c r="Z1462" s="25"/>
      <c r="AA1462" s="25"/>
      <c r="AB1462" s="25"/>
      <c r="AC1462" s="25"/>
      <c r="AD1462" s="25"/>
    </row>
    <row r="1463" spans="2:30">
      <c r="B1463" s="38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  <c r="X1463" s="25"/>
      <c r="Y1463" s="25"/>
      <c r="Z1463" s="25"/>
      <c r="AA1463" s="25"/>
      <c r="AB1463" s="25"/>
      <c r="AC1463" s="25"/>
      <c r="AD1463" s="25"/>
    </row>
    <row r="1464" spans="2:30">
      <c r="B1464" s="38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  <c r="X1464" s="25"/>
      <c r="Y1464" s="25"/>
      <c r="Z1464" s="25"/>
      <c r="AA1464" s="25"/>
      <c r="AB1464" s="25"/>
      <c r="AC1464" s="25"/>
      <c r="AD1464" s="25"/>
    </row>
    <row r="1465" spans="2:30">
      <c r="B1465" s="38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  <c r="X1465" s="25"/>
      <c r="Y1465" s="25"/>
      <c r="Z1465" s="25"/>
      <c r="AA1465" s="25"/>
      <c r="AB1465" s="25"/>
      <c r="AC1465" s="25"/>
      <c r="AD1465" s="25"/>
    </row>
    <row r="1466" spans="2:30">
      <c r="B1466" s="38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  <c r="X1466" s="25"/>
      <c r="Y1466" s="25"/>
      <c r="Z1466" s="25"/>
      <c r="AA1466" s="25"/>
      <c r="AB1466" s="25"/>
      <c r="AC1466" s="25"/>
      <c r="AD1466" s="25"/>
    </row>
    <row r="1467" spans="2:30">
      <c r="B1467" s="38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  <c r="X1467" s="25"/>
      <c r="Y1467" s="25"/>
      <c r="Z1467" s="25"/>
      <c r="AA1467" s="25"/>
      <c r="AB1467" s="25"/>
      <c r="AC1467" s="25"/>
      <c r="AD1467" s="25"/>
    </row>
    <row r="1468" spans="2:30">
      <c r="B1468" s="38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  <c r="X1468" s="25"/>
      <c r="Y1468" s="25"/>
      <c r="Z1468" s="25"/>
      <c r="AA1468" s="25"/>
      <c r="AB1468" s="25"/>
      <c r="AC1468" s="25"/>
      <c r="AD1468" s="25"/>
    </row>
    <row r="1469" spans="2:30">
      <c r="B1469" s="38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  <c r="AD1469" s="25"/>
    </row>
    <row r="1470" spans="2:30">
      <c r="B1470" s="38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  <c r="X1470" s="25"/>
      <c r="Y1470" s="25"/>
      <c r="Z1470" s="25"/>
      <c r="AA1470" s="25"/>
      <c r="AB1470" s="25"/>
      <c r="AC1470" s="25"/>
      <c r="AD1470" s="25"/>
    </row>
    <row r="1471" spans="2:30">
      <c r="B1471" s="38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  <c r="Y1471" s="25"/>
      <c r="Z1471" s="25"/>
      <c r="AA1471" s="25"/>
      <c r="AB1471" s="25"/>
      <c r="AC1471" s="25"/>
      <c r="AD1471" s="25"/>
    </row>
    <row r="1472" spans="2:30">
      <c r="B1472" s="38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  <c r="X1472" s="25"/>
      <c r="Y1472" s="25"/>
      <c r="Z1472" s="25"/>
      <c r="AA1472" s="25"/>
      <c r="AB1472" s="25"/>
      <c r="AC1472" s="25"/>
      <c r="AD1472" s="25"/>
    </row>
    <row r="1473" spans="2:30">
      <c r="B1473" s="38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</row>
    <row r="1474" spans="2:30">
      <c r="B1474" s="38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  <c r="Y1474" s="25"/>
      <c r="Z1474" s="25"/>
      <c r="AA1474" s="25"/>
      <c r="AB1474" s="25"/>
      <c r="AC1474" s="25"/>
      <c r="AD1474" s="25"/>
    </row>
    <row r="1475" spans="2:30">
      <c r="B1475" s="38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  <c r="Y1475" s="25"/>
      <c r="Z1475" s="25"/>
      <c r="AA1475" s="25"/>
      <c r="AB1475" s="25"/>
      <c r="AC1475" s="25"/>
      <c r="AD1475" s="25"/>
    </row>
    <row r="1476" spans="2:30">
      <c r="B1476" s="38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  <c r="Y1476" s="25"/>
      <c r="Z1476" s="25"/>
      <c r="AA1476" s="25"/>
      <c r="AB1476" s="25"/>
      <c r="AC1476" s="25"/>
      <c r="AD1476" s="25"/>
    </row>
    <row r="1477" spans="2:30">
      <c r="B1477" s="38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  <c r="Y1477" s="25"/>
      <c r="Z1477" s="25"/>
      <c r="AA1477" s="25"/>
      <c r="AB1477" s="25"/>
      <c r="AC1477" s="25"/>
      <c r="AD1477" s="25"/>
    </row>
    <row r="1478" spans="2:30">
      <c r="B1478" s="38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  <c r="X1478" s="25"/>
      <c r="Y1478" s="25"/>
      <c r="Z1478" s="25"/>
      <c r="AA1478" s="25"/>
      <c r="AB1478" s="25"/>
      <c r="AC1478" s="25"/>
      <c r="AD1478" s="25"/>
    </row>
    <row r="1479" spans="2:30">
      <c r="B1479" s="38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  <c r="X1479" s="25"/>
      <c r="Y1479" s="25"/>
      <c r="Z1479" s="25"/>
      <c r="AA1479" s="25"/>
      <c r="AB1479" s="25"/>
      <c r="AC1479" s="25"/>
      <c r="AD1479" s="25"/>
    </row>
    <row r="1480" spans="2:30">
      <c r="B1480" s="38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  <c r="X1480" s="25"/>
      <c r="Y1480" s="25"/>
      <c r="Z1480" s="25"/>
      <c r="AA1480" s="25"/>
      <c r="AB1480" s="25"/>
      <c r="AC1480" s="25"/>
      <c r="AD1480" s="25"/>
    </row>
    <row r="1481" spans="2:30">
      <c r="B1481" s="38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  <c r="X1481" s="25"/>
      <c r="Y1481" s="25"/>
      <c r="Z1481" s="25"/>
      <c r="AA1481" s="25"/>
      <c r="AB1481" s="25"/>
      <c r="AC1481" s="25"/>
      <c r="AD1481" s="25"/>
    </row>
    <row r="1482" spans="2:30">
      <c r="B1482" s="38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  <c r="Y1482" s="25"/>
      <c r="Z1482" s="25"/>
      <c r="AA1482" s="25"/>
      <c r="AB1482" s="25"/>
      <c r="AC1482" s="25"/>
      <c r="AD1482" s="25"/>
    </row>
    <row r="1483" spans="2:30">
      <c r="B1483" s="38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  <c r="Y1483" s="25"/>
      <c r="Z1483" s="25"/>
      <c r="AA1483" s="25"/>
      <c r="AB1483" s="25"/>
      <c r="AC1483" s="25"/>
      <c r="AD1483" s="25"/>
    </row>
    <row r="1484" spans="2:30">
      <c r="B1484" s="38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  <c r="Y1484" s="25"/>
      <c r="Z1484" s="25"/>
      <c r="AA1484" s="25"/>
      <c r="AB1484" s="25"/>
      <c r="AC1484" s="25"/>
      <c r="AD1484" s="25"/>
    </row>
    <row r="1485" spans="2:30">
      <c r="B1485" s="38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25"/>
      <c r="Z1485" s="25"/>
      <c r="AA1485" s="25"/>
      <c r="AB1485" s="25"/>
      <c r="AC1485" s="25"/>
      <c r="AD1485" s="25"/>
    </row>
    <row r="1486" spans="2:30">
      <c r="B1486" s="38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  <c r="Y1486" s="25"/>
      <c r="Z1486" s="25"/>
      <c r="AA1486" s="25"/>
      <c r="AB1486" s="25"/>
      <c r="AC1486" s="25"/>
      <c r="AD1486" s="25"/>
    </row>
    <row r="1487" spans="2:30">
      <c r="B1487" s="38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  <c r="X1487" s="25"/>
      <c r="Y1487" s="25"/>
      <c r="Z1487" s="25"/>
      <c r="AA1487" s="25"/>
      <c r="AB1487" s="25"/>
      <c r="AC1487" s="25"/>
      <c r="AD1487" s="25"/>
    </row>
    <row r="1488" spans="2:30">
      <c r="B1488" s="38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  <c r="Y1488" s="25"/>
      <c r="Z1488" s="25"/>
      <c r="AA1488" s="25"/>
      <c r="AB1488" s="25"/>
      <c r="AC1488" s="25"/>
      <c r="AD1488" s="25"/>
    </row>
    <row r="1489" spans="2:30">
      <c r="B1489" s="38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25"/>
      <c r="AD1489" s="25"/>
    </row>
    <row r="1490" spans="2:30">
      <c r="B1490" s="38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  <c r="X1490" s="25"/>
      <c r="Y1490" s="25"/>
      <c r="Z1490" s="25"/>
      <c r="AA1490" s="25"/>
      <c r="AB1490" s="25"/>
      <c r="AC1490" s="25"/>
      <c r="AD1490" s="25"/>
    </row>
    <row r="1491" spans="2:30">
      <c r="B1491" s="38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  <c r="X1491" s="25"/>
      <c r="Y1491" s="25"/>
      <c r="Z1491" s="25"/>
      <c r="AA1491" s="25"/>
      <c r="AB1491" s="25"/>
      <c r="AC1491" s="25"/>
      <c r="AD1491" s="25"/>
    </row>
    <row r="1492" spans="2:30">
      <c r="B1492" s="38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  <c r="Y1492" s="25"/>
      <c r="Z1492" s="25"/>
      <c r="AA1492" s="25"/>
      <c r="AB1492" s="25"/>
      <c r="AC1492" s="25"/>
      <c r="AD1492" s="25"/>
    </row>
    <row r="1493" spans="2:30">
      <c r="B1493" s="38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</row>
    <row r="1494" spans="2:30">
      <c r="B1494" s="38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25"/>
      <c r="AD1494" s="25"/>
    </row>
    <row r="1495" spans="2:30">
      <c r="B1495" s="38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  <c r="X1495" s="25"/>
      <c r="Y1495" s="25"/>
      <c r="Z1495" s="25"/>
      <c r="AA1495" s="25"/>
      <c r="AB1495" s="25"/>
      <c r="AC1495" s="25"/>
      <c r="AD1495" s="25"/>
    </row>
    <row r="1496" spans="2:30">
      <c r="B1496" s="38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/>
      <c r="Y1496" s="25"/>
      <c r="Z1496" s="25"/>
      <c r="AA1496" s="25"/>
      <c r="AB1496" s="25"/>
      <c r="AC1496" s="25"/>
      <c r="AD1496" s="25"/>
    </row>
    <row r="1497" spans="2:30">
      <c r="B1497" s="38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  <c r="AD1497" s="25"/>
    </row>
    <row r="1498" spans="2:30">
      <c r="B1498" s="38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  <c r="X1498" s="25"/>
      <c r="Y1498" s="25"/>
      <c r="Z1498" s="25"/>
      <c r="AA1498" s="25"/>
      <c r="AB1498" s="25"/>
      <c r="AC1498" s="25"/>
      <c r="AD1498" s="25"/>
    </row>
    <row r="1499" spans="2:30">
      <c r="B1499" s="38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  <c r="X1499" s="25"/>
      <c r="Y1499" s="25"/>
      <c r="Z1499" s="25"/>
      <c r="AA1499" s="25"/>
      <c r="AB1499" s="25"/>
      <c r="AC1499" s="25"/>
      <c r="AD1499" s="25"/>
    </row>
    <row r="1500" spans="2:30">
      <c r="B1500" s="38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  <c r="X1500" s="25"/>
      <c r="Y1500" s="25"/>
      <c r="Z1500" s="25"/>
      <c r="AA1500" s="25"/>
      <c r="AB1500" s="25"/>
      <c r="AC1500" s="25"/>
      <c r="AD1500" s="25"/>
    </row>
    <row r="1501" spans="2:30">
      <c r="B1501" s="38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  <c r="X1501" s="25"/>
      <c r="Y1501" s="25"/>
      <c r="Z1501" s="25"/>
      <c r="AA1501" s="25"/>
      <c r="AB1501" s="25"/>
      <c r="AC1501" s="25"/>
      <c r="AD1501" s="25"/>
    </row>
    <row r="1502" spans="2:30">
      <c r="B1502" s="38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  <c r="X1502" s="25"/>
      <c r="Y1502" s="25"/>
      <c r="Z1502" s="25"/>
      <c r="AA1502" s="25"/>
      <c r="AB1502" s="25"/>
      <c r="AC1502" s="25"/>
      <c r="AD1502" s="25"/>
    </row>
    <row r="1503" spans="2:30">
      <c r="B1503" s="38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</row>
    <row r="1504" spans="2:30">
      <c r="B1504" s="38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/>
      <c r="Y1504" s="25"/>
      <c r="Z1504" s="25"/>
      <c r="AA1504" s="25"/>
      <c r="AB1504" s="25"/>
      <c r="AC1504" s="25"/>
      <c r="AD1504" s="25"/>
    </row>
    <row r="1505" spans="2:30">
      <c r="B1505" s="38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  <c r="Y1505" s="25"/>
      <c r="Z1505" s="25"/>
      <c r="AA1505" s="25"/>
      <c r="AB1505" s="25"/>
      <c r="AC1505" s="25"/>
      <c r="AD1505" s="25"/>
    </row>
    <row r="1506" spans="2:30">
      <c r="B1506" s="38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</row>
    <row r="1507" spans="2:30">
      <c r="B1507" s="38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  <c r="X1507" s="25"/>
      <c r="Y1507" s="25"/>
      <c r="Z1507" s="25"/>
      <c r="AA1507" s="25"/>
      <c r="AB1507" s="25"/>
      <c r="AC1507" s="25"/>
      <c r="AD1507" s="25"/>
    </row>
    <row r="1508" spans="2:30">
      <c r="B1508" s="38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  <c r="X1508" s="25"/>
      <c r="Y1508" s="25"/>
      <c r="Z1508" s="25"/>
      <c r="AA1508" s="25"/>
      <c r="AB1508" s="25"/>
      <c r="AC1508" s="25"/>
      <c r="AD1508" s="25"/>
    </row>
    <row r="1509" spans="2:30">
      <c r="B1509" s="38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25"/>
      <c r="AD1509" s="25"/>
    </row>
    <row r="1510" spans="2:30">
      <c r="B1510" s="38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  <c r="X1510" s="25"/>
      <c r="Y1510" s="25"/>
      <c r="Z1510" s="25"/>
      <c r="AA1510" s="25"/>
      <c r="AB1510" s="25"/>
      <c r="AC1510" s="25"/>
      <c r="AD1510" s="25"/>
    </row>
    <row r="1511" spans="2:30">
      <c r="B1511" s="38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  <c r="X1511" s="25"/>
      <c r="Y1511" s="25"/>
      <c r="Z1511" s="25"/>
      <c r="AA1511" s="25"/>
      <c r="AB1511" s="25"/>
      <c r="AC1511" s="25"/>
      <c r="AD1511" s="25"/>
    </row>
    <row r="1512" spans="2:30">
      <c r="B1512" s="38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</row>
    <row r="1513" spans="2:30">
      <c r="B1513" s="38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  <c r="W1513" s="25"/>
      <c r="X1513" s="25"/>
      <c r="Y1513" s="25"/>
      <c r="Z1513" s="25"/>
      <c r="AA1513" s="25"/>
      <c r="AB1513" s="25"/>
      <c r="AC1513" s="25"/>
      <c r="AD1513" s="25"/>
    </row>
    <row r="1514" spans="2:30">
      <c r="B1514" s="38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  <c r="W1514" s="25"/>
      <c r="X1514" s="25"/>
      <c r="Y1514" s="25"/>
      <c r="Z1514" s="25"/>
      <c r="AA1514" s="25"/>
      <c r="AB1514" s="25"/>
      <c r="AC1514" s="25"/>
      <c r="AD1514" s="25"/>
    </row>
    <row r="1515" spans="2:30">
      <c r="B1515" s="38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  <c r="W1515" s="25"/>
      <c r="X1515" s="25"/>
      <c r="Y1515" s="25"/>
      <c r="Z1515" s="25"/>
      <c r="AA1515" s="25"/>
      <c r="AB1515" s="25"/>
      <c r="AC1515" s="25"/>
      <c r="AD1515" s="25"/>
    </row>
    <row r="1516" spans="2:30">
      <c r="B1516" s="38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  <c r="W1516" s="25"/>
      <c r="X1516" s="25"/>
      <c r="Y1516" s="25"/>
      <c r="Z1516" s="25"/>
      <c r="AA1516" s="25"/>
      <c r="AB1516" s="25"/>
      <c r="AC1516" s="25"/>
      <c r="AD1516" s="25"/>
    </row>
    <row r="1517" spans="2:30">
      <c r="B1517" s="38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  <c r="W1517" s="25"/>
      <c r="X1517" s="25"/>
      <c r="Y1517" s="25"/>
      <c r="Z1517" s="25"/>
      <c r="AA1517" s="25"/>
      <c r="AB1517" s="25"/>
      <c r="AC1517" s="25"/>
      <c r="AD1517" s="25"/>
    </row>
    <row r="1518" spans="2:30">
      <c r="B1518" s="38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  <c r="W1518" s="25"/>
      <c r="X1518" s="25"/>
      <c r="Y1518" s="25"/>
      <c r="Z1518" s="25"/>
      <c r="AA1518" s="25"/>
      <c r="AB1518" s="25"/>
      <c r="AC1518" s="25"/>
      <c r="AD1518" s="25"/>
    </row>
    <row r="1519" spans="2:30">
      <c r="B1519" s="38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  <c r="W1519" s="25"/>
      <c r="X1519" s="25"/>
      <c r="Y1519" s="25"/>
      <c r="Z1519" s="25"/>
      <c r="AA1519" s="25"/>
      <c r="AB1519" s="25"/>
      <c r="AC1519" s="25"/>
      <c r="AD1519" s="25"/>
    </row>
    <row r="1520" spans="2:30">
      <c r="B1520" s="38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  <c r="W1520" s="25"/>
      <c r="X1520" s="25"/>
      <c r="Y1520" s="25"/>
      <c r="Z1520" s="25"/>
      <c r="AA1520" s="25"/>
      <c r="AB1520" s="25"/>
      <c r="AC1520" s="25"/>
      <c r="AD1520" s="25"/>
    </row>
    <row r="1521" spans="2:30">
      <c r="B1521" s="38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  <c r="W1521" s="25"/>
      <c r="X1521" s="25"/>
      <c r="Y1521" s="25"/>
      <c r="Z1521" s="25"/>
      <c r="AA1521" s="25"/>
      <c r="AB1521" s="25"/>
      <c r="AC1521" s="25"/>
      <c r="AD1521" s="25"/>
    </row>
    <row r="1522" spans="2:30">
      <c r="B1522" s="38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  <c r="W1522" s="25"/>
      <c r="X1522" s="25"/>
      <c r="Y1522" s="25"/>
      <c r="Z1522" s="25"/>
      <c r="AA1522" s="25"/>
      <c r="AB1522" s="25"/>
      <c r="AC1522" s="25"/>
      <c r="AD1522" s="25"/>
    </row>
    <row r="1523" spans="2:30">
      <c r="B1523" s="38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  <c r="W1523" s="25"/>
      <c r="X1523" s="25"/>
      <c r="Y1523" s="25"/>
      <c r="Z1523" s="25"/>
      <c r="AA1523" s="25"/>
      <c r="AB1523" s="25"/>
      <c r="AC1523" s="25"/>
      <c r="AD1523" s="25"/>
    </row>
    <row r="1524" spans="2:30">
      <c r="B1524" s="38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25"/>
      <c r="AD1524" s="25"/>
    </row>
    <row r="1525" spans="2:30">
      <c r="B1525" s="38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  <c r="W1525" s="25"/>
      <c r="X1525" s="25"/>
      <c r="Y1525" s="25"/>
      <c r="Z1525" s="25"/>
      <c r="AA1525" s="25"/>
      <c r="AB1525" s="25"/>
      <c r="AC1525" s="25"/>
      <c r="AD1525" s="25"/>
    </row>
    <row r="1526" spans="2:30">
      <c r="B1526" s="38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5"/>
      <c r="X1526" s="25"/>
      <c r="Y1526" s="25"/>
      <c r="Z1526" s="25"/>
      <c r="AA1526" s="25"/>
      <c r="AB1526" s="25"/>
      <c r="AC1526" s="25"/>
      <c r="AD1526" s="25"/>
    </row>
    <row r="1527" spans="2:30">
      <c r="B1527" s="38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25"/>
      <c r="X1527" s="25"/>
      <c r="Y1527" s="25"/>
      <c r="Z1527" s="25"/>
      <c r="AA1527" s="25"/>
      <c r="AB1527" s="25"/>
      <c r="AC1527" s="25"/>
      <c r="AD1527" s="25"/>
    </row>
    <row r="1528" spans="2:30">
      <c r="B1528" s="38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5"/>
      <c r="X1528" s="25"/>
      <c r="Y1528" s="25"/>
      <c r="Z1528" s="25"/>
      <c r="AA1528" s="25"/>
      <c r="AB1528" s="25"/>
      <c r="AC1528" s="25"/>
      <c r="AD1528" s="25"/>
    </row>
    <row r="1529" spans="2:30">
      <c r="B1529" s="38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25"/>
      <c r="AD1529" s="25"/>
    </row>
    <row r="1530" spans="2:30">
      <c r="B1530" s="38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  <c r="W1530" s="25"/>
      <c r="X1530" s="25"/>
      <c r="Y1530" s="25"/>
      <c r="Z1530" s="25"/>
      <c r="AA1530" s="25"/>
      <c r="AB1530" s="25"/>
      <c r="AC1530" s="25"/>
      <c r="AD1530" s="25"/>
    </row>
    <row r="1531" spans="2:30">
      <c r="B1531" s="38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</row>
    <row r="1532" spans="2:30">
      <c r="B1532" s="38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  <c r="W1532" s="25"/>
      <c r="X1532" s="25"/>
      <c r="Y1532" s="25"/>
      <c r="Z1532" s="25"/>
      <c r="AA1532" s="25"/>
      <c r="AB1532" s="25"/>
      <c r="AC1532" s="25"/>
      <c r="AD1532" s="25"/>
    </row>
    <row r="1533" spans="2:30">
      <c r="B1533" s="38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  <c r="W1533" s="25"/>
      <c r="X1533" s="25"/>
      <c r="Y1533" s="25"/>
      <c r="Z1533" s="25"/>
      <c r="AA1533" s="25"/>
      <c r="AB1533" s="25"/>
      <c r="AC1533" s="25"/>
      <c r="AD1533" s="25"/>
    </row>
    <row r="1534" spans="2:30">
      <c r="B1534" s="38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  <c r="W1534" s="25"/>
      <c r="X1534" s="25"/>
      <c r="Y1534" s="25"/>
      <c r="Z1534" s="25"/>
      <c r="AA1534" s="25"/>
      <c r="AB1534" s="25"/>
      <c r="AC1534" s="25"/>
      <c r="AD1534" s="25"/>
    </row>
    <row r="1535" spans="2:30">
      <c r="B1535" s="38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  <c r="W1535" s="25"/>
      <c r="X1535" s="25"/>
      <c r="Y1535" s="25"/>
      <c r="Z1535" s="25"/>
      <c r="AA1535" s="25"/>
      <c r="AB1535" s="25"/>
      <c r="AC1535" s="25"/>
      <c r="AD1535" s="25"/>
    </row>
    <row r="1536" spans="2:30">
      <c r="B1536" s="38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  <c r="W1536" s="25"/>
      <c r="X1536" s="25"/>
      <c r="Y1536" s="25"/>
      <c r="Z1536" s="25"/>
      <c r="AA1536" s="25"/>
      <c r="AB1536" s="25"/>
      <c r="AC1536" s="25"/>
      <c r="AD1536" s="25"/>
    </row>
    <row r="1537" spans="2:30">
      <c r="B1537" s="38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  <c r="AD1537" s="25"/>
    </row>
    <row r="1538" spans="2:30">
      <c r="B1538" s="38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  <c r="W1538" s="25"/>
      <c r="X1538" s="25"/>
      <c r="Y1538" s="25"/>
      <c r="Z1538" s="25"/>
      <c r="AA1538" s="25"/>
      <c r="AB1538" s="25"/>
      <c r="AC1538" s="25"/>
      <c r="AD1538" s="25"/>
    </row>
    <row r="1539" spans="2:30">
      <c r="B1539" s="38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5"/>
      <c r="X1539" s="25"/>
      <c r="Y1539" s="25"/>
      <c r="Z1539" s="25"/>
      <c r="AA1539" s="25"/>
      <c r="AB1539" s="25"/>
      <c r="AC1539" s="25"/>
      <c r="AD1539" s="25"/>
    </row>
    <row r="1540" spans="2:30">
      <c r="B1540" s="38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  <c r="W1540" s="25"/>
      <c r="X1540" s="25"/>
      <c r="Y1540" s="25"/>
      <c r="Z1540" s="25"/>
      <c r="AA1540" s="25"/>
      <c r="AB1540" s="25"/>
      <c r="AC1540" s="25"/>
      <c r="AD1540" s="25"/>
    </row>
    <row r="1541" spans="2:30">
      <c r="B1541" s="38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  <c r="W1541" s="25"/>
      <c r="X1541" s="25"/>
      <c r="Y1541" s="25"/>
      <c r="Z1541" s="25"/>
      <c r="AA1541" s="25"/>
      <c r="AB1541" s="25"/>
      <c r="AC1541" s="25"/>
      <c r="AD1541" s="25"/>
    </row>
    <row r="1542" spans="2:30">
      <c r="B1542" s="38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5"/>
      <c r="X1542" s="25"/>
      <c r="Y1542" s="25"/>
      <c r="Z1542" s="25"/>
      <c r="AA1542" s="25"/>
      <c r="AB1542" s="25"/>
      <c r="AC1542" s="25"/>
      <c r="AD1542" s="25"/>
    </row>
    <row r="1543" spans="2:30">
      <c r="B1543" s="38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  <c r="W1543" s="25"/>
      <c r="X1543" s="25"/>
      <c r="Y1543" s="25"/>
      <c r="Z1543" s="25"/>
      <c r="AA1543" s="25"/>
      <c r="AB1543" s="25"/>
      <c r="AC1543" s="25"/>
      <c r="AD1543" s="25"/>
    </row>
    <row r="1544" spans="2:30">
      <c r="B1544" s="38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5"/>
      <c r="X1544" s="25"/>
      <c r="Y1544" s="25"/>
      <c r="Z1544" s="25"/>
      <c r="AA1544" s="25"/>
      <c r="AB1544" s="25"/>
      <c r="AC1544" s="25"/>
      <c r="AD1544" s="25"/>
    </row>
    <row r="1545" spans="2:30">
      <c r="B1545" s="38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5"/>
      <c r="X1545" s="25"/>
      <c r="Y1545" s="25"/>
      <c r="Z1545" s="25"/>
      <c r="AA1545" s="25"/>
      <c r="AB1545" s="25"/>
      <c r="AC1545" s="25"/>
      <c r="AD1545" s="25"/>
    </row>
    <row r="1546" spans="2:30">
      <c r="B1546" s="38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5"/>
      <c r="X1546" s="25"/>
      <c r="Y1546" s="25"/>
      <c r="Z1546" s="25"/>
      <c r="AA1546" s="25"/>
      <c r="AB1546" s="25"/>
      <c r="AC1546" s="25"/>
      <c r="AD1546" s="25"/>
    </row>
    <row r="1547" spans="2:30">
      <c r="B1547" s="38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  <c r="X1547" s="25"/>
      <c r="Y1547" s="25"/>
      <c r="Z1547" s="25"/>
      <c r="AA1547" s="25"/>
      <c r="AB1547" s="25"/>
      <c r="AC1547" s="25"/>
      <c r="AD1547" s="25"/>
    </row>
    <row r="1548" spans="2:30">
      <c r="B1548" s="38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25"/>
      <c r="X1548" s="25"/>
      <c r="Y1548" s="25"/>
      <c r="Z1548" s="25"/>
      <c r="AA1548" s="25"/>
      <c r="AB1548" s="25"/>
      <c r="AC1548" s="25"/>
      <c r="AD1548" s="25"/>
    </row>
    <row r="1549" spans="2:30">
      <c r="B1549" s="38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5"/>
      <c r="X1549" s="25"/>
      <c r="Y1549" s="25"/>
      <c r="Z1549" s="25"/>
      <c r="AA1549" s="25"/>
      <c r="AB1549" s="25"/>
      <c r="AC1549" s="25"/>
      <c r="AD1549" s="25"/>
    </row>
    <row r="1550" spans="2:30">
      <c r="B1550" s="38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  <c r="W1550" s="25"/>
      <c r="X1550" s="25"/>
      <c r="Y1550" s="25"/>
      <c r="Z1550" s="25"/>
      <c r="AA1550" s="25"/>
      <c r="AB1550" s="25"/>
      <c r="AC1550" s="25"/>
      <c r="AD1550" s="25"/>
    </row>
    <row r="1551" spans="2:30">
      <c r="B1551" s="38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  <c r="W1551" s="25"/>
      <c r="X1551" s="25"/>
      <c r="Y1551" s="25"/>
      <c r="Z1551" s="25"/>
      <c r="AA1551" s="25"/>
      <c r="AB1551" s="25"/>
      <c r="AC1551" s="25"/>
      <c r="AD1551" s="25"/>
    </row>
    <row r="1552" spans="2:30">
      <c r="B1552" s="38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  <c r="W1552" s="25"/>
      <c r="X1552" s="25"/>
      <c r="Y1552" s="25"/>
      <c r="Z1552" s="25"/>
      <c r="AA1552" s="25"/>
      <c r="AB1552" s="25"/>
      <c r="AC1552" s="25"/>
      <c r="AD1552" s="25"/>
    </row>
    <row r="1553" spans="2:30">
      <c r="B1553" s="38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  <c r="W1553" s="25"/>
      <c r="X1553" s="25"/>
      <c r="Y1553" s="25"/>
      <c r="Z1553" s="25"/>
      <c r="AA1553" s="25"/>
      <c r="AB1553" s="25"/>
      <c r="AC1553" s="25"/>
      <c r="AD1553" s="25"/>
    </row>
    <row r="1554" spans="2:30">
      <c r="B1554" s="38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  <c r="W1554" s="25"/>
      <c r="X1554" s="25"/>
      <c r="Y1554" s="25"/>
      <c r="Z1554" s="25"/>
      <c r="AA1554" s="25"/>
      <c r="AB1554" s="25"/>
      <c r="AC1554" s="25"/>
      <c r="AD1554" s="25"/>
    </row>
    <row r="1555" spans="2:30">
      <c r="B1555" s="38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  <c r="W1555" s="25"/>
      <c r="X1555" s="25"/>
      <c r="Y1555" s="25"/>
      <c r="Z1555" s="25"/>
      <c r="AA1555" s="25"/>
      <c r="AB1555" s="25"/>
      <c r="AC1555" s="25"/>
      <c r="AD1555" s="25"/>
    </row>
    <row r="1556" spans="2:30">
      <c r="B1556" s="38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  <c r="W1556" s="25"/>
      <c r="X1556" s="25"/>
      <c r="Y1556" s="25"/>
      <c r="Z1556" s="25"/>
      <c r="AA1556" s="25"/>
      <c r="AB1556" s="25"/>
      <c r="AC1556" s="25"/>
      <c r="AD1556" s="25"/>
    </row>
    <row r="1557" spans="2:30">
      <c r="B1557" s="38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5"/>
      <c r="X1557" s="25"/>
      <c r="Y1557" s="25"/>
      <c r="Z1557" s="25"/>
      <c r="AA1557" s="25"/>
      <c r="AB1557" s="25"/>
      <c r="AC1557" s="25"/>
      <c r="AD1557" s="25"/>
    </row>
    <row r="1558" spans="2:30">
      <c r="B1558" s="38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  <c r="W1558" s="25"/>
      <c r="X1558" s="25"/>
      <c r="Y1558" s="25"/>
      <c r="Z1558" s="25"/>
      <c r="AA1558" s="25"/>
      <c r="AB1558" s="25"/>
      <c r="AC1558" s="25"/>
      <c r="AD1558" s="25"/>
    </row>
    <row r="1559" spans="2:30">
      <c r="B1559" s="38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  <c r="W1559" s="25"/>
      <c r="X1559" s="25"/>
      <c r="Y1559" s="25"/>
      <c r="Z1559" s="25"/>
      <c r="AA1559" s="25"/>
      <c r="AB1559" s="25"/>
      <c r="AC1559" s="25"/>
      <c r="AD1559" s="25"/>
    </row>
    <row r="1560" spans="2:30">
      <c r="B1560" s="38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  <c r="W1560" s="25"/>
      <c r="X1560" s="25"/>
      <c r="Y1560" s="25"/>
      <c r="Z1560" s="25"/>
      <c r="AA1560" s="25"/>
      <c r="AB1560" s="25"/>
      <c r="AC1560" s="25"/>
      <c r="AD1560" s="25"/>
    </row>
    <row r="1561" spans="2:30">
      <c r="B1561" s="38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  <c r="W1561" s="25"/>
      <c r="X1561" s="25"/>
      <c r="Y1561" s="25"/>
      <c r="Z1561" s="25"/>
      <c r="AA1561" s="25"/>
      <c r="AB1561" s="25"/>
      <c r="AC1561" s="25"/>
      <c r="AD1561" s="25"/>
    </row>
    <row r="1562" spans="2:30">
      <c r="B1562" s="38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5"/>
      <c r="X1562" s="25"/>
      <c r="Y1562" s="25"/>
      <c r="Z1562" s="25"/>
      <c r="AA1562" s="25"/>
      <c r="AB1562" s="25"/>
      <c r="AC1562" s="25"/>
      <c r="AD1562" s="25"/>
    </row>
    <row r="1563" spans="2:30">
      <c r="B1563" s="38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  <c r="W1563" s="25"/>
      <c r="X1563" s="25"/>
      <c r="Y1563" s="25"/>
      <c r="Z1563" s="25"/>
      <c r="AA1563" s="25"/>
      <c r="AB1563" s="25"/>
      <c r="AC1563" s="25"/>
      <c r="AD1563" s="25"/>
    </row>
    <row r="1564" spans="2:30">
      <c r="B1564" s="38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  <c r="W1564" s="25"/>
      <c r="X1564" s="25"/>
      <c r="Y1564" s="25"/>
      <c r="Z1564" s="25"/>
      <c r="AA1564" s="25"/>
      <c r="AB1564" s="25"/>
      <c r="AC1564" s="25"/>
      <c r="AD1564" s="25"/>
    </row>
    <row r="1565" spans="2:30">
      <c r="B1565" s="38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  <c r="W1565" s="25"/>
      <c r="X1565" s="25"/>
      <c r="Y1565" s="25"/>
      <c r="Z1565" s="25"/>
      <c r="AA1565" s="25"/>
      <c r="AB1565" s="25"/>
      <c r="AC1565" s="25"/>
      <c r="AD1565" s="25"/>
    </row>
    <row r="1566" spans="2:30">
      <c r="B1566" s="38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D1566" s="25"/>
    </row>
    <row r="1567" spans="2:30">
      <c r="B1567" s="38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  <c r="W1567" s="25"/>
      <c r="X1567" s="25"/>
      <c r="Y1567" s="25"/>
      <c r="Z1567" s="25"/>
      <c r="AA1567" s="25"/>
      <c r="AB1567" s="25"/>
      <c r="AC1567" s="25"/>
      <c r="AD1567" s="25"/>
    </row>
    <row r="1568" spans="2:30">
      <c r="B1568" s="38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  <c r="W1568" s="25"/>
      <c r="X1568" s="25"/>
      <c r="Y1568" s="25"/>
      <c r="Z1568" s="25"/>
      <c r="AA1568" s="25"/>
      <c r="AB1568" s="25"/>
      <c r="AC1568" s="25"/>
      <c r="AD1568" s="25"/>
    </row>
    <row r="1569" spans="2:30">
      <c r="B1569" s="38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25"/>
      <c r="X1569" s="25"/>
      <c r="Y1569" s="25"/>
      <c r="Z1569" s="25"/>
      <c r="AA1569" s="25"/>
      <c r="AB1569" s="25"/>
      <c r="AC1569" s="25"/>
      <c r="AD1569" s="25"/>
    </row>
    <row r="1570" spans="2:30">
      <c r="B1570" s="38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  <c r="W1570" s="25"/>
      <c r="X1570" s="25"/>
      <c r="Y1570" s="25"/>
      <c r="Z1570" s="25"/>
      <c r="AA1570" s="25"/>
      <c r="AB1570" s="25"/>
      <c r="AC1570" s="25"/>
      <c r="AD1570" s="25"/>
    </row>
    <row r="1571" spans="2:30">
      <c r="B1571" s="38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  <c r="W1571" s="25"/>
      <c r="X1571" s="25"/>
      <c r="Y1571" s="25"/>
      <c r="Z1571" s="25"/>
      <c r="AA1571" s="25"/>
      <c r="AB1571" s="25"/>
      <c r="AC1571" s="25"/>
      <c r="AD1571" s="25"/>
    </row>
    <row r="1572" spans="2:30">
      <c r="B1572" s="38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  <c r="W1572" s="25"/>
      <c r="X1572" s="25"/>
      <c r="Y1572" s="25"/>
      <c r="Z1572" s="25"/>
      <c r="AA1572" s="25"/>
      <c r="AB1572" s="25"/>
      <c r="AC1572" s="25"/>
      <c r="AD1572" s="25"/>
    </row>
    <row r="1573" spans="2:30">
      <c r="B1573" s="38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5"/>
      <c r="X1573" s="25"/>
      <c r="Y1573" s="25"/>
      <c r="Z1573" s="25"/>
      <c r="AA1573" s="25"/>
      <c r="AB1573" s="25"/>
      <c r="AC1573" s="25"/>
      <c r="AD1573" s="25"/>
    </row>
    <row r="1574" spans="2:30">
      <c r="B1574" s="38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5"/>
      <c r="X1574" s="25"/>
      <c r="Y1574" s="25"/>
      <c r="Z1574" s="25"/>
      <c r="AA1574" s="25"/>
      <c r="AB1574" s="25"/>
      <c r="AC1574" s="25"/>
      <c r="AD1574" s="25"/>
    </row>
    <row r="1575" spans="2:30">
      <c r="B1575" s="38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5"/>
      <c r="X1575" s="25"/>
      <c r="Y1575" s="25"/>
      <c r="Z1575" s="25"/>
      <c r="AA1575" s="25"/>
      <c r="AB1575" s="25"/>
      <c r="AC1575" s="25"/>
      <c r="AD1575" s="25"/>
    </row>
    <row r="1576" spans="2:30">
      <c r="B1576" s="38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5"/>
      <c r="X1576" s="25"/>
      <c r="Y1576" s="25"/>
      <c r="Z1576" s="25"/>
      <c r="AA1576" s="25"/>
      <c r="AB1576" s="25"/>
      <c r="AC1576" s="25"/>
      <c r="AD1576" s="25"/>
    </row>
    <row r="1577" spans="2:30">
      <c r="B1577" s="38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5"/>
      <c r="X1577" s="25"/>
      <c r="Y1577" s="25"/>
      <c r="Z1577" s="25"/>
      <c r="AA1577" s="25"/>
      <c r="AB1577" s="25"/>
      <c r="AC1577" s="25"/>
      <c r="AD1577" s="25"/>
    </row>
    <row r="1578" spans="2:30">
      <c r="B1578" s="38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  <c r="W1578" s="25"/>
      <c r="X1578" s="25"/>
      <c r="Y1578" s="25"/>
      <c r="Z1578" s="25"/>
      <c r="AA1578" s="25"/>
      <c r="AB1578" s="25"/>
      <c r="AC1578" s="25"/>
      <c r="AD1578" s="25"/>
    </row>
    <row r="1579" spans="2:30">
      <c r="B1579" s="38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25"/>
      <c r="AD1579" s="25"/>
    </row>
    <row r="1580" spans="2:30">
      <c r="B1580" s="38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5"/>
      <c r="X1580" s="25"/>
      <c r="Y1580" s="25"/>
      <c r="Z1580" s="25"/>
      <c r="AA1580" s="25"/>
      <c r="AB1580" s="25"/>
      <c r="AC1580" s="25"/>
      <c r="AD1580" s="25"/>
    </row>
    <row r="1581" spans="2:30">
      <c r="B1581" s="38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</row>
    <row r="1582" spans="2:30">
      <c r="B1582" s="38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5"/>
      <c r="X1582" s="25"/>
      <c r="Y1582" s="25"/>
      <c r="Z1582" s="25"/>
      <c r="AA1582" s="25"/>
      <c r="AB1582" s="25"/>
      <c r="AC1582" s="25"/>
      <c r="AD1582" s="25"/>
    </row>
    <row r="1583" spans="2:30">
      <c r="B1583" s="38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  <c r="W1583" s="25"/>
      <c r="X1583" s="25"/>
      <c r="Y1583" s="25"/>
      <c r="Z1583" s="25"/>
      <c r="AA1583" s="25"/>
      <c r="AB1583" s="25"/>
      <c r="AC1583" s="25"/>
      <c r="AD1583" s="25"/>
    </row>
    <row r="1584" spans="2:30">
      <c r="B1584" s="38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25"/>
      <c r="AD1584" s="25"/>
    </row>
    <row r="1585" spans="2:30">
      <c r="B1585" s="38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5"/>
      <c r="X1585" s="25"/>
      <c r="Y1585" s="25"/>
      <c r="Z1585" s="25"/>
      <c r="AA1585" s="25"/>
      <c r="AB1585" s="25"/>
      <c r="AC1585" s="25"/>
      <c r="AD1585" s="25"/>
    </row>
    <row r="1586" spans="2:30">
      <c r="B1586" s="38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  <c r="W1586" s="25"/>
      <c r="X1586" s="25"/>
      <c r="Y1586" s="25"/>
      <c r="Z1586" s="25"/>
      <c r="AA1586" s="25"/>
      <c r="AB1586" s="25"/>
      <c r="AC1586" s="25"/>
      <c r="AD1586" s="25"/>
    </row>
    <row r="1587" spans="2:30">
      <c r="B1587" s="38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  <c r="S1587" s="25"/>
      <c r="T1587" s="25"/>
      <c r="U1587" s="25"/>
      <c r="V1587" s="25"/>
      <c r="W1587" s="25"/>
      <c r="X1587" s="25"/>
      <c r="Y1587" s="25"/>
      <c r="Z1587" s="25"/>
      <c r="AA1587" s="25"/>
      <c r="AB1587" s="25"/>
      <c r="AC1587" s="25"/>
      <c r="AD1587" s="25"/>
    </row>
    <row r="1588" spans="2:30">
      <c r="B1588" s="38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25"/>
      <c r="S1588" s="25"/>
      <c r="T1588" s="25"/>
      <c r="U1588" s="25"/>
      <c r="V1588" s="25"/>
      <c r="W1588" s="25"/>
      <c r="X1588" s="25"/>
      <c r="Y1588" s="25"/>
      <c r="Z1588" s="25"/>
      <c r="AA1588" s="25"/>
      <c r="AB1588" s="25"/>
      <c r="AC1588" s="25"/>
      <c r="AD1588" s="25"/>
    </row>
    <row r="1589" spans="2:30">
      <c r="B1589" s="38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  <c r="S1589" s="25"/>
      <c r="T1589" s="25"/>
      <c r="U1589" s="25"/>
      <c r="V1589" s="25"/>
      <c r="W1589" s="25"/>
      <c r="X1589" s="25"/>
      <c r="Y1589" s="25"/>
      <c r="Z1589" s="25"/>
      <c r="AA1589" s="25"/>
      <c r="AB1589" s="25"/>
      <c r="AC1589" s="25"/>
      <c r="AD1589" s="25"/>
    </row>
    <row r="1590" spans="2:30">
      <c r="B1590" s="38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25"/>
      <c r="X1590" s="25"/>
      <c r="Y1590" s="25"/>
      <c r="Z1590" s="25"/>
      <c r="AA1590" s="25"/>
      <c r="AB1590" s="25"/>
      <c r="AC1590" s="25"/>
      <c r="AD1590" s="25"/>
    </row>
    <row r="1591" spans="2:30">
      <c r="B1591" s="38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  <c r="S1591" s="25"/>
      <c r="T1591" s="25"/>
      <c r="U1591" s="25"/>
      <c r="V1591" s="25"/>
      <c r="W1591" s="25"/>
      <c r="X1591" s="25"/>
      <c r="Y1591" s="25"/>
      <c r="Z1591" s="25"/>
      <c r="AA1591" s="25"/>
      <c r="AB1591" s="25"/>
      <c r="AC1591" s="25"/>
      <c r="AD1591" s="25"/>
    </row>
    <row r="1592" spans="2:30">
      <c r="B1592" s="38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25"/>
      <c r="S1592" s="25"/>
      <c r="T1592" s="25"/>
      <c r="U1592" s="25"/>
      <c r="V1592" s="25"/>
      <c r="W1592" s="25"/>
      <c r="X1592" s="25"/>
      <c r="Y1592" s="25"/>
      <c r="Z1592" s="25"/>
      <c r="AA1592" s="25"/>
      <c r="AB1592" s="25"/>
      <c r="AC1592" s="25"/>
      <c r="AD1592" s="25"/>
    </row>
    <row r="1593" spans="2:30">
      <c r="B1593" s="38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  <c r="S1593" s="25"/>
      <c r="T1593" s="25"/>
      <c r="U1593" s="25"/>
      <c r="V1593" s="25"/>
      <c r="W1593" s="25"/>
      <c r="X1593" s="25"/>
      <c r="Y1593" s="25"/>
      <c r="Z1593" s="25"/>
      <c r="AA1593" s="25"/>
      <c r="AB1593" s="25"/>
      <c r="AC1593" s="25"/>
      <c r="AD1593" s="25"/>
    </row>
    <row r="1594" spans="2:30">
      <c r="B1594" s="38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25"/>
      <c r="S1594" s="25"/>
      <c r="T1594" s="25"/>
      <c r="U1594" s="25"/>
      <c r="V1594" s="25"/>
      <c r="W1594" s="25"/>
      <c r="X1594" s="25"/>
      <c r="Y1594" s="25"/>
      <c r="Z1594" s="25"/>
      <c r="AA1594" s="25"/>
      <c r="AB1594" s="25"/>
      <c r="AC1594" s="25"/>
      <c r="AD1594" s="25"/>
    </row>
    <row r="1595" spans="2:30">
      <c r="B1595" s="38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  <c r="S1595" s="25"/>
      <c r="T1595" s="25"/>
      <c r="U1595" s="25"/>
      <c r="V1595" s="25"/>
      <c r="W1595" s="25"/>
      <c r="X1595" s="25"/>
      <c r="Y1595" s="25"/>
      <c r="Z1595" s="25"/>
      <c r="AA1595" s="25"/>
      <c r="AB1595" s="25"/>
      <c r="AC1595" s="25"/>
      <c r="AD1595" s="25"/>
    </row>
    <row r="1596" spans="2:30">
      <c r="B1596" s="38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25"/>
      <c r="S1596" s="25"/>
      <c r="T1596" s="25"/>
      <c r="U1596" s="25"/>
      <c r="V1596" s="25"/>
      <c r="W1596" s="25"/>
      <c r="X1596" s="25"/>
      <c r="Y1596" s="25"/>
      <c r="Z1596" s="25"/>
      <c r="AA1596" s="25"/>
      <c r="AB1596" s="25"/>
      <c r="AC1596" s="25"/>
      <c r="AD1596" s="25"/>
    </row>
    <row r="1597" spans="2:30">
      <c r="B1597" s="38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  <c r="S1597" s="25"/>
      <c r="T1597" s="25"/>
      <c r="U1597" s="25"/>
      <c r="V1597" s="25"/>
      <c r="W1597" s="25"/>
      <c r="X1597" s="25"/>
      <c r="Y1597" s="25"/>
      <c r="Z1597" s="25"/>
      <c r="AA1597" s="25"/>
      <c r="AB1597" s="25"/>
      <c r="AC1597" s="25"/>
      <c r="AD1597" s="25"/>
    </row>
    <row r="1598" spans="2:30">
      <c r="B1598" s="38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25"/>
      <c r="S1598" s="25"/>
      <c r="T1598" s="25"/>
      <c r="U1598" s="25"/>
      <c r="V1598" s="25"/>
      <c r="W1598" s="25"/>
      <c r="X1598" s="25"/>
      <c r="Y1598" s="25"/>
      <c r="Z1598" s="25"/>
      <c r="AA1598" s="25"/>
      <c r="AB1598" s="25"/>
      <c r="AC1598" s="25"/>
      <c r="AD1598" s="25"/>
    </row>
    <row r="1599" spans="2:30">
      <c r="B1599" s="38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  <c r="S1599" s="25"/>
      <c r="T1599" s="25"/>
      <c r="U1599" s="25"/>
      <c r="V1599" s="25"/>
      <c r="W1599" s="25"/>
      <c r="X1599" s="25"/>
      <c r="Y1599" s="25"/>
      <c r="Z1599" s="25"/>
      <c r="AA1599" s="25"/>
      <c r="AB1599" s="25"/>
      <c r="AC1599" s="25"/>
      <c r="AD1599" s="25"/>
    </row>
    <row r="1600" spans="2:30">
      <c r="B1600" s="38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  <c r="W1600" s="25"/>
      <c r="X1600" s="25"/>
      <c r="Y1600" s="25"/>
      <c r="Z1600" s="25"/>
      <c r="AA1600" s="25"/>
      <c r="AB1600" s="25"/>
      <c r="AC1600" s="25"/>
      <c r="AD1600" s="25"/>
    </row>
    <row r="1601" spans="2:30">
      <c r="B1601" s="38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  <c r="S1601" s="25"/>
      <c r="T1601" s="25"/>
      <c r="U1601" s="25"/>
      <c r="V1601" s="25"/>
      <c r="W1601" s="25"/>
      <c r="X1601" s="25"/>
      <c r="Y1601" s="25"/>
      <c r="Z1601" s="25"/>
      <c r="AA1601" s="25"/>
      <c r="AB1601" s="25"/>
      <c r="AC1601" s="25"/>
      <c r="AD1601" s="25"/>
    </row>
    <row r="1602" spans="2:30">
      <c r="B1602" s="38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25"/>
      <c r="S1602" s="25"/>
      <c r="T1602" s="25"/>
      <c r="U1602" s="25"/>
      <c r="V1602" s="25"/>
      <c r="W1602" s="25"/>
      <c r="X1602" s="25"/>
      <c r="Y1602" s="25"/>
      <c r="Z1602" s="25"/>
      <c r="AA1602" s="25"/>
      <c r="AB1602" s="25"/>
      <c r="AC1602" s="25"/>
      <c r="AD1602" s="25"/>
    </row>
    <row r="1603" spans="2:30">
      <c r="B1603" s="38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  <c r="S1603" s="25"/>
      <c r="T1603" s="25"/>
      <c r="U1603" s="25"/>
      <c r="V1603" s="25"/>
      <c r="W1603" s="25"/>
      <c r="X1603" s="25"/>
      <c r="Y1603" s="25"/>
      <c r="Z1603" s="25"/>
      <c r="AA1603" s="25"/>
      <c r="AB1603" s="25"/>
      <c r="AC1603" s="25"/>
      <c r="AD1603" s="25"/>
    </row>
    <row r="1604" spans="2:30">
      <c r="B1604" s="38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  <c r="W1604" s="25"/>
      <c r="X1604" s="25"/>
      <c r="Y1604" s="25"/>
      <c r="Z1604" s="25"/>
      <c r="AA1604" s="25"/>
      <c r="AB1604" s="25"/>
      <c r="AC1604" s="25"/>
      <c r="AD1604" s="25"/>
    </row>
    <row r="1605" spans="2:30">
      <c r="B1605" s="38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  <c r="S1605" s="25"/>
      <c r="T1605" s="25"/>
      <c r="U1605" s="25"/>
      <c r="V1605" s="25"/>
      <c r="W1605" s="25"/>
      <c r="X1605" s="25"/>
      <c r="Y1605" s="25"/>
      <c r="Z1605" s="25"/>
      <c r="AA1605" s="25"/>
      <c r="AB1605" s="25"/>
      <c r="AC1605" s="25"/>
      <c r="AD1605" s="25"/>
    </row>
    <row r="1606" spans="2:30">
      <c r="B1606" s="38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25"/>
      <c r="S1606" s="25"/>
      <c r="T1606" s="25"/>
      <c r="U1606" s="25"/>
      <c r="V1606" s="25"/>
      <c r="W1606" s="25"/>
      <c r="X1606" s="25"/>
      <c r="Y1606" s="25"/>
      <c r="Z1606" s="25"/>
      <c r="AA1606" s="25"/>
      <c r="AB1606" s="25"/>
      <c r="AC1606" s="25"/>
      <c r="AD1606" s="25"/>
    </row>
    <row r="1607" spans="2:30">
      <c r="B1607" s="38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  <c r="S1607" s="25"/>
      <c r="T1607" s="25"/>
      <c r="U1607" s="25"/>
      <c r="V1607" s="25"/>
      <c r="W1607" s="25"/>
      <c r="X1607" s="25"/>
      <c r="Y1607" s="25"/>
      <c r="Z1607" s="25"/>
      <c r="AA1607" s="25"/>
      <c r="AB1607" s="25"/>
      <c r="AC1607" s="25"/>
      <c r="AD1607" s="25"/>
    </row>
    <row r="1608" spans="2:30">
      <c r="B1608" s="38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25"/>
      <c r="S1608" s="25"/>
      <c r="T1608" s="25"/>
      <c r="U1608" s="25"/>
      <c r="V1608" s="25"/>
      <c r="W1608" s="25"/>
      <c r="X1608" s="25"/>
      <c r="Y1608" s="25"/>
      <c r="Z1608" s="25"/>
      <c r="AA1608" s="25"/>
      <c r="AB1608" s="25"/>
      <c r="AC1608" s="25"/>
      <c r="AD1608" s="25"/>
    </row>
    <row r="1609" spans="2:30">
      <c r="B1609" s="38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  <c r="S1609" s="25"/>
      <c r="T1609" s="25"/>
      <c r="U1609" s="25"/>
      <c r="V1609" s="25"/>
      <c r="W1609" s="25"/>
      <c r="X1609" s="25"/>
      <c r="Y1609" s="25"/>
      <c r="Z1609" s="25"/>
      <c r="AA1609" s="25"/>
      <c r="AB1609" s="25"/>
      <c r="AC1609" s="25"/>
      <c r="AD1609" s="25"/>
    </row>
    <row r="1610" spans="2:30">
      <c r="B1610" s="38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  <c r="W1610" s="25"/>
      <c r="X1610" s="25"/>
      <c r="Y1610" s="25"/>
      <c r="Z1610" s="25"/>
      <c r="AA1610" s="25"/>
      <c r="AB1610" s="25"/>
      <c r="AC1610" s="25"/>
      <c r="AD1610" s="25"/>
    </row>
    <row r="1611" spans="2:30">
      <c r="B1611" s="38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5"/>
      <c r="X1611" s="25"/>
      <c r="Y1611" s="25"/>
      <c r="Z1611" s="25"/>
      <c r="AA1611" s="25"/>
      <c r="AB1611" s="25"/>
      <c r="AC1611" s="25"/>
      <c r="AD1611" s="25"/>
    </row>
    <row r="1612" spans="2:30">
      <c r="B1612" s="38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  <c r="W1612" s="25"/>
      <c r="X1612" s="25"/>
      <c r="Y1612" s="25"/>
      <c r="Z1612" s="25"/>
      <c r="AA1612" s="25"/>
      <c r="AB1612" s="25"/>
      <c r="AC1612" s="25"/>
      <c r="AD1612" s="25"/>
    </row>
    <row r="1613" spans="2:30">
      <c r="B1613" s="38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  <c r="W1613" s="25"/>
      <c r="X1613" s="25"/>
      <c r="Y1613" s="25"/>
      <c r="Z1613" s="25"/>
      <c r="AA1613" s="25"/>
      <c r="AB1613" s="25"/>
      <c r="AC1613" s="25"/>
      <c r="AD1613" s="25"/>
    </row>
    <row r="1614" spans="2:30">
      <c r="B1614" s="38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  <c r="W1614" s="25"/>
      <c r="X1614" s="25"/>
      <c r="Y1614" s="25"/>
      <c r="Z1614" s="25"/>
      <c r="AA1614" s="25"/>
      <c r="AB1614" s="25"/>
      <c r="AC1614" s="25"/>
      <c r="AD1614" s="25"/>
    </row>
    <row r="1615" spans="2:30">
      <c r="B1615" s="38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  <c r="W1615" s="25"/>
      <c r="X1615" s="25"/>
      <c r="Y1615" s="25"/>
      <c r="Z1615" s="25"/>
      <c r="AA1615" s="25"/>
      <c r="AB1615" s="25"/>
      <c r="AC1615" s="25"/>
      <c r="AD1615" s="25"/>
    </row>
    <row r="1616" spans="2:30">
      <c r="B1616" s="38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  <c r="W1616" s="25"/>
      <c r="X1616" s="25"/>
      <c r="Y1616" s="25"/>
      <c r="Z1616" s="25"/>
      <c r="AA1616" s="25"/>
      <c r="AB1616" s="25"/>
      <c r="AC1616" s="25"/>
      <c r="AD1616" s="25"/>
    </row>
    <row r="1617" spans="2:30">
      <c r="B1617" s="38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  <c r="W1617" s="25"/>
      <c r="X1617" s="25"/>
      <c r="Y1617" s="25"/>
      <c r="Z1617" s="25"/>
      <c r="AA1617" s="25"/>
      <c r="AB1617" s="25"/>
      <c r="AC1617" s="25"/>
      <c r="AD1617" s="25"/>
    </row>
    <row r="1618" spans="2:30">
      <c r="B1618" s="38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  <c r="W1618" s="25"/>
      <c r="X1618" s="25"/>
      <c r="Y1618" s="25"/>
      <c r="Z1618" s="25"/>
      <c r="AA1618" s="25"/>
      <c r="AB1618" s="25"/>
      <c r="AC1618" s="25"/>
      <c r="AD1618" s="25"/>
    </row>
    <row r="1619" spans="2:30">
      <c r="B1619" s="38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  <c r="W1619" s="25"/>
      <c r="X1619" s="25"/>
      <c r="Y1619" s="25"/>
      <c r="Z1619" s="25"/>
      <c r="AA1619" s="25"/>
      <c r="AB1619" s="25"/>
      <c r="AC1619" s="25"/>
      <c r="AD1619" s="25"/>
    </row>
    <row r="1620" spans="2:30">
      <c r="B1620" s="38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25"/>
      <c r="AD1620" s="25"/>
    </row>
    <row r="1621" spans="2:30">
      <c r="B1621" s="38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  <c r="W1621" s="25"/>
      <c r="X1621" s="25"/>
      <c r="Y1621" s="25"/>
      <c r="Z1621" s="25"/>
      <c r="AA1621" s="25"/>
      <c r="AB1621" s="25"/>
      <c r="AC1621" s="25"/>
      <c r="AD1621" s="25"/>
    </row>
    <row r="1622" spans="2:30">
      <c r="B1622" s="38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  <c r="W1622" s="25"/>
      <c r="X1622" s="25"/>
      <c r="Y1622" s="25"/>
      <c r="Z1622" s="25"/>
      <c r="AA1622" s="25"/>
      <c r="AB1622" s="25"/>
      <c r="AC1622" s="25"/>
      <c r="AD1622" s="25"/>
    </row>
    <row r="1623" spans="2:30">
      <c r="B1623" s="38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5"/>
      <c r="X1623" s="25"/>
      <c r="Y1623" s="25"/>
      <c r="Z1623" s="25"/>
      <c r="AA1623" s="25"/>
      <c r="AB1623" s="25"/>
      <c r="AC1623" s="25"/>
      <c r="AD1623" s="25"/>
    </row>
    <row r="1624" spans="2:30">
      <c r="B1624" s="38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  <c r="W1624" s="25"/>
      <c r="X1624" s="25"/>
      <c r="Y1624" s="25"/>
      <c r="Z1624" s="25"/>
      <c r="AA1624" s="25"/>
      <c r="AB1624" s="25"/>
      <c r="AC1624" s="25"/>
      <c r="AD1624" s="25"/>
    </row>
    <row r="1625" spans="2:30">
      <c r="B1625" s="38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  <c r="W1625" s="25"/>
      <c r="X1625" s="25"/>
      <c r="Y1625" s="25"/>
      <c r="Z1625" s="25"/>
      <c r="AA1625" s="25"/>
      <c r="AB1625" s="25"/>
      <c r="AC1625" s="25"/>
      <c r="AD1625" s="25"/>
    </row>
    <row r="1626" spans="2:30">
      <c r="B1626" s="38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  <c r="W1626" s="25"/>
      <c r="X1626" s="25"/>
      <c r="Y1626" s="25"/>
      <c r="Z1626" s="25"/>
      <c r="AA1626" s="25"/>
      <c r="AB1626" s="25"/>
      <c r="AC1626" s="25"/>
      <c r="AD1626" s="25"/>
    </row>
    <row r="1627" spans="2:30">
      <c r="B1627" s="38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  <c r="S1627" s="25"/>
      <c r="T1627" s="25"/>
      <c r="U1627" s="25"/>
      <c r="V1627" s="25"/>
      <c r="W1627" s="25"/>
      <c r="X1627" s="25"/>
      <c r="Y1627" s="25"/>
      <c r="Z1627" s="25"/>
      <c r="AA1627" s="25"/>
      <c r="AB1627" s="25"/>
      <c r="AC1627" s="25"/>
      <c r="AD1627" s="25"/>
    </row>
    <row r="1628" spans="2:30">
      <c r="B1628" s="38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  <c r="S1628" s="25"/>
      <c r="T1628" s="25"/>
      <c r="U1628" s="25"/>
      <c r="V1628" s="25"/>
      <c r="W1628" s="25"/>
      <c r="X1628" s="25"/>
      <c r="Y1628" s="25"/>
      <c r="Z1628" s="25"/>
      <c r="AA1628" s="25"/>
      <c r="AB1628" s="25"/>
      <c r="AC1628" s="25"/>
      <c r="AD1628" s="25"/>
    </row>
    <row r="1629" spans="2:30">
      <c r="B1629" s="38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  <c r="S1629" s="25"/>
      <c r="T1629" s="25"/>
      <c r="U1629" s="25"/>
      <c r="V1629" s="25"/>
      <c r="W1629" s="25"/>
      <c r="X1629" s="25"/>
      <c r="Y1629" s="25"/>
      <c r="Z1629" s="25"/>
      <c r="AA1629" s="25"/>
      <c r="AB1629" s="25"/>
      <c r="AC1629" s="25"/>
      <c r="AD1629" s="25"/>
    </row>
    <row r="1630" spans="2:30">
      <c r="B1630" s="38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  <c r="S1630" s="25"/>
      <c r="T1630" s="25"/>
      <c r="U1630" s="25"/>
      <c r="V1630" s="25"/>
      <c r="W1630" s="25"/>
      <c r="X1630" s="25"/>
      <c r="Y1630" s="25"/>
      <c r="Z1630" s="25"/>
      <c r="AA1630" s="25"/>
      <c r="AB1630" s="25"/>
      <c r="AC1630" s="25"/>
      <c r="AD1630" s="25"/>
    </row>
    <row r="1631" spans="2:30">
      <c r="B1631" s="38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  <c r="S1631" s="25"/>
      <c r="T1631" s="25"/>
      <c r="U1631" s="25"/>
      <c r="V1631" s="25"/>
      <c r="W1631" s="25"/>
      <c r="X1631" s="25"/>
      <c r="Y1631" s="25"/>
      <c r="Z1631" s="25"/>
      <c r="AA1631" s="25"/>
      <c r="AB1631" s="25"/>
      <c r="AC1631" s="25"/>
      <c r="AD1631" s="25"/>
    </row>
    <row r="1632" spans="2:30">
      <c r="B1632" s="38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  <c r="W1632" s="25"/>
      <c r="X1632" s="25"/>
      <c r="Y1632" s="25"/>
      <c r="Z1632" s="25"/>
      <c r="AA1632" s="25"/>
      <c r="AB1632" s="25"/>
      <c r="AC1632" s="25"/>
      <c r="AD1632" s="25"/>
    </row>
    <row r="1633" spans="2:30">
      <c r="B1633" s="38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  <c r="S1633" s="25"/>
      <c r="T1633" s="25"/>
      <c r="U1633" s="25"/>
      <c r="V1633" s="25"/>
      <c r="W1633" s="25"/>
      <c r="X1633" s="25"/>
      <c r="Y1633" s="25"/>
      <c r="Z1633" s="25"/>
      <c r="AA1633" s="25"/>
      <c r="AB1633" s="25"/>
      <c r="AC1633" s="25"/>
      <c r="AD1633" s="25"/>
    </row>
    <row r="1634" spans="2:30">
      <c r="B1634" s="38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  <c r="S1634" s="25"/>
      <c r="T1634" s="25"/>
      <c r="U1634" s="25"/>
      <c r="V1634" s="25"/>
      <c r="W1634" s="25"/>
      <c r="X1634" s="25"/>
      <c r="Y1634" s="25"/>
      <c r="Z1634" s="25"/>
      <c r="AA1634" s="25"/>
      <c r="AB1634" s="25"/>
      <c r="AC1634" s="25"/>
      <c r="AD1634" s="25"/>
    </row>
    <row r="1635" spans="2:30">
      <c r="B1635" s="38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  <c r="S1635" s="25"/>
      <c r="T1635" s="25"/>
      <c r="U1635" s="25"/>
      <c r="V1635" s="25"/>
      <c r="W1635" s="25"/>
      <c r="X1635" s="25"/>
      <c r="Y1635" s="25"/>
      <c r="Z1635" s="25"/>
      <c r="AA1635" s="25"/>
      <c r="AB1635" s="25"/>
      <c r="AC1635" s="25"/>
      <c r="AD1635" s="25"/>
    </row>
    <row r="1636" spans="2:30">
      <c r="B1636" s="38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  <c r="S1636" s="25"/>
      <c r="T1636" s="25"/>
      <c r="U1636" s="25"/>
      <c r="V1636" s="25"/>
      <c r="W1636" s="25"/>
      <c r="X1636" s="25"/>
      <c r="Y1636" s="25"/>
      <c r="Z1636" s="25"/>
      <c r="AA1636" s="25"/>
      <c r="AB1636" s="25"/>
      <c r="AC1636" s="25"/>
      <c r="AD1636" s="25"/>
    </row>
    <row r="1637" spans="2:30">
      <c r="B1637" s="38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25"/>
      <c r="S1637" s="25"/>
      <c r="T1637" s="25"/>
      <c r="U1637" s="25"/>
      <c r="V1637" s="25"/>
      <c r="W1637" s="25"/>
      <c r="X1637" s="25"/>
      <c r="Y1637" s="25"/>
      <c r="Z1637" s="25"/>
      <c r="AA1637" s="25"/>
      <c r="AB1637" s="25"/>
      <c r="AC1637" s="25"/>
      <c r="AD1637" s="25"/>
    </row>
    <row r="1638" spans="2:30">
      <c r="B1638" s="38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  <c r="S1638" s="25"/>
      <c r="T1638" s="25"/>
      <c r="U1638" s="25"/>
      <c r="V1638" s="25"/>
      <c r="W1638" s="25"/>
      <c r="X1638" s="25"/>
      <c r="Y1638" s="25"/>
      <c r="Z1638" s="25"/>
      <c r="AA1638" s="25"/>
      <c r="AB1638" s="25"/>
      <c r="AC1638" s="25"/>
      <c r="AD1638" s="25"/>
    </row>
    <row r="1639" spans="2:30">
      <c r="B1639" s="38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  <c r="R1639" s="25"/>
      <c r="S1639" s="25"/>
      <c r="T1639" s="25"/>
      <c r="U1639" s="25"/>
      <c r="V1639" s="25"/>
      <c r="W1639" s="25"/>
      <c r="X1639" s="25"/>
      <c r="Y1639" s="25"/>
      <c r="Z1639" s="25"/>
      <c r="AA1639" s="25"/>
      <c r="AB1639" s="25"/>
      <c r="AC1639" s="25"/>
      <c r="AD1639" s="25"/>
    </row>
    <row r="1640" spans="2:30">
      <c r="B1640" s="38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  <c r="S1640" s="25"/>
      <c r="T1640" s="25"/>
      <c r="U1640" s="25"/>
      <c r="V1640" s="25"/>
      <c r="W1640" s="25"/>
      <c r="X1640" s="25"/>
      <c r="Y1640" s="25"/>
      <c r="Z1640" s="25"/>
      <c r="AA1640" s="25"/>
      <c r="AB1640" s="25"/>
      <c r="AC1640" s="25"/>
      <c r="AD1640" s="25"/>
    </row>
    <row r="1641" spans="2:30">
      <c r="B1641" s="38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25"/>
      <c r="S1641" s="25"/>
      <c r="T1641" s="25"/>
      <c r="U1641" s="25"/>
      <c r="V1641" s="25"/>
      <c r="W1641" s="25"/>
      <c r="X1641" s="25"/>
      <c r="Y1641" s="25"/>
      <c r="Z1641" s="25"/>
      <c r="AA1641" s="25"/>
      <c r="AB1641" s="25"/>
      <c r="AC1641" s="25"/>
      <c r="AD1641" s="25"/>
    </row>
    <row r="1642" spans="2:30">
      <c r="B1642" s="38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  <c r="S1642" s="25"/>
      <c r="T1642" s="25"/>
      <c r="U1642" s="25"/>
      <c r="V1642" s="25"/>
      <c r="W1642" s="25"/>
      <c r="X1642" s="25"/>
      <c r="Y1642" s="25"/>
      <c r="Z1642" s="25"/>
      <c r="AA1642" s="25"/>
      <c r="AB1642" s="25"/>
      <c r="AC1642" s="25"/>
      <c r="AD1642" s="25"/>
    </row>
    <row r="1643" spans="2:30">
      <c r="B1643" s="38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25"/>
      <c r="S1643" s="25"/>
      <c r="T1643" s="25"/>
      <c r="U1643" s="25"/>
      <c r="V1643" s="25"/>
      <c r="W1643" s="25"/>
      <c r="X1643" s="25"/>
      <c r="Y1643" s="25"/>
      <c r="Z1643" s="25"/>
      <c r="AA1643" s="25"/>
      <c r="AB1643" s="25"/>
      <c r="AC1643" s="25"/>
      <c r="AD1643" s="25"/>
    </row>
    <row r="1644" spans="2:30">
      <c r="B1644" s="38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  <c r="S1644" s="25"/>
      <c r="T1644" s="25"/>
      <c r="U1644" s="25"/>
      <c r="V1644" s="25"/>
      <c r="W1644" s="25"/>
      <c r="X1644" s="25"/>
      <c r="Y1644" s="25"/>
      <c r="Z1644" s="25"/>
      <c r="AA1644" s="25"/>
      <c r="AB1644" s="25"/>
      <c r="AC1644" s="25"/>
      <c r="AD1644" s="25"/>
    </row>
    <row r="1645" spans="2:30">
      <c r="B1645" s="38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  <c r="S1645" s="25"/>
      <c r="T1645" s="25"/>
      <c r="U1645" s="25"/>
      <c r="V1645" s="25"/>
      <c r="W1645" s="25"/>
      <c r="X1645" s="25"/>
      <c r="Y1645" s="25"/>
      <c r="Z1645" s="25"/>
      <c r="AA1645" s="25"/>
      <c r="AB1645" s="25"/>
      <c r="AC1645" s="25"/>
      <c r="AD1645" s="25"/>
    </row>
    <row r="1646" spans="2:30">
      <c r="B1646" s="38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25"/>
      <c r="R1646" s="25"/>
      <c r="S1646" s="25"/>
      <c r="T1646" s="25"/>
      <c r="U1646" s="25"/>
      <c r="V1646" s="25"/>
      <c r="W1646" s="25"/>
      <c r="X1646" s="25"/>
      <c r="Y1646" s="25"/>
      <c r="Z1646" s="25"/>
      <c r="AA1646" s="25"/>
      <c r="AB1646" s="25"/>
      <c r="AC1646" s="25"/>
      <c r="AD1646" s="25"/>
    </row>
    <row r="1647" spans="2:30">
      <c r="B1647" s="38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  <c r="S1647" s="25"/>
      <c r="T1647" s="25"/>
      <c r="U1647" s="25"/>
      <c r="V1647" s="25"/>
      <c r="W1647" s="25"/>
      <c r="X1647" s="25"/>
      <c r="Y1647" s="25"/>
      <c r="Z1647" s="25"/>
      <c r="AA1647" s="25"/>
      <c r="AB1647" s="25"/>
      <c r="AC1647" s="25"/>
      <c r="AD1647" s="25"/>
    </row>
    <row r="1648" spans="2:30">
      <c r="B1648" s="38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25"/>
      <c r="R1648" s="25"/>
      <c r="S1648" s="25"/>
      <c r="T1648" s="25"/>
      <c r="U1648" s="25"/>
      <c r="V1648" s="25"/>
      <c r="W1648" s="25"/>
      <c r="X1648" s="25"/>
      <c r="Y1648" s="25"/>
      <c r="Z1648" s="25"/>
      <c r="AA1648" s="25"/>
      <c r="AB1648" s="25"/>
      <c r="AC1648" s="25"/>
      <c r="AD1648" s="25"/>
    </row>
    <row r="1649" spans="2:30">
      <c r="B1649" s="38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  <c r="S1649" s="25"/>
      <c r="T1649" s="25"/>
      <c r="U1649" s="25"/>
      <c r="V1649" s="25"/>
      <c r="W1649" s="25"/>
      <c r="X1649" s="25"/>
      <c r="Y1649" s="25"/>
      <c r="Z1649" s="25"/>
      <c r="AA1649" s="25"/>
      <c r="AB1649" s="25"/>
      <c r="AC1649" s="25"/>
      <c r="AD1649" s="25"/>
    </row>
    <row r="1650" spans="2:30">
      <c r="B1650" s="38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  <c r="P1650" s="25"/>
      <c r="Q1650" s="25"/>
      <c r="R1650" s="25"/>
      <c r="S1650" s="25"/>
      <c r="T1650" s="25"/>
      <c r="U1650" s="25"/>
      <c r="V1650" s="25"/>
      <c r="W1650" s="25"/>
      <c r="X1650" s="25"/>
      <c r="Y1650" s="25"/>
      <c r="Z1650" s="25"/>
      <c r="AA1650" s="25"/>
      <c r="AB1650" s="25"/>
      <c r="AC1650" s="25"/>
      <c r="AD1650" s="25"/>
    </row>
    <row r="1651" spans="2:30">
      <c r="B1651" s="38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  <c r="P1651" s="25"/>
      <c r="Q1651" s="25"/>
      <c r="R1651" s="25"/>
      <c r="S1651" s="25"/>
      <c r="T1651" s="25"/>
      <c r="U1651" s="25"/>
      <c r="V1651" s="25"/>
      <c r="W1651" s="25"/>
      <c r="X1651" s="25"/>
      <c r="Y1651" s="25"/>
      <c r="Z1651" s="25"/>
      <c r="AA1651" s="25"/>
      <c r="AB1651" s="25"/>
      <c r="AC1651" s="25"/>
      <c r="AD1651" s="25"/>
    </row>
    <row r="1652" spans="2:30">
      <c r="B1652" s="38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  <c r="P1652" s="25"/>
      <c r="Q1652" s="25"/>
      <c r="R1652" s="25"/>
      <c r="S1652" s="25"/>
      <c r="T1652" s="25"/>
      <c r="U1652" s="25"/>
      <c r="V1652" s="25"/>
      <c r="W1652" s="25"/>
      <c r="X1652" s="25"/>
      <c r="Y1652" s="25"/>
      <c r="Z1652" s="25"/>
      <c r="AA1652" s="25"/>
      <c r="AB1652" s="25"/>
      <c r="AC1652" s="25"/>
      <c r="AD1652" s="25"/>
    </row>
    <row r="1653" spans="2:30">
      <c r="B1653" s="38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  <c r="W1653" s="25"/>
      <c r="X1653" s="25"/>
      <c r="Y1653" s="25"/>
      <c r="Z1653" s="25"/>
      <c r="AA1653" s="25"/>
      <c r="AB1653" s="25"/>
      <c r="AC1653" s="25"/>
      <c r="AD1653" s="25"/>
    </row>
    <row r="1654" spans="2:30">
      <c r="B1654" s="38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  <c r="P1654" s="25"/>
      <c r="Q1654" s="25"/>
      <c r="R1654" s="25"/>
      <c r="S1654" s="25"/>
      <c r="T1654" s="25"/>
      <c r="U1654" s="25"/>
      <c r="V1654" s="25"/>
      <c r="W1654" s="25"/>
      <c r="X1654" s="25"/>
      <c r="Y1654" s="25"/>
      <c r="Z1654" s="25"/>
      <c r="AA1654" s="25"/>
      <c r="AB1654" s="25"/>
      <c r="AC1654" s="25"/>
      <c r="AD1654" s="25"/>
    </row>
    <row r="1655" spans="2:30">
      <c r="B1655" s="38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  <c r="S1655" s="25"/>
      <c r="T1655" s="25"/>
      <c r="U1655" s="25"/>
      <c r="V1655" s="25"/>
      <c r="W1655" s="25"/>
      <c r="X1655" s="25"/>
      <c r="Y1655" s="25"/>
      <c r="Z1655" s="25"/>
      <c r="AA1655" s="25"/>
      <c r="AB1655" s="25"/>
      <c r="AC1655" s="25"/>
      <c r="AD1655" s="25"/>
    </row>
    <row r="1656" spans="2:30">
      <c r="B1656" s="38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  <c r="P1656" s="25"/>
      <c r="Q1656" s="25"/>
      <c r="R1656" s="25"/>
      <c r="S1656" s="25"/>
      <c r="T1656" s="25"/>
      <c r="U1656" s="25"/>
      <c r="V1656" s="25"/>
      <c r="W1656" s="25"/>
      <c r="X1656" s="25"/>
      <c r="Y1656" s="25"/>
      <c r="Z1656" s="25"/>
      <c r="AA1656" s="25"/>
      <c r="AB1656" s="25"/>
      <c r="AC1656" s="25"/>
      <c r="AD1656" s="25"/>
    </row>
    <row r="1657" spans="2:30">
      <c r="B1657" s="38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  <c r="P1657" s="25"/>
      <c r="Q1657" s="25"/>
      <c r="R1657" s="25"/>
      <c r="S1657" s="25"/>
      <c r="T1657" s="25"/>
      <c r="U1657" s="25"/>
      <c r="V1657" s="25"/>
      <c r="W1657" s="25"/>
      <c r="X1657" s="25"/>
      <c r="Y1657" s="25"/>
      <c r="Z1657" s="25"/>
      <c r="AA1657" s="25"/>
      <c r="AB1657" s="25"/>
      <c r="AC1657" s="25"/>
      <c r="AD1657" s="25"/>
    </row>
    <row r="1658" spans="2:30">
      <c r="B1658" s="38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  <c r="S1658" s="25"/>
      <c r="T1658" s="25"/>
      <c r="U1658" s="25"/>
      <c r="V1658" s="25"/>
      <c r="W1658" s="25"/>
      <c r="X1658" s="25"/>
      <c r="Y1658" s="25"/>
      <c r="Z1658" s="25"/>
      <c r="AA1658" s="25"/>
      <c r="AB1658" s="25"/>
      <c r="AC1658" s="25"/>
      <c r="AD1658" s="25"/>
    </row>
    <row r="1659" spans="2:30">
      <c r="B1659" s="38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  <c r="P1659" s="25"/>
      <c r="Q1659" s="25"/>
      <c r="R1659" s="25"/>
      <c r="S1659" s="25"/>
      <c r="T1659" s="25"/>
      <c r="U1659" s="25"/>
      <c r="V1659" s="25"/>
      <c r="W1659" s="25"/>
      <c r="X1659" s="25"/>
      <c r="Y1659" s="25"/>
      <c r="Z1659" s="25"/>
      <c r="AA1659" s="25"/>
      <c r="AB1659" s="25"/>
      <c r="AC1659" s="25"/>
      <c r="AD1659" s="25"/>
    </row>
    <row r="1660" spans="2:30">
      <c r="B1660" s="38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  <c r="S1660" s="25"/>
      <c r="T1660" s="25"/>
      <c r="U1660" s="25"/>
      <c r="V1660" s="25"/>
      <c r="W1660" s="25"/>
      <c r="X1660" s="25"/>
      <c r="Y1660" s="25"/>
      <c r="Z1660" s="25"/>
      <c r="AA1660" s="25"/>
      <c r="AB1660" s="25"/>
      <c r="AC1660" s="25"/>
      <c r="AD1660" s="25"/>
    </row>
    <row r="1661" spans="2:30">
      <c r="B1661" s="38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  <c r="S1661" s="25"/>
      <c r="T1661" s="25"/>
      <c r="U1661" s="25"/>
      <c r="V1661" s="25"/>
      <c r="W1661" s="25"/>
      <c r="X1661" s="25"/>
      <c r="Y1661" s="25"/>
      <c r="Z1661" s="25"/>
      <c r="AA1661" s="25"/>
      <c r="AB1661" s="25"/>
      <c r="AC1661" s="25"/>
      <c r="AD1661" s="25"/>
    </row>
    <row r="1662" spans="2:30">
      <c r="B1662" s="38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  <c r="S1662" s="25"/>
      <c r="T1662" s="25"/>
      <c r="U1662" s="25"/>
      <c r="V1662" s="25"/>
      <c r="W1662" s="25"/>
      <c r="X1662" s="25"/>
      <c r="Y1662" s="25"/>
      <c r="Z1662" s="25"/>
      <c r="AA1662" s="25"/>
      <c r="AB1662" s="25"/>
      <c r="AC1662" s="25"/>
      <c r="AD1662" s="25"/>
    </row>
    <row r="1663" spans="2:30">
      <c r="B1663" s="38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  <c r="P1663" s="25"/>
      <c r="Q1663" s="25"/>
      <c r="R1663" s="25"/>
      <c r="S1663" s="25"/>
      <c r="T1663" s="25"/>
      <c r="U1663" s="25"/>
      <c r="V1663" s="25"/>
      <c r="W1663" s="25"/>
      <c r="X1663" s="25"/>
      <c r="Y1663" s="25"/>
      <c r="Z1663" s="25"/>
      <c r="AA1663" s="25"/>
      <c r="AB1663" s="25"/>
      <c r="AC1663" s="25"/>
      <c r="AD1663" s="25"/>
    </row>
    <row r="1664" spans="2:30">
      <c r="B1664" s="38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  <c r="S1664" s="25"/>
      <c r="T1664" s="25"/>
      <c r="U1664" s="25"/>
      <c r="V1664" s="25"/>
      <c r="W1664" s="25"/>
      <c r="X1664" s="25"/>
      <c r="Y1664" s="25"/>
      <c r="Z1664" s="25"/>
      <c r="AA1664" s="25"/>
      <c r="AB1664" s="25"/>
      <c r="AC1664" s="25"/>
      <c r="AD1664" s="25"/>
    </row>
    <row r="1665" spans="2:30">
      <c r="B1665" s="38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  <c r="P1665" s="25"/>
      <c r="Q1665" s="25"/>
      <c r="R1665" s="25"/>
      <c r="S1665" s="25"/>
      <c r="T1665" s="25"/>
      <c r="U1665" s="25"/>
      <c r="V1665" s="25"/>
      <c r="W1665" s="25"/>
      <c r="X1665" s="25"/>
      <c r="Y1665" s="25"/>
      <c r="Z1665" s="25"/>
      <c r="AA1665" s="25"/>
      <c r="AB1665" s="25"/>
      <c r="AC1665" s="25"/>
      <c r="AD1665" s="25"/>
    </row>
    <row r="1666" spans="2:30">
      <c r="B1666" s="38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  <c r="S1666" s="25"/>
      <c r="T1666" s="25"/>
      <c r="U1666" s="25"/>
      <c r="V1666" s="25"/>
      <c r="W1666" s="25"/>
      <c r="X1666" s="25"/>
      <c r="Y1666" s="25"/>
      <c r="Z1666" s="25"/>
      <c r="AA1666" s="25"/>
      <c r="AB1666" s="25"/>
      <c r="AC1666" s="25"/>
      <c r="AD1666" s="25"/>
    </row>
    <row r="1667" spans="2:30">
      <c r="B1667" s="38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  <c r="S1667" s="25"/>
      <c r="T1667" s="25"/>
      <c r="U1667" s="25"/>
      <c r="V1667" s="25"/>
      <c r="W1667" s="25"/>
      <c r="X1667" s="25"/>
      <c r="Y1667" s="25"/>
      <c r="Z1667" s="25"/>
      <c r="AA1667" s="25"/>
      <c r="AB1667" s="25"/>
      <c r="AC1667" s="25"/>
      <c r="AD1667" s="25"/>
    </row>
    <row r="1668" spans="2:30">
      <c r="B1668" s="38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  <c r="S1668" s="25"/>
      <c r="T1668" s="25"/>
      <c r="U1668" s="25"/>
      <c r="V1668" s="25"/>
      <c r="W1668" s="25"/>
      <c r="X1668" s="25"/>
      <c r="Y1668" s="25"/>
      <c r="Z1668" s="25"/>
      <c r="AA1668" s="25"/>
      <c r="AB1668" s="25"/>
      <c r="AC1668" s="25"/>
      <c r="AD1668" s="25"/>
    </row>
    <row r="1669" spans="2:30">
      <c r="B1669" s="38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  <c r="S1669" s="25"/>
      <c r="T1669" s="25"/>
      <c r="U1669" s="25"/>
      <c r="V1669" s="25"/>
      <c r="W1669" s="25"/>
      <c r="X1669" s="25"/>
      <c r="Y1669" s="25"/>
      <c r="Z1669" s="25"/>
      <c r="AA1669" s="25"/>
      <c r="AB1669" s="25"/>
      <c r="AC1669" s="25"/>
      <c r="AD1669" s="25"/>
    </row>
    <row r="1670" spans="2:30">
      <c r="B1670" s="38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  <c r="P1670" s="25"/>
      <c r="Q1670" s="25"/>
      <c r="R1670" s="25"/>
      <c r="S1670" s="25"/>
      <c r="T1670" s="25"/>
      <c r="U1670" s="25"/>
      <c r="V1670" s="25"/>
      <c r="W1670" s="25"/>
      <c r="X1670" s="25"/>
      <c r="Y1670" s="25"/>
      <c r="Z1670" s="25"/>
      <c r="AA1670" s="25"/>
      <c r="AB1670" s="25"/>
      <c r="AC1670" s="25"/>
      <c r="AD1670" s="25"/>
    </row>
    <row r="1671" spans="2:30">
      <c r="B1671" s="38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  <c r="S1671" s="25"/>
      <c r="T1671" s="25"/>
      <c r="U1671" s="25"/>
      <c r="V1671" s="25"/>
      <c r="W1671" s="25"/>
      <c r="X1671" s="25"/>
      <c r="Y1671" s="25"/>
      <c r="Z1671" s="25"/>
      <c r="AA1671" s="25"/>
      <c r="AB1671" s="25"/>
      <c r="AC1671" s="25"/>
      <c r="AD1671" s="25"/>
    </row>
    <row r="1672" spans="2:30">
      <c r="B1672" s="38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  <c r="R1672" s="25"/>
      <c r="S1672" s="25"/>
      <c r="T1672" s="25"/>
      <c r="U1672" s="25"/>
      <c r="V1672" s="25"/>
      <c r="W1672" s="25"/>
      <c r="X1672" s="25"/>
      <c r="Y1672" s="25"/>
      <c r="Z1672" s="25"/>
      <c r="AA1672" s="25"/>
      <c r="AB1672" s="25"/>
      <c r="AC1672" s="25"/>
      <c r="AD1672" s="25"/>
    </row>
    <row r="1673" spans="2:30">
      <c r="B1673" s="38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  <c r="S1673" s="25"/>
      <c r="T1673" s="25"/>
      <c r="U1673" s="25"/>
      <c r="V1673" s="25"/>
      <c r="W1673" s="25"/>
      <c r="X1673" s="25"/>
      <c r="Y1673" s="25"/>
      <c r="Z1673" s="25"/>
      <c r="AA1673" s="25"/>
      <c r="AB1673" s="25"/>
      <c r="AC1673" s="25"/>
      <c r="AD1673" s="25"/>
    </row>
    <row r="1674" spans="2:30">
      <c r="B1674" s="38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  <c r="W1674" s="25"/>
      <c r="X1674" s="25"/>
      <c r="Y1674" s="25"/>
      <c r="Z1674" s="25"/>
      <c r="AA1674" s="25"/>
      <c r="AB1674" s="25"/>
      <c r="AC1674" s="25"/>
      <c r="AD1674" s="25"/>
    </row>
    <row r="1675" spans="2:30">
      <c r="B1675" s="38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  <c r="S1675" s="25"/>
      <c r="T1675" s="25"/>
      <c r="U1675" s="25"/>
      <c r="V1675" s="25"/>
      <c r="W1675" s="25"/>
      <c r="X1675" s="25"/>
      <c r="Y1675" s="25"/>
      <c r="Z1675" s="25"/>
      <c r="AA1675" s="25"/>
      <c r="AB1675" s="25"/>
      <c r="AC1675" s="25"/>
      <c r="AD1675" s="25"/>
    </row>
    <row r="1676" spans="2:30">
      <c r="B1676" s="38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  <c r="S1676" s="25"/>
      <c r="T1676" s="25"/>
      <c r="U1676" s="25"/>
      <c r="V1676" s="25"/>
      <c r="W1676" s="25"/>
      <c r="X1676" s="25"/>
      <c r="Y1676" s="25"/>
      <c r="Z1676" s="25"/>
      <c r="AA1676" s="25"/>
      <c r="AB1676" s="25"/>
      <c r="AC1676" s="25"/>
      <c r="AD1676" s="25"/>
    </row>
    <row r="1677" spans="2:30">
      <c r="B1677" s="38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  <c r="P1677" s="25"/>
      <c r="Q1677" s="25"/>
      <c r="R1677" s="25"/>
      <c r="S1677" s="25"/>
      <c r="T1677" s="25"/>
      <c r="U1677" s="25"/>
      <c r="V1677" s="25"/>
      <c r="W1677" s="25"/>
      <c r="X1677" s="25"/>
      <c r="Y1677" s="25"/>
      <c r="Z1677" s="25"/>
      <c r="AA1677" s="25"/>
      <c r="AB1677" s="25"/>
      <c r="AC1677" s="25"/>
      <c r="AD1677" s="25"/>
    </row>
    <row r="1678" spans="2:30">
      <c r="B1678" s="38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  <c r="S1678" s="25"/>
      <c r="T1678" s="25"/>
      <c r="U1678" s="25"/>
      <c r="V1678" s="25"/>
      <c r="W1678" s="25"/>
      <c r="X1678" s="25"/>
      <c r="Y1678" s="25"/>
      <c r="Z1678" s="25"/>
      <c r="AA1678" s="25"/>
      <c r="AB1678" s="25"/>
      <c r="AC1678" s="25"/>
      <c r="AD1678" s="25"/>
    </row>
    <row r="1679" spans="2:30">
      <c r="B1679" s="38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  <c r="P1679" s="25"/>
      <c r="Q1679" s="25"/>
      <c r="R1679" s="25"/>
      <c r="S1679" s="25"/>
      <c r="T1679" s="25"/>
      <c r="U1679" s="25"/>
      <c r="V1679" s="25"/>
      <c r="W1679" s="25"/>
      <c r="X1679" s="25"/>
      <c r="Y1679" s="25"/>
      <c r="Z1679" s="25"/>
      <c r="AA1679" s="25"/>
      <c r="AB1679" s="25"/>
      <c r="AC1679" s="25"/>
      <c r="AD1679" s="25"/>
    </row>
    <row r="1680" spans="2:30">
      <c r="B1680" s="38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  <c r="S1680" s="25"/>
      <c r="T1680" s="25"/>
      <c r="U1680" s="25"/>
      <c r="V1680" s="25"/>
      <c r="W1680" s="25"/>
      <c r="X1680" s="25"/>
      <c r="Y1680" s="25"/>
      <c r="Z1680" s="25"/>
      <c r="AA1680" s="25"/>
      <c r="AB1680" s="25"/>
      <c r="AC1680" s="25"/>
      <c r="AD1680" s="25"/>
    </row>
    <row r="1681" spans="2:30">
      <c r="B1681" s="38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  <c r="P1681" s="25"/>
      <c r="Q1681" s="25"/>
      <c r="R1681" s="25"/>
      <c r="S1681" s="25"/>
      <c r="T1681" s="25"/>
      <c r="U1681" s="25"/>
      <c r="V1681" s="25"/>
      <c r="W1681" s="25"/>
      <c r="X1681" s="25"/>
      <c r="Y1681" s="25"/>
      <c r="Z1681" s="25"/>
      <c r="AA1681" s="25"/>
      <c r="AB1681" s="25"/>
      <c r="AC1681" s="25"/>
      <c r="AD1681" s="25"/>
    </row>
    <row r="1682" spans="2:30">
      <c r="B1682" s="38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  <c r="S1682" s="25"/>
      <c r="T1682" s="25"/>
      <c r="U1682" s="25"/>
      <c r="V1682" s="25"/>
      <c r="W1682" s="25"/>
      <c r="X1682" s="25"/>
      <c r="Y1682" s="25"/>
      <c r="Z1682" s="25"/>
      <c r="AA1682" s="25"/>
      <c r="AB1682" s="25"/>
      <c r="AC1682" s="25"/>
      <c r="AD1682" s="25"/>
    </row>
    <row r="1683" spans="2:30">
      <c r="B1683" s="38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  <c r="S1683" s="25"/>
      <c r="T1683" s="25"/>
      <c r="U1683" s="25"/>
      <c r="V1683" s="25"/>
      <c r="W1683" s="25"/>
      <c r="X1683" s="25"/>
      <c r="Y1683" s="25"/>
      <c r="Z1683" s="25"/>
      <c r="AA1683" s="25"/>
      <c r="AB1683" s="25"/>
      <c r="AC1683" s="25"/>
      <c r="AD1683" s="25"/>
    </row>
    <row r="1684" spans="2:30">
      <c r="B1684" s="38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  <c r="S1684" s="25"/>
      <c r="T1684" s="25"/>
      <c r="U1684" s="25"/>
      <c r="V1684" s="25"/>
      <c r="W1684" s="25"/>
      <c r="X1684" s="25"/>
      <c r="Y1684" s="25"/>
      <c r="Z1684" s="25"/>
      <c r="AA1684" s="25"/>
      <c r="AB1684" s="25"/>
      <c r="AC1684" s="25"/>
      <c r="AD1684" s="25"/>
    </row>
    <row r="1685" spans="2:30">
      <c r="B1685" s="38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  <c r="P1685" s="25"/>
      <c r="Q1685" s="25"/>
      <c r="R1685" s="25"/>
      <c r="S1685" s="25"/>
      <c r="T1685" s="25"/>
      <c r="U1685" s="25"/>
      <c r="V1685" s="25"/>
      <c r="W1685" s="25"/>
      <c r="X1685" s="25"/>
      <c r="Y1685" s="25"/>
      <c r="Z1685" s="25"/>
      <c r="AA1685" s="25"/>
      <c r="AB1685" s="25"/>
      <c r="AC1685" s="25"/>
      <c r="AD1685" s="25"/>
    </row>
    <row r="1686" spans="2:30">
      <c r="B1686" s="38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  <c r="P1686" s="25"/>
      <c r="Q1686" s="25"/>
      <c r="R1686" s="25"/>
      <c r="S1686" s="25"/>
      <c r="T1686" s="25"/>
      <c r="U1686" s="25"/>
      <c r="V1686" s="25"/>
      <c r="W1686" s="25"/>
      <c r="X1686" s="25"/>
      <c r="Y1686" s="25"/>
      <c r="Z1686" s="25"/>
      <c r="AA1686" s="25"/>
      <c r="AB1686" s="25"/>
      <c r="AC1686" s="25"/>
      <c r="AD1686" s="25"/>
    </row>
    <row r="1687" spans="2:30">
      <c r="B1687" s="38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  <c r="S1687" s="25"/>
      <c r="T1687" s="25"/>
      <c r="U1687" s="25"/>
      <c r="V1687" s="25"/>
      <c r="W1687" s="25"/>
      <c r="X1687" s="25"/>
      <c r="Y1687" s="25"/>
      <c r="Z1687" s="25"/>
      <c r="AA1687" s="25"/>
      <c r="AB1687" s="25"/>
      <c r="AC1687" s="25"/>
      <c r="AD1687" s="25"/>
    </row>
    <row r="1688" spans="2:30">
      <c r="B1688" s="38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  <c r="P1688" s="25"/>
      <c r="Q1688" s="25"/>
      <c r="R1688" s="25"/>
      <c r="S1688" s="25"/>
      <c r="T1688" s="25"/>
      <c r="U1688" s="25"/>
      <c r="V1688" s="25"/>
      <c r="W1688" s="25"/>
      <c r="X1688" s="25"/>
      <c r="Y1688" s="25"/>
      <c r="Z1688" s="25"/>
      <c r="AA1688" s="25"/>
      <c r="AB1688" s="25"/>
      <c r="AC1688" s="25"/>
      <c r="AD1688" s="25"/>
    </row>
    <row r="1689" spans="2:30">
      <c r="B1689" s="38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  <c r="S1689" s="25"/>
      <c r="T1689" s="25"/>
      <c r="U1689" s="25"/>
      <c r="V1689" s="25"/>
      <c r="W1689" s="25"/>
      <c r="X1689" s="25"/>
      <c r="Y1689" s="25"/>
      <c r="Z1689" s="25"/>
      <c r="AA1689" s="25"/>
      <c r="AB1689" s="25"/>
      <c r="AC1689" s="25"/>
      <c r="AD1689" s="25"/>
    </row>
    <row r="1690" spans="2:30">
      <c r="B1690" s="38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25"/>
      <c r="R1690" s="25"/>
      <c r="S1690" s="25"/>
      <c r="T1690" s="25"/>
      <c r="U1690" s="25"/>
      <c r="V1690" s="25"/>
      <c r="W1690" s="25"/>
      <c r="X1690" s="25"/>
      <c r="Y1690" s="25"/>
      <c r="Z1690" s="25"/>
      <c r="AA1690" s="25"/>
      <c r="AB1690" s="25"/>
      <c r="AC1690" s="25"/>
      <c r="AD1690" s="25"/>
    </row>
    <row r="1691" spans="2:30">
      <c r="B1691" s="38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  <c r="S1691" s="25"/>
      <c r="T1691" s="25"/>
      <c r="U1691" s="25"/>
      <c r="V1691" s="25"/>
      <c r="W1691" s="25"/>
      <c r="X1691" s="25"/>
      <c r="Y1691" s="25"/>
      <c r="Z1691" s="25"/>
      <c r="AA1691" s="25"/>
      <c r="AB1691" s="25"/>
      <c r="AC1691" s="25"/>
      <c r="AD1691" s="25"/>
    </row>
    <row r="1692" spans="2:30">
      <c r="B1692" s="38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  <c r="P1692" s="25"/>
      <c r="Q1692" s="25"/>
      <c r="R1692" s="25"/>
      <c r="S1692" s="25"/>
      <c r="T1692" s="25"/>
      <c r="U1692" s="25"/>
      <c r="V1692" s="25"/>
      <c r="W1692" s="25"/>
      <c r="X1692" s="25"/>
      <c r="Y1692" s="25"/>
      <c r="Z1692" s="25"/>
      <c r="AA1692" s="25"/>
      <c r="AB1692" s="25"/>
      <c r="AC1692" s="25"/>
      <c r="AD1692" s="25"/>
    </row>
    <row r="1693" spans="2:30">
      <c r="B1693" s="38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  <c r="P1693" s="25"/>
      <c r="Q1693" s="25"/>
      <c r="R1693" s="25"/>
      <c r="S1693" s="25"/>
      <c r="T1693" s="25"/>
      <c r="U1693" s="25"/>
      <c r="V1693" s="25"/>
      <c r="W1693" s="25"/>
      <c r="X1693" s="25"/>
      <c r="Y1693" s="25"/>
      <c r="Z1693" s="25"/>
      <c r="AA1693" s="25"/>
      <c r="AB1693" s="25"/>
      <c r="AC1693" s="25"/>
      <c r="AD1693" s="25"/>
    </row>
    <row r="1694" spans="2:30">
      <c r="B1694" s="38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  <c r="S1694" s="25"/>
      <c r="T1694" s="25"/>
      <c r="U1694" s="25"/>
      <c r="V1694" s="25"/>
      <c r="W1694" s="25"/>
      <c r="X1694" s="25"/>
      <c r="Y1694" s="25"/>
      <c r="Z1694" s="25"/>
      <c r="AA1694" s="25"/>
      <c r="AB1694" s="25"/>
      <c r="AC1694" s="25"/>
      <c r="AD1694" s="25"/>
    </row>
    <row r="1695" spans="2:30">
      <c r="B1695" s="38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  <c r="W1695" s="25"/>
      <c r="X1695" s="25"/>
      <c r="Y1695" s="25"/>
      <c r="Z1695" s="25"/>
      <c r="AA1695" s="25"/>
      <c r="AB1695" s="25"/>
      <c r="AC1695" s="25"/>
      <c r="AD1695" s="25"/>
    </row>
    <row r="1696" spans="2:30">
      <c r="B1696" s="38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  <c r="S1696" s="25"/>
      <c r="T1696" s="25"/>
      <c r="U1696" s="25"/>
      <c r="V1696" s="25"/>
      <c r="W1696" s="25"/>
      <c r="X1696" s="25"/>
      <c r="Y1696" s="25"/>
      <c r="Z1696" s="25"/>
      <c r="AA1696" s="25"/>
      <c r="AB1696" s="25"/>
      <c r="AC1696" s="25"/>
      <c r="AD1696" s="25"/>
    </row>
    <row r="1697" spans="2:30">
      <c r="B1697" s="38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  <c r="P1697" s="25"/>
      <c r="Q1697" s="25"/>
      <c r="R1697" s="25"/>
      <c r="S1697" s="25"/>
      <c r="T1697" s="25"/>
      <c r="U1697" s="25"/>
      <c r="V1697" s="25"/>
      <c r="W1697" s="25"/>
      <c r="X1697" s="25"/>
      <c r="Y1697" s="25"/>
      <c r="Z1697" s="25"/>
      <c r="AA1697" s="25"/>
      <c r="AB1697" s="25"/>
      <c r="AC1697" s="25"/>
      <c r="AD1697" s="25"/>
    </row>
    <row r="1698" spans="2:30">
      <c r="B1698" s="38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  <c r="S1698" s="25"/>
      <c r="T1698" s="25"/>
      <c r="U1698" s="25"/>
      <c r="V1698" s="25"/>
      <c r="W1698" s="25"/>
      <c r="X1698" s="25"/>
      <c r="Y1698" s="25"/>
      <c r="Z1698" s="25"/>
      <c r="AA1698" s="25"/>
      <c r="AB1698" s="25"/>
      <c r="AC1698" s="25"/>
      <c r="AD1698" s="25"/>
    </row>
    <row r="1699" spans="2:30">
      <c r="B1699" s="38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  <c r="S1699" s="25"/>
      <c r="T1699" s="25"/>
      <c r="U1699" s="25"/>
      <c r="V1699" s="25"/>
      <c r="W1699" s="25"/>
      <c r="X1699" s="25"/>
      <c r="Y1699" s="25"/>
      <c r="Z1699" s="25"/>
      <c r="AA1699" s="25"/>
      <c r="AB1699" s="25"/>
      <c r="AC1699" s="25"/>
      <c r="AD1699" s="25"/>
    </row>
    <row r="1700" spans="2:30">
      <c r="B1700" s="38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  <c r="P1700" s="25"/>
      <c r="Q1700" s="25"/>
      <c r="R1700" s="25"/>
      <c r="S1700" s="25"/>
      <c r="T1700" s="25"/>
      <c r="U1700" s="25"/>
      <c r="V1700" s="25"/>
      <c r="W1700" s="25"/>
      <c r="X1700" s="25"/>
      <c r="Y1700" s="25"/>
      <c r="Z1700" s="25"/>
      <c r="AA1700" s="25"/>
      <c r="AB1700" s="25"/>
      <c r="AC1700" s="25"/>
      <c r="AD1700" s="25"/>
    </row>
    <row r="1701" spans="2:30">
      <c r="B1701" s="38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  <c r="S1701" s="25"/>
      <c r="T1701" s="25"/>
      <c r="U1701" s="25"/>
      <c r="V1701" s="25"/>
      <c r="W1701" s="25"/>
      <c r="X1701" s="25"/>
      <c r="Y1701" s="25"/>
      <c r="Z1701" s="25"/>
      <c r="AA1701" s="25"/>
      <c r="AB1701" s="25"/>
      <c r="AC1701" s="25"/>
      <c r="AD1701" s="25"/>
    </row>
    <row r="1702" spans="2:30">
      <c r="B1702" s="38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  <c r="P1702" s="25"/>
      <c r="Q1702" s="25"/>
      <c r="R1702" s="25"/>
      <c r="S1702" s="25"/>
      <c r="T1702" s="25"/>
      <c r="U1702" s="25"/>
      <c r="V1702" s="25"/>
      <c r="W1702" s="25"/>
      <c r="X1702" s="25"/>
      <c r="Y1702" s="25"/>
      <c r="Z1702" s="25"/>
      <c r="AA1702" s="25"/>
      <c r="AB1702" s="25"/>
      <c r="AC1702" s="25"/>
      <c r="AD1702" s="25"/>
    </row>
    <row r="1703" spans="2:30">
      <c r="B1703" s="38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  <c r="S1703" s="25"/>
      <c r="T1703" s="25"/>
      <c r="U1703" s="25"/>
      <c r="V1703" s="25"/>
      <c r="W1703" s="25"/>
      <c r="X1703" s="25"/>
      <c r="Y1703" s="25"/>
      <c r="Z1703" s="25"/>
      <c r="AA1703" s="25"/>
      <c r="AB1703" s="25"/>
      <c r="AC1703" s="25"/>
      <c r="AD1703" s="25"/>
    </row>
    <row r="1704" spans="2:30">
      <c r="B1704" s="38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  <c r="P1704" s="25"/>
      <c r="Q1704" s="25"/>
      <c r="R1704" s="25"/>
      <c r="S1704" s="25"/>
      <c r="T1704" s="25"/>
      <c r="U1704" s="25"/>
      <c r="V1704" s="25"/>
      <c r="W1704" s="25"/>
      <c r="X1704" s="25"/>
      <c r="Y1704" s="25"/>
      <c r="Z1704" s="25"/>
      <c r="AA1704" s="25"/>
      <c r="AB1704" s="25"/>
      <c r="AC1704" s="25"/>
      <c r="AD1704" s="25"/>
    </row>
    <row r="1705" spans="2:30">
      <c r="B1705" s="38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  <c r="S1705" s="25"/>
      <c r="T1705" s="25"/>
      <c r="U1705" s="25"/>
      <c r="V1705" s="25"/>
      <c r="W1705" s="25"/>
      <c r="X1705" s="25"/>
      <c r="Y1705" s="25"/>
      <c r="Z1705" s="25"/>
      <c r="AA1705" s="25"/>
      <c r="AB1705" s="25"/>
      <c r="AC1705" s="25"/>
      <c r="AD1705" s="25"/>
    </row>
    <row r="1706" spans="2:30">
      <c r="B1706" s="38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  <c r="S1706" s="25"/>
      <c r="T1706" s="25"/>
      <c r="U1706" s="25"/>
      <c r="V1706" s="25"/>
      <c r="W1706" s="25"/>
      <c r="X1706" s="25"/>
      <c r="Y1706" s="25"/>
      <c r="Z1706" s="25"/>
      <c r="AA1706" s="25"/>
      <c r="AB1706" s="25"/>
      <c r="AC1706" s="25"/>
      <c r="AD1706" s="25"/>
    </row>
    <row r="1707" spans="2:30">
      <c r="B1707" s="38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  <c r="S1707" s="25"/>
      <c r="T1707" s="25"/>
      <c r="U1707" s="25"/>
      <c r="V1707" s="25"/>
      <c r="W1707" s="25"/>
      <c r="X1707" s="25"/>
      <c r="Y1707" s="25"/>
      <c r="Z1707" s="25"/>
      <c r="AA1707" s="25"/>
      <c r="AB1707" s="25"/>
      <c r="AC1707" s="25"/>
      <c r="AD1707" s="25"/>
    </row>
    <row r="1708" spans="2:30">
      <c r="B1708" s="38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  <c r="P1708" s="25"/>
      <c r="Q1708" s="25"/>
      <c r="R1708" s="25"/>
      <c r="S1708" s="25"/>
      <c r="T1708" s="25"/>
      <c r="U1708" s="25"/>
      <c r="V1708" s="25"/>
      <c r="W1708" s="25"/>
      <c r="X1708" s="25"/>
      <c r="Y1708" s="25"/>
      <c r="Z1708" s="25"/>
      <c r="AA1708" s="25"/>
      <c r="AB1708" s="25"/>
      <c r="AC1708" s="25"/>
      <c r="AD1708" s="25"/>
    </row>
    <row r="1709" spans="2:30">
      <c r="B1709" s="38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  <c r="S1709" s="25"/>
      <c r="T1709" s="25"/>
      <c r="U1709" s="25"/>
      <c r="V1709" s="25"/>
      <c r="W1709" s="25"/>
      <c r="X1709" s="25"/>
      <c r="Y1709" s="25"/>
      <c r="Z1709" s="25"/>
      <c r="AA1709" s="25"/>
      <c r="AB1709" s="25"/>
      <c r="AC1709" s="25"/>
      <c r="AD1709" s="25"/>
    </row>
    <row r="1710" spans="2:30">
      <c r="B1710" s="38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  <c r="S1710" s="25"/>
      <c r="T1710" s="25"/>
      <c r="U1710" s="25"/>
      <c r="V1710" s="25"/>
      <c r="W1710" s="25"/>
      <c r="X1710" s="25"/>
      <c r="Y1710" s="25"/>
      <c r="Z1710" s="25"/>
      <c r="AA1710" s="25"/>
      <c r="AB1710" s="25"/>
      <c r="AC1710" s="25"/>
      <c r="AD1710" s="25"/>
    </row>
    <row r="1711" spans="2:30">
      <c r="B1711" s="38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  <c r="S1711" s="25"/>
      <c r="T1711" s="25"/>
      <c r="U1711" s="25"/>
      <c r="V1711" s="25"/>
      <c r="W1711" s="25"/>
      <c r="X1711" s="25"/>
      <c r="Y1711" s="25"/>
      <c r="Z1711" s="25"/>
      <c r="AA1711" s="25"/>
      <c r="AB1711" s="25"/>
      <c r="AC1711" s="25"/>
      <c r="AD1711" s="25"/>
    </row>
    <row r="1712" spans="2:30">
      <c r="B1712" s="38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  <c r="P1712" s="25"/>
      <c r="Q1712" s="25"/>
      <c r="R1712" s="25"/>
      <c r="S1712" s="25"/>
      <c r="T1712" s="25"/>
      <c r="U1712" s="25"/>
      <c r="V1712" s="25"/>
      <c r="W1712" s="25"/>
      <c r="X1712" s="25"/>
      <c r="Y1712" s="25"/>
      <c r="Z1712" s="25"/>
      <c r="AA1712" s="25"/>
      <c r="AB1712" s="25"/>
      <c r="AC1712" s="25"/>
      <c r="AD1712" s="25"/>
    </row>
    <row r="1713" spans="2:30">
      <c r="B1713" s="38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  <c r="S1713" s="25"/>
      <c r="T1713" s="25"/>
      <c r="U1713" s="25"/>
      <c r="V1713" s="25"/>
      <c r="W1713" s="25"/>
      <c r="X1713" s="25"/>
      <c r="Y1713" s="25"/>
      <c r="Z1713" s="25"/>
      <c r="AA1713" s="25"/>
      <c r="AB1713" s="25"/>
      <c r="AC1713" s="25"/>
      <c r="AD1713" s="25"/>
    </row>
    <row r="1714" spans="2:30">
      <c r="B1714" s="38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  <c r="S1714" s="25"/>
      <c r="T1714" s="25"/>
      <c r="U1714" s="25"/>
      <c r="V1714" s="25"/>
      <c r="W1714" s="25"/>
      <c r="X1714" s="25"/>
      <c r="Y1714" s="25"/>
      <c r="Z1714" s="25"/>
      <c r="AA1714" s="25"/>
      <c r="AB1714" s="25"/>
      <c r="AC1714" s="25"/>
      <c r="AD1714" s="25"/>
    </row>
    <row r="1715" spans="2:30">
      <c r="B1715" s="38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  <c r="P1715" s="25"/>
      <c r="Q1715" s="25"/>
      <c r="R1715" s="25"/>
      <c r="S1715" s="25"/>
      <c r="T1715" s="25"/>
      <c r="U1715" s="25"/>
      <c r="V1715" s="25"/>
      <c r="W1715" s="25"/>
      <c r="X1715" s="25"/>
      <c r="Y1715" s="25"/>
      <c r="Z1715" s="25"/>
      <c r="AA1715" s="25"/>
      <c r="AB1715" s="25"/>
      <c r="AC1715" s="25"/>
      <c r="AD1715" s="25"/>
    </row>
    <row r="1716" spans="2:30">
      <c r="B1716" s="38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  <c r="W1716" s="25"/>
      <c r="X1716" s="25"/>
      <c r="Y1716" s="25"/>
      <c r="Z1716" s="25"/>
      <c r="AA1716" s="25"/>
      <c r="AB1716" s="25"/>
      <c r="AC1716" s="25"/>
      <c r="AD1716" s="25"/>
    </row>
    <row r="1717" spans="2:30">
      <c r="B1717" s="38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  <c r="P1717" s="25"/>
      <c r="Q1717" s="25"/>
      <c r="R1717" s="25"/>
      <c r="S1717" s="25"/>
      <c r="T1717" s="25"/>
      <c r="U1717" s="25"/>
      <c r="V1717" s="25"/>
      <c r="W1717" s="25"/>
      <c r="X1717" s="25"/>
      <c r="Y1717" s="25"/>
      <c r="Z1717" s="25"/>
      <c r="AA1717" s="25"/>
      <c r="AB1717" s="25"/>
      <c r="AC1717" s="25"/>
      <c r="AD1717" s="25"/>
    </row>
    <row r="1718" spans="2:30">
      <c r="B1718" s="38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  <c r="S1718" s="25"/>
      <c r="T1718" s="25"/>
      <c r="U1718" s="25"/>
      <c r="V1718" s="25"/>
      <c r="W1718" s="25"/>
      <c r="X1718" s="25"/>
      <c r="Y1718" s="25"/>
      <c r="Z1718" s="25"/>
      <c r="AA1718" s="25"/>
      <c r="AB1718" s="25"/>
      <c r="AC1718" s="25"/>
      <c r="AD1718" s="25"/>
    </row>
    <row r="1719" spans="2:30">
      <c r="B1719" s="38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  <c r="S1719" s="25"/>
      <c r="T1719" s="25"/>
      <c r="U1719" s="25"/>
      <c r="V1719" s="25"/>
      <c r="W1719" s="25"/>
      <c r="X1719" s="25"/>
      <c r="Y1719" s="25"/>
      <c r="Z1719" s="25"/>
      <c r="AA1719" s="25"/>
      <c r="AB1719" s="25"/>
      <c r="AC1719" s="25"/>
      <c r="AD1719" s="25"/>
    </row>
    <row r="1720" spans="2:30">
      <c r="B1720" s="38"/>
      <c r="C1720" s="25"/>
      <c r="D1720" s="25"/>
      <c r="E1720" s="25"/>
      <c r="F1720" s="25"/>
      <c r="G1720" s="25"/>
      <c r="H1720" s="25"/>
      <c r="I1720" s="25"/>
      <c r="J1720" s="25"/>
      <c r="K1720" s="25"/>
      <c r="L1720" s="25"/>
      <c r="M1720" s="25"/>
      <c r="N1720" s="25"/>
      <c r="O1720" s="25"/>
      <c r="P1720" s="25"/>
      <c r="Q1720" s="25"/>
      <c r="R1720" s="25"/>
      <c r="S1720" s="25"/>
      <c r="T1720" s="25"/>
      <c r="U1720" s="25"/>
      <c r="V1720" s="25"/>
      <c r="W1720" s="25"/>
      <c r="X1720" s="25"/>
      <c r="Y1720" s="25"/>
      <c r="Z1720" s="25"/>
      <c r="AA1720" s="25"/>
      <c r="AB1720" s="25"/>
      <c r="AC1720" s="25"/>
      <c r="AD1720" s="25"/>
    </row>
    <row r="1721" spans="2:30">
      <c r="B1721" s="38"/>
      <c r="C1721" s="25"/>
      <c r="D1721" s="25"/>
      <c r="E1721" s="25"/>
      <c r="F1721" s="25"/>
      <c r="G1721" s="25"/>
      <c r="H1721" s="25"/>
      <c r="I1721" s="25"/>
      <c r="J1721" s="25"/>
      <c r="K1721" s="25"/>
      <c r="L1721" s="25"/>
      <c r="M1721" s="25"/>
      <c r="N1721" s="25"/>
      <c r="O1721" s="25"/>
      <c r="P1721" s="25"/>
      <c r="Q1721" s="25"/>
      <c r="R1721" s="25"/>
      <c r="S1721" s="25"/>
      <c r="T1721" s="25"/>
      <c r="U1721" s="25"/>
      <c r="V1721" s="25"/>
      <c r="W1721" s="25"/>
      <c r="X1721" s="25"/>
      <c r="Y1721" s="25"/>
      <c r="Z1721" s="25"/>
      <c r="AA1721" s="25"/>
      <c r="AB1721" s="25"/>
      <c r="AC1721" s="25"/>
      <c r="AD1721" s="25"/>
    </row>
    <row r="1722" spans="2:30">
      <c r="B1722" s="38"/>
      <c r="C1722" s="25"/>
      <c r="D1722" s="25"/>
      <c r="E1722" s="25"/>
      <c r="F1722" s="25"/>
      <c r="G1722" s="25"/>
      <c r="H1722" s="25"/>
      <c r="I1722" s="25"/>
      <c r="J1722" s="25"/>
      <c r="K1722" s="25"/>
      <c r="L1722" s="25"/>
      <c r="M1722" s="25"/>
      <c r="N1722" s="25"/>
      <c r="O1722" s="25"/>
      <c r="P1722" s="25"/>
      <c r="Q1722" s="25"/>
      <c r="R1722" s="25"/>
      <c r="S1722" s="25"/>
      <c r="T1722" s="25"/>
      <c r="U1722" s="25"/>
      <c r="V1722" s="25"/>
      <c r="W1722" s="25"/>
      <c r="X1722" s="25"/>
      <c r="Y1722" s="25"/>
      <c r="Z1722" s="25"/>
      <c r="AA1722" s="25"/>
      <c r="AB1722" s="25"/>
      <c r="AC1722" s="25"/>
      <c r="AD1722" s="25"/>
    </row>
    <row r="1723" spans="2:30">
      <c r="B1723" s="38"/>
      <c r="C1723" s="25"/>
      <c r="D1723" s="25"/>
      <c r="E1723" s="25"/>
      <c r="F1723" s="25"/>
      <c r="G1723" s="25"/>
      <c r="H1723" s="25"/>
      <c r="I1723" s="25"/>
      <c r="J1723" s="25"/>
      <c r="K1723" s="25"/>
      <c r="L1723" s="25"/>
      <c r="M1723" s="25"/>
      <c r="N1723" s="25"/>
      <c r="O1723" s="25"/>
      <c r="P1723" s="25"/>
      <c r="Q1723" s="25"/>
      <c r="R1723" s="25"/>
      <c r="S1723" s="25"/>
      <c r="T1723" s="25"/>
      <c r="U1723" s="25"/>
      <c r="V1723" s="25"/>
      <c r="W1723" s="25"/>
      <c r="X1723" s="25"/>
      <c r="Y1723" s="25"/>
      <c r="Z1723" s="25"/>
      <c r="AA1723" s="25"/>
      <c r="AB1723" s="25"/>
      <c r="AC1723" s="25"/>
      <c r="AD1723" s="25"/>
    </row>
    <row r="1724" spans="2:30">
      <c r="B1724" s="38"/>
      <c r="C1724" s="25"/>
      <c r="D1724" s="25"/>
      <c r="E1724" s="25"/>
      <c r="F1724" s="25"/>
      <c r="G1724" s="25"/>
      <c r="H1724" s="25"/>
      <c r="I1724" s="25"/>
      <c r="J1724" s="25"/>
      <c r="K1724" s="25"/>
      <c r="L1724" s="25"/>
      <c r="M1724" s="25"/>
      <c r="N1724" s="25"/>
      <c r="O1724" s="25"/>
      <c r="P1724" s="25"/>
      <c r="Q1724" s="25"/>
      <c r="R1724" s="25"/>
      <c r="S1724" s="25"/>
      <c r="T1724" s="25"/>
      <c r="U1724" s="25"/>
      <c r="V1724" s="25"/>
      <c r="W1724" s="25"/>
      <c r="X1724" s="25"/>
      <c r="Y1724" s="25"/>
      <c r="Z1724" s="25"/>
      <c r="AA1724" s="25"/>
      <c r="AB1724" s="25"/>
      <c r="AC1724" s="25"/>
      <c r="AD1724" s="25"/>
    </row>
    <row r="1725" spans="2:30">
      <c r="B1725" s="38"/>
      <c r="C1725" s="25"/>
      <c r="D1725" s="25"/>
      <c r="E1725" s="25"/>
      <c r="F1725" s="25"/>
      <c r="G1725" s="25"/>
      <c r="H1725" s="25"/>
      <c r="I1725" s="25"/>
      <c r="J1725" s="25"/>
      <c r="K1725" s="25"/>
      <c r="L1725" s="25"/>
      <c r="M1725" s="25"/>
      <c r="N1725" s="25"/>
      <c r="O1725" s="25"/>
      <c r="P1725" s="25"/>
      <c r="Q1725" s="25"/>
      <c r="R1725" s="25"/>
      <c r="S1725" s="25"/>
      <c r="T1725" s="25"/>
      <c r="U1725" s="25"/>
      <c r="V1725" s="25"/>
      <c r="W1725" s="25"/>
      <c r="X1725" s="25"/>
      <c r="Y1725" s="25"/>
      <c r="Z1725" s="25"/>
      <c r="AA1725" s="25"/>
      <c r="AB1725" s="25"/>
      <c r="AC1725" s="25"/>
      <c r="AD1725" s="25"/>
    </row>
    <row r="1726" spans="2:30">
      <c r="B1726" s="38"/>
      <c r="C1726" s="25"/>
      <c r="D1726" s="25"/>
      <c r="E1726" s="25"/>
      <c r="F1726" s="25"/>
      <c r="G1726" s="25"/>
      <c r="H1726" s="25"/>
      <c r="I1726" s="25"/>
      <c r="J1726" s="25"/>
      <c r="K1726" s="25"/>
      <c r="L1726" s="25"/>
      <c r="M1726" s="25"/>
      <c r="N1726" s="25"/>
      <c r="O1726" s="25"/>
      <c r="P1726" s="25"/>
      <c r="Q1726" s="25"/>
      <c r="R1726" s="25"/>
      <c r="S1726" s="25"/>
      <c r="T1726" s="25"/>
      <c r="U1726" s="25"/>
      <c r="V1726" s="25"/>
      <c r="W1726" s="25"/>
      <c r="X1726" s="25"/>
      <c r="Y1726" s="25"/>
      <c r="Z1726" s="25"/>
      <c r="AA1726" s="25"/>
      <c r="AB1726" s="25"/>
      <c r="AC1726" s="25"/>
      <c r="AD1726" s="25"/>
    </row>
    <row r="1727" spans="2:30">
      <c r="B1727" s="38"/>
      <c r="C1727" s="25"/>
      <c r="D1727" s="25"/>
      <c r="E1727" s="25"/>
      <c r="F1727" s="25"/>
      <c r="G1727" s="25"/>
      <c r="H1727" s="25"/>
      <c r="I1727" s="25"/>
      <c r="J1727" s="25"/>
      <c r="K1727" s="25"/>
      <c r="L1727" s="25"/>
      <c r="M1727" s="25"/>
      <c r="N1727" s="25"/>
      <c r="O1727" s="25"/>
      <c r="P1727" s="25"/>
      <c r="Q1727" s="25"/>
      <c r="R1727" s="25"/>
      <c r="S1727" s="25"/>
      <c r="T1727" s="25"/>
      <c r="U1727" s="25"/>
      <c r="V1727" s="25"/>
      <c r="W1727" s="25"/>
      <c r="X1727" s="25"/>
      <c r="Y1727" s="25"/>
      <c r="Z1727" s="25"/>
      <c r="AA1727" s="25"/>
      <c r="AB1727" s="25"/>
      <c r="AC1727" s="25"/>
      <c r="AD1727" s="25"/>
    </row>
    <row r="1728" spans="2:30">
      <c r="B1728" s="38"/>
      <c r="C1728" s="25"/>
      <c r="D1728" s="25"/>
      <c r="E1728" s="25"/>
      <c r="F1728" s="25"/>
      <c r="G1728" s="25"/>
      <c r="H1728" s="25"/>
      <c r="I1728" s="25"/>
      <c r="J1728" s="25"/>
      <c r="K1728" s="25"/>
      <c r="L1728" s="25"/>
      <c r="M1728" s="25"/>
      <c r="N1728" s="25"/>
      <c r="O1728" s="25"/>
      <c r="P1728" s="25"/>
      <c r="Q1728" s="25"/>
      <c r="R1728" s="25"/>
      <c r="S1728" s="25"/>
      <c r="T1728" s="25"/>
      <c r="U1728" s="25"/>
      <c r="V1728" s="25"/>
      <c r="W1728" s="25"/>
      <c r="X1728" s="25"/>
      <c r="Y1728" s="25"/>
      <c r="Z1728" s="25"/>
      <c r="AA1728" s="25"/>
      <c r="AB1728" s="25"/>
      <c r="AC1728" s="25"/>
      <c r="AD1728" s="25"/>
    </row>
    <row r="1729" spans="2:30">
      <c r="B1729" s="38"/>
      <c r="C1729" s="25"/>
      <c r="D1729" s="25"/>
      <c r="E1729" s="25"/>
      <c r="F1729" s="25"/>
      <c r="G1729" s="25"/>
      <c r="H1729" s="25"/>
      <c r="I1729" s="25"/>
      <c r="J1729" s="25"/>
      <c r="K1729" s="25"/>
      <c r="L1729" s="25"/>
      <c r="M1729" s="25"/>
      <c r="N1729" s="25"/>
      <c r="O1729" s="25"/>
      <c r="P1729" s="25"/>
      <c r="Q1729" s="25"/>
      <c r="R1729" s="25"/>
      <c r="S1729" s="25"/>
      <c r="T1729" s="25"/>
      <c r="U1729" s="25"/>
      <c r="V1729" s="25"/>
      <c r="W1729" s="25"/>
      <c r="X1729" s="25"/>
      <c r="Y1729" s="25"/>
      <c r="Z1729" s="25"/>
      <c r="AA1729" s="25"/>
      <c r="AB1729" s="25"/>
      <c r="AC1729" s="25"/>
      <c r="AD1729" s="25"/>
    </row>
    <row r="1730" spans="2:30">
      <c r="B1730" s="38"/>
      <c r="C1730" s="25"/>
      <c r="D1730" s="25"/>
      <c r="E1730" s="25"/>
      <c r="F1730" s="25"/>
      <c r="G1730" s="25"/>
      <c r="H1730" s="25"/>
      <c r="I1730" s="25"/>
      <c r="J1730" s="25"/>
      <c r="K1730" s="25"/>
      <c r="L1730" s="25"/>
      <c r="M1730" s="25"/>
      <c r="N1730" s="25"/>
      <c r="O1730" s="25"/>
      <c r="P1730" s="25"/>
      <c r="Q1730" s="25"/>
      <c r="R1730" s="25"/>
      <c r="S1730" s="25"/>
      <c r="T1730" s="25"/>
      <c r="U1730" s="25"/>
      <c r="V1730" s="25"/>
      <c r="W1730" s="25"/>
      <c r="X1730" s="25"/>
      <c r="Y1730" s="25"/>
      <c r="Z1730" s="25"/>
      <c r="AA1730" s="25"/>
      <c r="AB1730" s="25"/>
      <c r="AC1730" s="25"/>
      <c r="AD1730" s="25"/>
    </row>
    <row r="1731" spans="2:30">
      <c r="B1731" s="38"/>
      <c r="C1731" s="25"/>
      <c r="D1731" s="25"/>
      <c r="E1731" s="25"/>
      <c r="F1731" s="25"/>
      <c r="G1731" s="25"/>
      <c r="H1731" s="25"/>
      <c r="I1731" s="25"/>
      <c r="J1731" s="25"/>
      <c r="K1731" s="25"/>
      <c r="L1731" s="25"/>
      <c r="M1731" s="25"/>
      <c r="N1731" s="25"/>
      <c r="O1731" s="25"/>
      <c r="P1731" s="25"/>
      <c r="Q1731" s="25"/>
      <c r="R1731" s="25"/>
      <c r="S1731" s="25"/>
      <c r="T1731" s="25"/>
      <c r="U1731" s="25"/>
      <c r="V1731" s="25"/>
      <c r="W1731" s="25"/>
      <c r="X1731" s="25"/>
      <c r="Y1731" s="25"/>
      <c r="Z1731" s="25"/>
      <c r="AA1731" s="25"/>
      <c r="AB1731" s="25"/>
      <c r="AC1731" s="25"/>
      <c r="AD1731" s="25"/>
    </row>
    <row r="1732" spans="2:30">
      <c r="B1732" s="38"/>
      <c r="C1732" s="25"/>
      <c r="D1732" s="25"/>
      <c r="E1732" s="25"/>
      <c r="F1732" s="25"/>
      <c r="G1732" s="25"/>
      <c r="H1732" s="25"/>
      <c r="I1732" s="25"/>
      <c r="J1732" s="25"/>
      <c r="K1732" s="25"/>
      <c r="L1732" s="25"/>
      <c r="M1732" s="25"/>
      <c r="N1732" s="25"/>
      <c r="O1732" s="25"/>
      <c r="P1732" s="25"/>
      <c r="Q1732" s="25"/>
      <c r="R1732" s="25"/>
      <c r="S1732" s="25"/>
      <c r="T1732" s="25"/>
      <c r="U1732" s="25"/>
      <c r="V1732" s="25"/>
      <c r="W1732" s="25"/>
      <c r="X1732" s="25"/>
      <c r="Y1732" s="25"/>
      <c r="Z1732" s="25"/>
      <c r="AA1732" s="25"/>
      <c r="AB1732" s="25"/>
      <c r="AC1732" s="25"/>
      <c r="AD1732" s="25"/>
    </row>
    <row r="1733" spans="2:30">
      <c r="B1733" s="38"/>
      <c r="C1733" s="25"/>
      <c r="D1733" s="25"/>
      <c r="E1733" s="25"/>
      <c r="F1733" s="25"/>
      <c r="G1733" s="25"/>
      <c r="H1733" s="25"/>
      <c r="I1733" s="25"/>
      <c r="J1733" s="25"/>
      <c r="K1733" s="25"/>
      <c r="L1733" s="25"/>
      <c r="M1733" s="25"/>
      <c r="N1733" s="25"/>
      <c r="O1733" s="25"/>
      <c r="P1733" s="25"/>
      <c r="Q1733" s="25"/>
      <c r="R1733" s="25"/>
      <c r="S1733" s="25"/>
      <c r="T1733" s="25"/>
      <c r="U1733" s="25"/>
      <c r="V1733" s="25"/>
      <c r="W1733" s="25"/>
      <c r="X1733" s="25"/>
      <c r="Y1733" s="25"/>
      <c r="Z1733" s="25"/>
      <c r="AA1733" s="25"/>
      <c r="AB1733" s="25"/>
      <c r="AC1733" s="25"/>
      <c r="AD1733" s="25"/>
    </row>
    <row r="1734" spans="2:30">
      <c r="B1734" s="38"/>
      <c r="C1734" s="25"/>
      <c r="D1734" s="25"/>
      <c r="E1734" s="25"/>
      <c r="F1734" s="25"/>
      <c r="G1734" s="25"/>
      <c r="H1734" s="25"/>
      <c r="I1734" s="25"/>
      <c r="J1734" s="25"/>
      <c r="K1734" s="25"/>
      <c r="L1734" s="25"/>
      <c r="M1734" s="25"/>
      <c r="N1734" s="25"/>
      <c r="O1734" s="25"/>
      <c r="P1734" s="25"/>
      <c r="Q1734" s="25"/>
      <c r="R1734" s="25"/>
      <c r="S1734" s="25"/>
      <c r="T1734" s="25"/>
      <c r="U1734" s="25"/>
      <c r="V1734" s="25"/>
      <c r="W1734" s="25"/>
      <c r="X1734" s="25"/>
      <c r="Y1734" s="25"/>
      <c r="Z1734" s="25"/>
      <c r="AA1734" s="25"/>
      <c r="AB1734" s="25"/>
      <c r="AC1734" s="25"/>
      <c r="AD1734" s="25"/>
    </row>
    <row r="1735" spans="2:30">
      <c r="B1735" s="38"/>
      <c r="C1735" s="25"/>
      <c r="D1735" s="25"/>
      <c r="E1735" s="25"/>
      <c r="F1735" s="25"/>
      <c r="G1735" s="25"/>
      <c r="H1735" s="25"/>
      <c r="I1735" s="25"/>
      <c r="J1735" s="25"/>
      <c r="K1735" s="25"/>
      <c r="L1735" s="25"/>
      <c r="M1735" s="25"/>
      <c r="N1735" s="25"/>
      <c r="O1735" s="25"/>
      <c r="P1735" s="25"/>
      <c r="Q1735" s="25"/>
      <c r="R1735" s="25"/>
      <c r="S1735" s="25"/>
      <c r="T1735" s="25"/>
      <c r="U1735" s="25"/>
      <c r="V1735" s="25"/>
      <c r="W1735" s="25"/>
      <c r="X1735" s="25"/>
      <c r="Y1735" s="25"/>
      <c r="Z1735" s="25"/>
      <c r="AA1735" s="25"/>
      <c r="AB1735" s="25"/>
      <c r="AC1735" s="25"/>
      <c r="AD1735" s="25"/>
    </row>
    <row r="1736" spans="2:30">
      <c r="B1736" s="38"/>
      <c r="C1736" s="25"/>
      <c r="D1736" s="25"/>
      <c r="E1736" s="25"/>
      <c r="F1736" s="25"/>
      <c r="G1736" s="25"/>
      <c r="H1736" s="25"/>
      <c r="I1736" s="25"/>
      <c r="J1736" s="25"/>
      <c r="K1736" s="25"/>
      <c r="L1736" s="25"/>
      <c r="M1736" s="25"/>
      <c r="N1736" s="25"/>
      <c r="O1736" s="25"/>
      <c r="P1736" s="25"/>
      <c r="Q1736" s="25"/>
      <c r="R1736" s="25"/>
      <c r="S1736" s="25"/>
      <c r="T1736" s="25"/>
      <c r="U1736" s="25"/>
      <c r="V1736" s="25"/>
      <c r="W1736" s="25"/>
      <c r="X1736" s="25"/>
      <c r="Y1736" s="25"/>
      <c r="Z1736" s="25"/>
      <c r="AA1736" s="25"/>
      <c r="AB1736" s="25"/>
      <c r="AC1736" s="25"/>
      <c r="AD1736" s="25"/>
    </row>
    <row r="1737" spans="2:30">
      <c r="B1737" s="38"/>
      <c r="C1737" s="25"/>
      <c r="D1737" s="25"/>
      <c r="E1737" s="25"/>
      <c r="F1737" s="25"/>
      <c r="G1737" s="25"/>
      <c r="H1737" s="25"/>
      <c r="I1737" s="25"/>
      <c r="J1737" s="25"/>
      <c r="K1737" s="25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25"/>
      <c r="X1737" s="25"/>
      <c r="Y1737" s="25"/>
      <c r="Z1737" s="25"/>
      <c r="AA1737" s="25"/>
      <c r="AB1737" s="25"/>
      <c r="AC1737" s="25"/>
      <c r="AD1737" s="25"/>
    </row>
    <row r="1738" spans="2:30">
      <c r="B1738" s="38"/>
      <c r="C1738" s="25"/>
      <c r="D1738" s="25"/>
      <c r="E1738" s="25"/>
      <c r="F1738" s="25"/>
      <c r="G1738" s="25"/>
      <c r="H1738" s="25"/>
      <c r="I1738" s="25"/>
      <c r="J1738" s="25"/>
      <c r="K1738" s="25"/>
      <c r="L1738" s="25"/>
      <c r="M1738" s="25"/>
      <c r="N1738" s="25"/>
      <c r="O1738" s="25"/>
      <c r="P1738" s="25"/>
      <c r="Q1738" s="25"/>
      <c r="R1738" s="25"/>
      <c r="S1738" s="25"/>
      <c r="T1738" s="25"/>
      <c r="U1738" s="25"/>
      <c r="V1738" s="25"/>
      <c r="W1738" s="25"/>
      <c r="X1738" s="25"/>
      <c r="Y1738" s="25"/>
      <c r="Z1738" s="25"/>
      <c r="AA1738" s="25"/>
      <c r="AB1738" s="25"/>
      <c r="AC1738" s="25"/>
      <c r="AD1738" s="25"/>
    </row>
    <row r="1739" spans="2:30">
      <c r="B1739" s="38"/>
      <c r="C1739" s="25"/>
      <c r="D1739" s="25"/>
      <c r="E1739" s="25"/>
      <c r="F1739" s="25"/>
      <c r="G1739" s="25"/>
      <c r="H1739" s="25"/>
      <c r="I1739" s="25"/>
      <c r="J1739" s="25"/>
      <c r="K1739" s="25"/>
      <c r="L1739" s="25"/>
      <c r="M1739" s="25"/>
      <c r="N1739" s="25"/>
      <c r="O1739" s="25"/>
      <c r="P1739" s="25"/>
      <c r="Q1739" s="25"/>
      <c r="R1739" s="25"/>
      <c r="S1739" s="25"/>
      <c r="T1739" s="25"/>
      <c r="U1739" s="25"/>
      <c r="V1739" s="25"/>
      <c r="W1739" s="25"/>
      <c r="X1739" s="25"/>
      <c r="Y1739" s="25"/>
      <c r="Z1739" s="25"/>
      <c r="AA1739" s="25"/>
      <c r="AB1739" s="25"/>
      <c r="AC1739" s="25"/>
      <c r="AD1739" s="25"/>
    </row>
    <row r="1740" spans="2:30">
      <c r="B1740" s="38"/>
      <c r="C1740" s="25"/>
      <c r="D1740" s="25"/>
      <c r="E1740" s="25"/>
      <c r="F1740" s="25"/>
      <c r="G1740" s="25"/>
      <c r="H1740" s="25"/>
      <c r="I1740" s="25"/>
      <c r="J1740" s="25"/>
      <c r="K1740" s="25"/>
      <c r="L1740" s="25"/>
      <c r="M1740" s="25"/>
      <c r="N1740" s="25"/>
      <c r="O1740" s="25"/>
      <c r="P1740" s="25"/>
      <c r="Q1740" s="25"/>
      <c r="R1740" s="25"/>
      <c r="S1740" s="25"/>
      <c r="T1740" s="25"/>
      <c r="U1740" s="25"/>
      <c r="V1740" s="25"/>
      <c r="W1740" s="25"/>
      <c r="X1740" s="25"/>
      <c r="Y1740" s="25"/>
      <c r="Z1740" s="25"/>
      <c r="AA1740" s="25"/>
      <c r="AB1740" s="25"/>
      <c r="AC1740" s="25"/>
      <c r="AD1740" s="25"/>
    </row>
    <row r="1741" spans="2:30">
      <c r="B1741" s="38"/>
      <c r="C1741" s="25"/>
      <c r="D1741" s="25"/>
      <c r="E1741" s="25"/>
      <c r="F1741" s="25"/>
      <c r="G1741" s="25"/>
      <c r="H1741" s="25"/>
      <c r="I1741" s="25"/>
      <c r="J1741" s="25"/>
      <c r="K1741" s="25"/>
      <c r="L1741" s="25"/>
      <c r="M1741" s="25"/>
      <c r="N1741" s="25"/>
      <c r="O1741" s="25"/>
      <c r="P1741" s="25"/>
      <c r="Q1741" s="25"/>
      <c r="R1741" s="25"/>
      <c r="S1741" s="25"/>
      <c r="T1741" s="25"/>
      <c r="U1741" s="25"/>
      <c r="V1741" s="25"/>
      <c r="W1741" s="25"/>
      <c r="X1741" s="25"/>
      <c r="Y1741" s="25"/>
      <c r="Z1741" s="25"/>
      <c r="AA1741" s="25"/>
      <c r="AB1741" s="25"/>
      <c r="AC1741" s="25"/>
      <c r="AD1741" s="25"/>
    </row>
    <row r="1742" spans="2:30">
      <c r="B1742" s="38"/>
      <c r="C1742" s="25"/>
      <c r="D1742" s="25"/>
      <c r="E1742" s="25"/>
      <c r="F1742" s="25"/>
      <c r="G1742" s="25"/>
      <c r="H1742" s="25"/>
      <c r="I1742" s="25"/>
      <c r="J1742" s="25"/>
      <c r="K1742" s="25"/>
      <c r="L1742" s="25"/>
      <c r="M1742" s="25"/>
      <c r="N1742" s="25"/>
      <c r="O1742" s="25"/>
      <c r="P1742" s="25"/>
      <c r="Q1742" s="25"/>
      <c r="R1742" s="25"/>
      <c r="S1742" s="25"/>
      <c r="T1742" s="25"/>
      <c r="U1742" s="25"/>
      <c r="V1742" s="25"/>
      <c r="W1742" s="25"/>
      <c r="X1742" s="25"/>
      <c r="Y1742" s="25"/>
      <c r="Z1742" s="25"/>
      <c r="AA1742" s="25"/>
      <c r="AB1742" s="25"/>
      <c r="AC1742" s="25"/>
      <c r="AD1742" s="25"/>
    </row>
    <row r="1743" spans="2:30">
      <c r="B1743" s="38"/>
      <c r="C1743" s="25"/>
      <c r="D1743" s="25"/>
      <c r="E1743" s="25"/>
      <c r="F1743" s="25"/>
      <c r="G1743" s="25"/>
      <c r="H1743" s="25"/>
      <c r="I1743" s="25"/>
      <c r="J1743" s="25"/>
      <c r="K1743" s="25"/>
      <c r="L1743" s="25"/>
      <c r="M1743" s="25"/>
      <c r="N1743" s="25"/>
      <c r="O1743" s="25"/>
      <c r="P1743" s="25"/>
      <c r="Q1743" s="25"/>
      <c r="R1743" s="25"/>
      <c r="S1743" s="25"/>
      <c r="T1743" s="25"/>
      <c r="U1743" s="25"/>
      <c r="V1743" s="25"/>
      <c r="W1743" s="25"/>
      <c r="X1743" s="25"/>
      <c r="Y1743" s="25"/>
      <c r="Z1743" s="25"/>
      <c r="AA1743" s="25"/>
      <c r="AB1743" s="25"/>
      <c r="AC1743" s="25"/>
      <c r="AD1743" s="25"/>
    </row>
    <row r="1744" spans="2:30">
      <c r="B1744" s="38"/>
      <c r="C1744" s="25"/>
      <c r="D1744" s="25"/>
      <c r="E1744" s="25"/>
      <c r="F1744" s="25"/>
      <c r="G1744" s="25"/>
      <c r="H1744" s="25"/>
      <c r="I1744" s="25"/>
      <c r="J1744" s="25"/>
      <c r="K1744" s="25"/>
      <c r="L1744" s="25"/>
      <c r="M1744" s="25"/>
      <c r="N1744" s="25"/>
      <c r="O1744" s="25"/>
      <c r="P1744" s="25"/>
      <c r="Q1744" s="25"/>
      <c r="R1744" s="25"/>
      <c r="S1744" s="25"/>
      <c r="T1744" s="25"/>
      <c r="U1744" s="25"/>
      <c r="V1744" s="25"/>
      <c r="W1744" s="25"/>
      <c r="X1744" s="25"/>
      <c r="Y1744" s="25"/>
      <c r="Z1744" s="25"/>
      <c r="AA1744" s="25"/>
      <c r="AB1744" s="25"/>
      <c r="AC1744" s="25"/>
      <c r="AD1744" s="25"/>
    </row>
    <row r="1745" spans="2:30">
      <c r="B1745" s="38"/>
      <c r="C1745" s="25"/>
      <c r="D1745" s="25"/>
      <c r="E1745" s="25"/>
      <c r="F1745" s="25"/>
      <c r="G1745" s="25"/>
      <c r="H1745" s="25"/>
      <c r="I1745" s="25"/>
      <c r="J1745" s="25"/>
      <c r="K1745" s="25"/>
      <c r="L1745" s="25"/>
      <c r="M1745" s="25"/>
      <c r="N1745" s="25"/>
      <c r="O1745" s="25"/>
      <c r="P1745" s="25"/>
      <c r="Q1745" s="25"/>
      <c r="R1745" s="25"/>
      <c r="S1745" s="25"/>
      <c r="T1745" s="25"/>
      <c r="U1745" s="25"/>
      <c r="V1745" s="25"/>
      <c r="W1745" s="25"/>
      <c r="X1745" s="25"/>
      <c r="Y1745" s="25"/>
      <c r="Z1745" s="25"/>
      <c r="AA1745" s="25"/>
      <c r="AB1745" s="25"/>
      <c r="AC1745" s="25"/>
      <c r="AD1745" s="25"/>
    </row>
    <row r="1746" spans="2:30">
      <c r="B1746" s="38"/>
      <c r="C1746" s="25"/>
      <c r="D1746" s="25"/>
      <c r="E1746" s="25"/>
      <c r="F1746" s="25"/>
      <c r="G1746" s="25"/>
      <c r="H1746" s="25"/>
      <c r="I1746" s="25"/>
      <c r="J1746" s="25"/>
      <c r="K1746" s="25"/>
      <c r="L1746" s="25"/>
      <c r="M1746" s="25"/>
      <c r="N1746" s="25"/>
      <c r="O1746" s="25"/>
      <c r="P1746" s="25"/>
      <c r="Q1746" s="25"/>
      <c r="R1746" s="25"/>
      <c r="S1746" s="25"/>
      <c r="T1746" s="25"/>
      <c r="U1746" s="25"/>
      <c r="V1746" s="25"/>
      <c r="W1746" s="25"/>
      <c r="X1746" s="25"/>
      <c r="Y1746" s="25"/>
      <c r="Z1746" s="25"/>
      <c r="AA1746" s="25"/>
      <c r="AB1746" s="25"/>
      <c r="AC1746" s="25"/>
      <c r="AD1746" s="25"/>
    </row>
    <row r="1747" spans="2:30">
      <c r="B1747" s="38"/>
      <c r="C1747" s="25"/>
      <c r="D1747" s="25"/>
      <c r="E1747" s="25"/>
      <c r="F1747" s="25"/>
      <c r="G1747" s="25"/>
      <c r="H1747" s="25"/>
      <c r="I1747" s="25"/>
      <c r="J1747" s="25"/>
      <c r="K1747" s="25"/>
      <c r="L1747" s="25"/>
      <c r="M1747" s="25"/>
      <c r="N1747" s="25"/>
      <c r="O1747" s="25"/>
      <c r="P1747" s="25"/>
      <c r="Q1747" s="25"/>
      <c r="R1747" s="25"/>
      <c r="S1747" s="25"/>
      <c r="T1747" s="25"/>
      <c r="U1747" s="25"/>
      <c r="V1747" s="25"/>
      <c r="W1747" s="25"/>
      <c r="X1747" s="25"/>
      <c r="Y1747" s="25"/>
      <c r="Z1747" s="25"/>
      <c r="AA1747" s="25"/>
      <c r="AB1747" s="25"/>
      <c r="AC1747" s="25"/>
      <c r="AD1747" s="25"/>
    </row>
    <row r="1748" spans="2:30">
      <c r="B1748" s="38"/>
      <c r="C1748" s="25"/>
      <c r="D1748" s="25"/>
      <c r="E1748" s="25"/>
      <c r="F1748" s="25"/>
      <c r="G1748" s="25"/>
      <c r="H1748" s="25"/>
      <c r="I1748" s="25"/>
      <c r="J1748" s="25"/>
      <c r="K1748" s="25"/>
      <c r="L1748" s="25"/>
      <c r="M1748" s="25"/>
      <c r="N1748" s="25"/>
      <c r="O1748" s="25"/>
      <c r="P1748" s="25"/>
      <c r="Q1748" s="25"/>
      <c r="R1748" s="25"/>
      <c r="S1748" s="25"/>
      <c r="T1748" s="25"/>
      <c r="U1748" s="25"/>
      <c r="V1748" s="25"/>
      <c r="W1748" s="25"/>
      <c r="X1748" s="25"/>
      <c r="Y1748" s="25"/>
      <c r="Z1748" s="25"/>
      <c r="AA1748" s="25"/>
      <c r="AB1748" s="25"/>
      <c r="AC1748" s="25"/>
      <c r="AD1748" s="25"/>
    </row>
    <row r="1749" spans="2:30">
      <c r="B1749" s="38"/>
      <c r="C1749" s="25"/>
      <c r="D1749" s="25"/>
      <c r="E1749" s="25"/>
      <c r="F1749" s="25"/>
      <c r="G1749" s="25"/>
      <c r="H1749" s="25"/>
      <c r="I1749" s="25"/>
      <c r="J1749" s="25"/>
      <c r="K1749" s="25"/>
      <c r="L1749" s="25"/>
      <c r="M1749" s="25"/>
      <c r="N1749" s="25"/>
      <c r="O1749" s="25"/>
      <c r="P1749" s="25"/>
      <c r="Q1749" s="25"/>
      <c r="R1749" s="25"/>
      <c r="S1749" s="25"/>
      <c r="T1749" s="25"/>
      <c r="U1749" s="25"/>
      <c r="V1749" s="25"/>
      <c r="W1749" s="25"/>
      <c r="X1749" s="25"/>
      <c r="Y1749" s="25"/>
      <c r="Z1749" s="25"/>
      <c r="AA1749" s="25"/>
      <c r="AB1749" s="25"/>
      <c r="AC1749" s="25"/>
      <c r="AD1749" s="25"/>
    </row>
    <row r="1750" spans="2:30">
      <c r="B1750" s="38"/>
      <c r="C1750" s="25"/>
      <c r="D1750" s="25"/>
      <c r="E1750" s="25"/>
      <c r="F1750" s="25"/>
      <c r="G1750" s="25"/>
      <c r="H1750" s="25"/>
      <c r="I1750" s="25"/>
      <c r="J1750" s="25"/>
      <c r="K1750" s="25"/>
      <c r="L1750" s="25"/>
      <c r="M1750" s="25"/>
      <c r="N1750" s="25"/>
      <c r="O1750" s="25"/>
      <c r="P1750" s="25"/>
      <c r="Q1750" s="25"/>
      <c r="R1750" s="25"/>
      <c r="S1750" s="25"/>
      <c r="T1750" s="25"/>
      <c r="U1750" s="25"/>
      <c r="V1750" s="25"/>
      <c r="W1750" s="25"/>
      <c r="X1750" s="25"/>
      <c r="Y1750" s="25"/>
      <c r="Z1750" s="25"/>
      <c r="AA1750" s="25"/>
      <c r="AB1750" s="25"/>
      <c r="AC1750" s="25"/>
      <c r="AD1750" s="25"/>
    </row>
    <row r="1751" spans="2:30">
      <c r="B1751" s="38"/>
      <c r="C1751" s="25"/>
      <c r="D1751" s="25"/>
      <c r="E1751" s="25"/>
      <c r="F1751" s="25"/>
      <c r="G1751" s="25"/>
      <c r="H1751" s="25"/>
      <c r="I1751" s="25"/>
      <c r="J1751" s="25"/>
      <c r="K1751" s="25"/>
      <c r="L1751" s="25"/>
      <c r="M1751" s="25"/>
      <c r="N1751" s="25"/>
      <c r="O1751" s="25"/>
      <c r="P1751" s="25"/>
      <c r="Q1751" s="25"/>
      <c r="R1751" s="25"/>
      <c r="S1751" s="25"/>
      <c r="T1751" s="25"/>
      <c r="U1751" s="25"/>
      <c r="V1751" s="25"/>
      <c r="W1751" s="25"/>
      <c r="X1751" s="25"/>
      <c r="Y1751" s="25"/>
      <c r="Z1751" s="25"/>
      <c r="AA1751" s="25"/>
      <c r="AB1751" s="25"/>
      <c r="AC1751" s="25"/>
      <c r="AD1751" s="25"/>
    </row>
    <row r="1752" spans="2:30">
      <c r="B1752" s="38"/>
      <c r="C1752" s="25"/>
      <c r="D1752" s="25"/>
      <c r="E1752" s="25"/>
      <c r="F1752" s="25"/>
      <c r="G1752" s="25"/>
      <c r="H1752" s="25"/>
      <c r="I1752" s="25"/>
      <c r="J1752" s="25"/>
      <c r="K1752" s="25"/>
      <c r="L1752" s="25"/>
      <c r="M1752" s="25"/>
      <c r="N1752" s="25"/>
      <c r="O1752" s="25"/>
      <c r="P1752" s="25"/>
      <c r="Q1752" s="25"/>
      <c r="R1752" s="25"/>
      <c r="S1752" s="25"/>
      <c r="T1752" s="25"/>
      <c r="U1752" s="25"/>
      <c r="V1752" s="25"/>
      <c r="W1752" s="25"/>
      <c r="X1752" s="25"/>
      <c r="Y1752" s="25"/>
      <c r="Z1752" s="25"/>
      <c r="AA1752" s="25"/>
      <c r="AB1752" s="25"/>
      <c r="AC1752" s="25"/>
      <c r="AD1752" s="25"/>
    </row>
    <row r="1753" spans="2:30">
      <c r="B1753" s="38"/>
      <c r="C1753" s="25"/>
      <c r="D1753" s="25"/>
      <c r="E1753" s="25"/>
      <c r="F1753" s="25"/>
      <c r="G1753" s="25"/>
      <c r="H1753" s="25"/>
      <c r="I1753" s="25"/>
      <c r="J1753" s="25"/>
      <c r="K1753" s="25"/>
      <c r="L1753" s="25"/>
      <c r="M1753" s="25"/>
      <c r="N1753" s="25"/>
      <c r="O1753" s="25"/>
      <c r="P1753" s="25"/>
      <c r="Q1753" s="25"/>
      <c r="R1753" s="25"/>
      <c r="S1753" s="25"/>
      <c r="T1753" s="25"/>
      <c r="U1753" s="25"/>
      <c r="V1753" s="25"/>
      <c r="W1753" s="25"/>
      <c r="X1753" s="25"/>
      <c r="Y1753" s="25"/>
      <c r="Z1753" s="25"/>
      <c r="AA1753" s="25"/>
      <c r="AB1753" s="25"/>
      <c r="AC1753" s="25"/>
      <c r="AD1753" s="25"/>
    </row>
    <row r="1754" spans="2:30">
      <c r="B1754" s="38"/>
      <c r="C1754" s="25"/>
      <c r="D1754" s="25"/>
      <c r="E1754" s="25"/>
      <c r="F1754" s="25"/>
      <c r="G1754" s="25"/>
      <c r="H1754" s="25"/>
      <c r="I1754" s="25"/>
      <c r="J1754" s="25"/>
      <c r="K1754" s="25"/>
      <c r="L1754" s="25"/>
      <c r="M1754" s="25"/>
      <c r="N1754" s="25"/>
      <c r="O1754" s="25"/>
      <c r="P1754" s="25"/>
      <c r="Q1754" s="25"/>
      <c r="R1754" s="25"/>
      <c r="S1754" s="25"/>
      <c r="T1754" s="25"/>
      <c r="U1754" s="25"/>
      <c r="V1754" s="25"/>
      <c r="W1754" s="25"/>
      <c r="X1754" s="25"/>
      <c r="Y1754" s="25"/>
      <c r="Z1754" s="25"/>
      <c r="AA1754" s="25"/>
      <c r="AB1754" s="25"/>
      <c r="AC1754" s="25"/>
      <c r="AD1754" s="25"/>
    </row>
    <row r="1755" spans="2:30">
      <c r="B1755" s="38"/>
      <c r="C1755" s="25"/>
      <c r="D1755" s="25"/>
      <c r="E1755" s="25"/>
      <c r="F1755" s="25"/>
      <c r="G1755" s="25"/>
      <c r="H1755" s="25"/>
      <c r="I1755" s="25"/>
      <c r="J1755" s="25"/>
      <c r="K1755" s="25"/>
      <c r="L1755" s="25"/>
      <c r="M1755" s="25"/>
      <c r="N1755" s="25"/>
      <c r="O1755" s="25"/>
      <c r="P1755" s="25"/>
      <c r="Q1755" s="25"/>
      <c r="R1755" s="25"/>
      <c r="S1755" s="25"/>
      <c r="T1755" s="25"/>
      <c r="U1755" s="25"/>
      <c r="V1755" s="25"/>
      <c r="W1755" s="25"/>
      <c r="X1755" s="25"/>
      <c r="Y1755" s="25"/>
      <c r="Z1755" s="25"/>
      <c r="AA1755" s="25"/>
      <c r="AB1755" s="25"/>
      <c r="AC1755" s="25"/>
      <c r="AD1755" s="25"/>
    </row>
    <row r="1756" spans="2:30">
      <c r="B1756" s="38"/>
      <c r="C1756" s="25"/>
      <c r="D1756" s="25"/>
      <c r="E1756" s="25"/>
      <c r="F1756" s="25"/>
      <c r="G1756" s="25"/>
      <c r="H1756" s="25"/>
      <c r="I1756" s="25"/>
      <c r="J1756" s="25"/>
      <c r="K1756" s="25"/>
      <c r="L1756" s="25"/>
      <c r="M1756" s="25"/>
      <c r="N1756" s="25"/>
      <c r="O1756" s="25"/>
      <c r="P1756" s="25"/>
      <c r="Q1756" s="25"/>
      <c r="R1756" s="25"/>
      <c r="S1756" s="25"/>
      <c r="T1756" s="25"/>
      <c r="U1756" s="25"/>
      <c r="V1756" s="25"/>
      <c r="W1756" s="25"/>
      <c r="X1756" s="25"/>
      <c r="Y1756" s="25"/>
      <c r="Z1756" s="25"/>
      <c r="AA1756" s="25"/>
      <c r="AB1756" s="25"/>
      <c r="AC1756" s="25"/>
      <c r="AD1756" s="25"/>
    </row>
    <row r="1757" spans="2:30">
      <c r="B1757" s="38"/>
      <c r="C1757" s="25"/>
      <c r="D1757" s="25"/>
      <c r="E1757" s="25"/>
      <c r="F1757" s="25"/>
      <c r="G1757" s="25"/>
      <c r="H1757" s="25"/>
      <c r="I1757" s="25"/>
      <c r="J1757" s="25"/>
      <c r="K1757" s="25"/>
      <c r="L1757" s="25"/>
      <c r="M1757" s="25"/>
      <c r="N1757" s="25"/>
      <c r="O1757" s="25"/>
      <c r="P1757" s="25"/>
      <c r="Q1757" s="25"/>
      <c r="R1757" s="25"/>
      <c r="S1757" s="25"/>
      <c r="T1757" s="25"/>
      <c r="U1757" s="25"/>
      <c r="V1757" s="25"/>
      <c r="W1757" s="25"/>
      <c r="X1757" s="25"/>
      <c r="Y1757" s="25"/>
      <c r="Z1757" s="25"/>
      <c r="AA1757" s="25"/>
      <c r="AB1757" s="25"/>
      <c r="AC1757" s="25"/>
      <c r="AD1757" s="25"/>
    </row>
    <row r="1758" spans="2:30">
      <c r="B1758" s="38"/>
      <c r="C1758" s="25"/>
      <c r="D1758" s="25"/>
      <c r="E1758" s="25"/>
      <c r="F1758" s="25"/>
      <c r="G1758" s="25"/>
      <c r="H1758" s="25"/>
      <c r="I1758" s="25"/>
      <c r="J1758" s="25"/>
      <c r="K1758" s="25"/>
      <c r="L1758" s="25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  <c r="W1758" s="25"/>
      <c r="X1758" s="25"/>
      <c r="Y1758" s="25"/>
      <c r="Z1758" s="25"/>
      <c r="AA1758" s="25"/>
      <c r="AB1758" s="25"/>
      <c r="AC1758" s="25"/>
      <c r="AD1758" s="25"/>
    </row>
    <row r="1759" spans="2:30">
      <c r="B1759" s="38"/>
      <c r="C1759" s="25"/>
      <c r="D1759" s="25"/>
      <c r="E1759" s="25"/>
      <c r="F1759" s="25"/>
      <c r="G1759" s="25"/>
      <c r="H1759" s="25"/>
      <c r="I1759" s="25"/>
      <c r="J1759" s="25"/>
      <c r="K1759" s="25"/>
      <c r="L1759" s="25"/>
      <c r="M1759" s="25"/>
      <c r="N1759" s="25"/>
      <c r="O1759" s="25"/>
      <c r="P1759" s="25"/>
      <c r="Q1759" s="25"/>
      <c r="R1759" s="25"/>
      <c r="S1759" s="25"/>
      <c r="T1759" s="25"/>
      <c r="U1759" s="25"/>
      <c r="V1759" s="25"/>
      <c r="W1759" s="25"/>
      <c r="X1759" s="25"/>
      <c r="Y1759" s="25"/>
      <c r="Z1759" s="25"/>
      <c r="AA1759" s="25"/>
      <c r="AB1759" s="25"/>
      <c r="AC1759" s="25"/>
      <c r="AD1759" s="25"/>
    </row>
    <row r="1760" spans="2:30">
      <c r="B1760" s="38"/>
      <c r="C1760" s="25"/>
      <c r="D1760" s="25"/>
      <c r="E1760" s="25"/>
      <c r="F1760" s="25"/>
      <c r="G1760" s="25"/>
      <c r="H1760" s="25"/>
      <c r="I1760" s="25"/>
      <c r="J1760" s="25"/>
      <c r="K1760" s="25"/>
      <c r="L1760" s="25"/>
      <c r="M1760" s="25"/>
      <c r="N1760" s="25"/>
      <c r="O1760" s="25"/>
      <c r="P1760" s="25"/>
      <c r="Q1760" s="25"/>
      <c r="R1760" s="25"/>
      <c r="S1760" s="25"/>
      <c r="T1760" s="25"/>
      <c r="U1760" s="25"/>
      <c r="V1760" s="25"/>
      <c r="W1760" s="25"/>
      <c r="X1760" s="25"/>
      <c r="Y1760" s="25"/>
      <c r="Z1760" s="25"/>
      <c r="AA1760" s="25"/>
      <c r="AB1760" s="25"/>
      <c r="AC1760" s="25"/>
      <c r="AD1760" s="25"/>
    </row>
    <row r="1761" spans="2:30">
      <c r="B1761" s="38"/>
      <c r="C1761" s="25"/>
      <c r="D1761" s="25"/>
      <c r="E1761" s="25"/>
      <c r="F1761" s="25"/>
      <c r="G1761" s="25"/>
      <c r="H1761" s="25"/>
      <c r="I1761" s="25"/>
      <c r="J1761" s="25"/>
      <c r="K1761" s="25"/>
      <c r="L1761" s="25"/>
      <c r="M1761" s="25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  <c r="X1761" s="25"/>
      <c r="Y1761" s="25"/>
      <c r="Z1761" s="25"/>
      <c r="AA1761" s="25"/>
      <c r="AB1761" s="25"/>
      <c r="AC1761" s="25"/>
      <c r="AD1761" s="25"/>
    </row>
    <row r="1762" spans="2:30">
      <c r="B1762" s="38"/>
      <c r="C1762" s="25"/>
      <c r="D1762" s="25"/>
      <c r="E1762" s="25"/>
      <c r="F1762" s="25"/>
      <c r="G1762" s="25"/>
      <c r="H1762" s="25"/>
      <c r="I1762" s="25"/>
      <c r="J1762" s="25"/>
      <c r="K1762" s="25"/>
      <c r="L1762" s="25"/>
      <c r="M1762" s="25"/>
      <c r="N1762" s="25"/>
      <c r="O1762" s="25"/>
      <c r="P1762" s="25"/>
      <c r="Q1762" s="25"/>
      <c r="R1762" s="25"/>
      <c r="S1762" s="25"/>
      <c r="T1762" s="25"/>
      <c r="U1762" s="25"/>
      <c r="V1762" s="25"/>
      <c r="W1762" s="25"/>
      <c r="X1762" s="25"/>
      <c r="Y1762" s="25"/>
      <c r="Z1762" s="25"/>
      <c r="AA1762" s="25"/>
      <c r="AB1762" s="25"/>
      <c r="AC1762" s="25"/>
      <c r="AD1762" s="25"/>
    </row>
    <row r="1763" spans="2:30">
      <c r="B1763" s="38"/>
      <c r="C1763" s="25"/>
      <c r="D1763" s="25"/>
      <c r="E1763" s="25"/>
      <c r="F1763" s="25"/>
      <c r="G1763" s="25"/>
      <c r="H1763" s="25"/>
      <c r="I1763" s="25"/>
      <c r="J1763" s="25"/>
      <c r="K1763" s="25"/>
      <c r="L1763" s="25"/>
      <c r="M1763" s="25"/>
      <c r="N1763" s="25"/>
      <c r="O1763" s="25"/>
      <c r="P1763" s="25"/>
      <c r="Q1763" s="25"/>
      <c r="R1763" s="25"/>
      <c r="S1763" s="25"/>
      <c r="T1763" s="25"/>
      <c r="U1763" s="25"/>
      <c r="V1763" s="25"/>
      <c r="W1763" s="25"/>
      <c r="X1763" s="25"/>
      <c r="Y1763" s="25"/>
      <c r="Z1763" s="25"/>
      <c r="AA1763" s="25"/>
      <c r="AB1763" s="25"/>
      <c r="AC1763" s="25"/>
      <c r="AD1763" s="25"/>
    </row>
    <row r="1764" spans="2:30">
      <c r="B1764" s="38"/>
      <c r="C1764" s="25"/>
      <c r="D1764" s="25"/>
      <c r="E1764" s="25"/>
      <c r="F1764" s="25"/>
      <c r="G1764" s="25"/>
      <c r="H1764" s="25"/>
      <c r="I1764" s="25"/>
      <c r="J1764" s="25"/>
      <c r="K1764" s="25"/>
      <c r="L1764" s="25"/>
      <c r="M1764" s="25"/>
      <c r="N1764" s="25"/>
      <c r="O1764" s="25"/>
      <c r="P1764" s="25"/>
      <c r="Q1764" s="25"/>
      <c r="R1764" s="25"/>
      <c r="S1764" s="25"/>
      <c r="T1764" s="25"/>
      <c r="U1764" s="25"/>
      <c r="V1764" s="25"/>
      <c r="W1764" s="25"/>
      <c r="X1764" s="25"/>
      <c r="Y1764" s="25"/>
      <c r="Z1764" s="25"/>
      <c r="AA1764" s="25"/>
      <c r="AB1764" s="25"/>
      <c r="AC1764" s="25"/>
      <c r="AD1764" s="25"/>
    </row>
    <row r="1765" spans="2:30">
      <c r="B1765" s="38"/>
      <c r="C1765" s="25"/>
      <c r="D1765" s="25"/>
      <c r="E1765" s="25"/>
      <c r="F1765" s="25"/>
      <c r="G1765" s="25"/>
      <c r="H1765" s="25"/>
      <c r="I1765" s="25"/>
      <c r="J1765" s="25"/>
      <c r="K1765" s="25"/>
      <c r="L1765" s="25"/>
      <c r="M1765" s="25"/>
      <c r="N1765" s="25"/>
      <c r="O1765" s="25"/>
      <c r="P1765" s="25"/>
      <c r="Q1765" s="25"/>
      <c r="R1765" s="25"/>
      <c r="S1765" s="25"/>
      <c r="T1765" s="25"/>
      <c r="U1765" s="25"/>
      <c r="V1765" s="25"/>
      <c r="W1765" s="25"/>
      <c r="X1765" s="25"/>
      <c r="Y1765" s="25"/>
      <c r="Z1765" s="25"/>
      <c r="AA1765" s="25"/>
      <c r="AB1765" s="25"/>
      <c r="AC1765" s="25"/>
      <c r="AD1765" s="25"/>
    </row>
    <row r="1766" spans="2:30">
      <c r="B1766" s="38"/>
      <c r="C1766" s="25"/>
      <c r="D1766" s="25"/>
      <c r="E1766" s="25"/>
      <c r="F1766" s="25"/>
      <c r="G1766" s="25"/>
      <c r="H1766" s="25"/>
      <c r="I1766" s="25"/>
      <c r="J1766" s="25"/>
      <c r="K1766" s="25"/>
      <c r="L1766" s="25"/>
      <c r="M1766" s="25"/>
      <c r="N1766" s="25"/>
      <c r="O1766" s="25"/>
      <c r="P1766" s="25"/>
      <c r="Q1766" s="25"/>
      <c r="R1766" s="25"/>
      <c r="S1766" s="25"/>
      <c r="T1766" s="25"/>
      <c r="U1766" s="25"/>
      <c r="V1766" s="25"/>
      <c r="W1766" s="25"/>
      <c r="X1766" s="25"/>
      <c r="Y1766" s="25"/>
      <c r="Z1766" s="25"/>
      <c r="AA1766" s="25"/>
      <c r="AB1766" s="25"/>
      <c r="AC1766" s="25"/>
      <c r="AD1766" s="25"/>
    </row>
    <row r="1767" spans="2:30">
      <c r="B1767" s="38"/>
      <c r="C1767" s="25"/>
      <c r="D1767" s="25"/>
      <c r="E1767" s="25"/>
      <c r="F1767" s="25"/>
      <c r="G1767" s="25"/>
      <c r="H1767" s="25"/>
      <c r="I1767" s="25"/>
      <c r="J1767" s="25"/>
      <c r="K1767" s="25"/>
      <c r="L1767" s="25"/>
      <c r="M1767" s="25"/>
      <c r="N1767" s="25"/>
      <c r="O1767" s="25"/>
      <c r="P1767" s="25"/>
      <c r="Q1767" s="25"/>
      <c r="R1767" s="25"/>
      <c r="S1767" s="25"/>
      <c r="T1767" s="25"/>
      <c r="U1767" s="25"/>
      <c r="V1767" s="25"/>
      <c r="W1767" s="25"/>
      <c r="X1767" s="25"/>
      <c r="Y1767" s="25"/>
      <c r="Z1767" s="25"/>
      <c r="AA1767" s="25"/>
      <c r="AB1767" s="25"/>
      <c r="AC1767" s="25"/>
      <c r="AD1767" s="25"/>
    </row>
    <row r="1768" spans="2:30">
      <c r="B1768" s="38"/>
      <c r="C1768" s="25"/>
      <c r="D1768" s="25"/>
      <c r="E1768" s="25"/>
      <c r="F1768" s="25"/>
      <c r="G1768" s="25"/>
      <c r="H1768" s="25"/>
      <c r="I1768" s="25"/>
      <c r="J1768" s="25"/>
      <c r="K1768" s="25"/>
      <c r="L1768" s="25"/>
      <c r="M1768" s="25"/>
      <c r="N1768" s="25"/>
      <c r="O1768" s="25"/>
      <c r="P1768" s="25"/>
      <c r="Q1768" s="25"/>
      <c r="R1768" s="25"/>
      <c r="S1768" s="25"/>
      <c r="T1768" s="25"/>
      <c r="U1768" s="25"/>
      <c r="V1768" s="25"/>
      <c r="W1768" s="25"/>
      <c r="X1768" s="25"/>
      <c r="Y1768" s="25"/>
      <c r="Z1768" s="25"/>
      <c r="AA1768" s="25"/>
      <c r="AB1768" s="25"/>
      <c r="AC1768" s="25"/>
      <c r="AD1768" s="25"/>
    </row>
    <row r="1769" spans="2:30">
      <c r="B1769" s="38"/>
      <c r="C1769" s="25"/>
      <c r="D1769" s="25"/>
      <c r="E1769" s="25"/>
      <c r="F1769" s="25"/>
      <c r="G1769" s="25"/>
      <c r="H1769" s="25"/>
      <c r="I1769" s="25"/>
      <c r="J1769" s="25"/>
      <c r="K1769" s="25"/>
      <c r="L1769" s="25"/>
      <c r="M1769" s="25"/>
      <c r="N1769" s="25"/>
      <c r="O1769" s="25"/>
      <c r="P1769" s="25"/>
      <c r="Q1769" s="25"/>
      <c r="R1769" s="25"/>
      <c r="S1769" s="25"/>
      <c r="T1769" s="25"/>
      <c r="U1769" s="25"/>
      <c r="V1769" s="25"/>
      <c r="W1769" s="25"/>
      <c r="X1769" s="25"/>
      <c r="Y1769" s="25"/>
      <c r="Z1769" s="25"/>
      <c r="AA1769" s="25"/>
      <c r="AB1769" s="25"/>
      <c r="AC1769" s="25"/>
      <c r="AD1769" s="25"/>
    </row>
    <row r="1770" spans="2:30">
      <c r="B1770" s="38"/>
      <c r="C1770" s="25"/>
      <c r="D1770" s="25"/>
      <c r="E1770" s="25"/>
      <c r="F1770" s="25"/>
      <c r="G1770" s="25"/>
      <c r="H1770" s="25"/>
      <c r="I1770" s="25"/>
      <c r="J1770" s="25"/>
      <c r="K1770" s="25"/>
      <c r="L1770" s="25"/>
      <c r="M1770" s="25"/>
      <c r="N1770" s="25"/>
      <c r="O1770" s="25"/>
      <c r="P1770" s="25"/>
      <c r="Q1770" s="25"/>
      <c r="R1770" s="25"/>
      <c r="S1770" s="25"/>
      <c r="T1770" s="25"/>
      <c r="U1770" s="25"/>
      <c r="V1770" s="25"/>
      <c r="W1770" s="25"/>
      <c r="X1770" s="25"/>
      <c r="Y1770" s="25"/>
      <c r="Z1770" s="25"/>
      <c r="AA1770" s="25"/>
      <c r="AB1770" s="25"/>
      <c r="AC1770" s="25"/>
      <c r="AD1770" s="25"/>
    </row>
    <row r="1771" spans="2:30">
      <c r="B1771" s="38"/>
      <c r="C1771" s="25"/>
      <c r="D1771" s="25"/>
      <c r="E1771" s="25"/>
      <c r="F1771" s="25"/>
      <c r="G1771" s="25"/>
      <c r="H1771" s="25"/>
      <c r="I1771" s="25"/>
      <c r="J1771" s="25"/>
      <c r="K1771" s="25"/>
      <c r="L1771" s="25"/>
      <c r="M1771" s="25"/>
      <c r="N1771" s="25"/>
      <c r="O1771" s="25"/>
      <c r="P1771" s="25"/>
      <c r="Q1771" s="25"/>
      <c r="R1771" s="25"/>
      <c r="S1771" s="25"/>
      <c r="T1771" s="25"/>
      <c r="U1771" s="25"/>
      <c r="V1771" s="25"/>
      <c r="W1771" s="25"/>
      <c r="X1771" s="25"/>
      <c r="Y1771" s="25"/>
      <c r="Z1771" s="25"/>
      <c r="AA1771" s="25"/>
      <c r="AB1771" s="25"/>
      <c r="AC1771" s="25"/>
      <c r="AD1771" s="25"/>
    </row>
    <row r="1772" spans="2:30">
      <c r="B1772" s="38"/>
      <c r="C1772" s="25"/>
      <c r="D1772" s="25"/>
      <c r="E1772" s="25"/>
      <c r="F1772" s="25"/>
      <c r="G1772" s="25"/>
      <c r="H1772" s="25"/>
      <c r="I1772" s="25"/>
      <c r="J1772" s="25"/>
      <c r="K1772" s="25"/>
      <c r="L1772" s="25"/>
      <c r="M1772" s="25"/>
      <c r="N1772" s="25"/>
      <c r="O1772" s="25"/>
      <c r="P1772" s="25"/>
      <c r="Q1772" s="25"/>
      <c r="R1772" s="25"/>
      <c r="S1772" s="25"/>
      <c r="T1772" s="25"/>
      <c r="U1772" s="25"/>
      <c r="V1772" s="25"/>
      <c r="W1772" s="25"/>
      <c r="X1772" s="25"/>
      <c r="Y1772" s="25"/>
      <c r="Z1772" s="25"/>
      <c r="AA1772" s="25"/>
      <c r="AB1772" s="25"/>
      <c r="AC1772" s="25"/>
      <c r="AD1772" s="25"/>
    </row>
    <row r="1773" spans="2:30">
      <c r="B1773" s="38"/>
      <c r="C1773" s="25"/>
      <c r="D1773" s="25"/>
      <c r="E1773" s="25"/>
      <c r="F1773" s="25"/>
      <c r="G1773" s="25"/>
      <c r="H1773" s="25"/>
      <c r="I1773" s="25"/>
      <c r="J1773" s="25"/>
      <c r="K1773" s="25"/>
      <c r="L1773" s="25"/>
      <c r="M1773" s="25"/>
      <c r="N1773" s="25"/>
      <c r="O1773" s="25"/>
      <c r="P1773" s="25"/>
      <c r="Q1773" s="25"/>
      <c r="R1773" s="25"/>
      <c r="S1773" s="25"/>
      <c r="T1773" s="25"/>
      <c r="U1773" s="25"/>
      <c r="V1773" s="25"/>
      <c r="W1773" s="25"/>
      <c r="X1773" s="25"/>
      <c r="Y1773" s="25"/>
      <c r="Z1773" s="25"/>
      <c r="AA1773" s="25"/>
      <c r="AB1773" s="25"/>
      <c r="AC1773" s="25"/>
      <c r="AD1773" s="25"/>
    </row>
    <row r="1774" spans="2:30">
      <c r="B1774" s="38"/>
      <c r="C1774" s="25"/>
      <c r="D1774" s="25"/>
      <c r="E1774" s="25"/>
      <c r="F1774" s="25"/>
      <c r="G1774" s="25"/>
      <c r="H1774" s="25"/>
      <c r="I1774" s="25"/>
      <c r="J1774" s="25"/>
      <c r="K1774" s="25"/>
      <c r="L1774" s="25"/>
      <c r="M1774" s="25"/>
      <c r="N1774" s="25"/>
      <c r="O1774" s="25"/>
      <c r="P1774" s="25"/>
      <c r="Q1774" s="25"/>
      <c r="R1774" s="25"/>
      <c r="S1774" s="25"/>
      <c r="T1774" s="25"/>
      <c r="U1774" s="25"/>
      <c r="V1774" s="25"/>
      <c r="W1774" s="25"/>
      <c r="X1774" s="25"/>
      <c r="Y1774" s="25"/>
      <c r="Z1774" s="25"/>
      <c r="AA1774" s="25"/>
      <c r="AB1774" s="25"/>
      <c r="AC1774" s="25"/>
      <c r="AD1774" s="25"/>
    </row>
    <row r="1775" spans="2:30">
      <c r="B1775" s="38"/>
      <c r="C1775" s="25"/>
      <c r="D1775" s="25"/>
      <c r="E1775" s="25"/>
      <c r="F1775" s="25"/>
      <c r="G1775" s="25"/>
      <c r="H1775" s="25"/>
      <c r="I1775" s="25"/>
      <c r="J1775" s="25"/>
      <c r="K1775" s="25"/>
      <c r="L1775" s="25"/>
      <c r="M1775" s="25"/>
      <c r="N1775" s="25"/>
      <c r="O1775" s="25"/>
      <c r="P1775" s="25"/>
      <c r="Q1775" s="25"/>
      <c r="R1775" s="25"/>
      <c r="S1775" s="25"/>
      <c r="T1775" s="25"/>
      <c r="U1775" s="25"/>
      <c r="V1775" s="25"/>
      <c r="W1775" s="25"/>
      <c r="X1775" s="25"/>
      <c r="Y1775" s="25"/>
      <c r="Z1775" s="25"/>
      <c r="AA1775" s="25"/>
      <c r="AB1775" s="25"/>
      <c r="AC1775" s="25"/>
      <c r="AD1775" s="25"/>
    </row>
    <row r="1776" spans="2:30">
      <c r="B1776" s="38"/>
      <c r="C1776" s="25"/>
      <c r="D1776" s="25"/>
      <c r="E1776" s="25"/>
      <c r="F1776" s="25"/>
      <c r="G1776" s="25"/>
      <c r="H1776" s="25"/>
      <c r="I1776" s="25"/>
      <c r="J1776" s="25"/>
      <c r="K1776" s="25"/>
      <c r="L1776" s="25"/>
      <c r="M1776" s="25"/>
      <c r="N1776" s="25"/>
      <c r="O1776" s="25"/>
      <c r="P1776" s="25"/>
      <c r="Q1776" s="25"/>
      <c r="R1776" s="25"/>
      <c r="S1776" s="25"/>
      <c r="T1776" s="25"/>
      <c r="U1776" s="25"/>
      <c r="V1776" s="25"/>
      <c r="W1776" s="25"/>
      <c r="X1776" s="25"/>
      <c r="Y1776" s="25"/>
      <c r="Z1776" s="25"/>
      <c r="AA1776" s="25"/>
      <c r="AB1776" s="25"/>
      <c r="AC1776" s="25"/>
      <c r="AD1776" s="25"/>
    </row>
    <row r="1777" spans="2:30">
      <c r="B1777" s="38"/>
      <c r="C1777" s="25"/>
      <c r="D1777" s="25"/>
      <c r="E1777" s="25"/>
      <c r="F1777" s="25"/>
      <c r="G1777" s="25"/>
      <c r="H1777" s="25"/>
      <c r="I1777" s="25"/>
      <c r="J1777" s="25"/>
      <c r="K1777" s="25"/>
      <c r="L1777" s="25"/>
      <c r="M1777" s="25"/>
      <c r="N1777" s="25"/>
      <c r="O1777" s="25"/>
      <c r="P1777" s="25"/>
      <c r="Q1777" s="25"/>
      <c r="R1777" s="25"/>
      <c r="S1777" s="25"/>
      <c r="T1777" s="25"/>
      <c r="U1777" s="25"/>
      <c r="V1777" s="25"/>
      <c r="W1777" s="25"/>
      <c r="X1777" s="25"/>
      <c r="Y1777" s="25"/>
      <c r="Z1777" s="25"/>
      <c r="AA1777" s="25"/>
      <c r="AB1777" s="25"/>
      <c r="AC1777" s="25"/>
      <c r="AD1777" s="25"/>
    </row>
    <row r="1778" spans="2:30">
      <c r="B1778" s="38"/>
      <c r="C1778" s="25"/>
      <c r="D1778" s="25"/>
      <c r="E1778" s="25"/>
      <c r="F1778" s="25"/>
      <c r="G1778" s="25"/>
      <c r="H1778" s="25"/>
      <c r="I1778" s="25"/>
      <c r="J1778" s="25"/>
      <c r="K1778" s="25"/>
      <c r="L1778" s="25"/>
      <c r="M1778" s="25"/>
      <c r="N1778" s="25"/>
      <c r="O1778" s="25"/>
      <c r="P1778" s="25"/>
      <c r="Q1778" s="25"/>
      <c r="R1778" s="25"/>
      <c r="S1778" s="25"/>
      <c r="T1778" s="25"/>
      <c r="U1778" s="25"/>
      <c r="V1778" s="25"/>
      <c r="W1778" s="25"/>
      <c r="X1778" s="25"/>
      <c r="Y1778" s="25"/>
      <c r="Z1778" s="25"/>
      <c r="AA1778" s="25"/>
      <c r="AB1778" s="25"/>
      <c r="AC1778" s="25"/>
      <c r="AD1778" s="25"/>
    </row>
    <row r="1779" spans="2:30">
      <c r="B1779" s="38"/>
      <c r="C1779" s="25"/>
      <c r="D1779" s="25"/>
      <c r="E1779" s="25"/>
      <c r="F1779" s="25"/>
      <c r="G1779" s="25"/>
      <c r="H1779" s="25"/>
      <c r="I1779" s="25"/>
      <c r="J1779" s="25"/>
      <c r="K1779" s="25"/>
      <c r="L1779" s="25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  <c r="W1779" s="25"/>
      <c r="X1779" s="25"/>
      <c r="Y1779" s="25"/>
      <c r="Z1779" s="25"/>
      <c r="AA1779" s="25"/>
      <c r="AB1779" s="25"/>
      <c r="AC1779" s="25"/>
      <c r="AD1779" s="25"/>
    </row>
    <row r="1780" spans="2:30">
      <c r="B1780" s="38"/>
      <c r="C1780" s="25"/>
      <c r="D1780" s="25"/>
      <c r="E1780" s="25"/>
      <c r="F1780" s="25"/>
      <c r="G1780" s="25"/>
      <c r="H1780" s="25"/>
      <c r="I1780" s="25"/>
      <c r="J1780" s="25"/>
      <c r="K1780" s="25"/>
      <c r="L1780" s="25"/>
      <c r="M1780" s="25"/>
      <c r="N1780" s="25"/>
      <c r="O1780" s="25"/>
      <c r="P1780" s="25"/>
      <c r="Q1780" s="25"/>
      <c r="R1780" s="25"/>
      <c r="S1780" s="25"/>
      <c r="T1780" s="25"/>
      <c r="U1780" s="25"/>
      <c r="V1780" s="25"/>
      <c r="W1780" s="25"/>
      <c r="X1780" s="25"/>
      <c r="Y1780" s="25"/>
      <c r="Z1780" s="25"/>
      <c r="AA1780" s="25"/>
      <c r="AB1780" s="25"/>
      <c r="AC1780" s="25"/>
      <c r="AD1780" s="25"/>
    </row>
    <row r="1781" spans="2:30">
      <c r="B1781" s="38"/>
      <c r="C1781" s="25"/>
      <c r="D1781" s="25"/>
      <c r="E1781" s="25"/>
      <c r="F1781" s="25"/>
      <c r="G1781" s="25"/>
      <c r="H1781" s="25"/>
      <c r="I1781" s="25"/>
      <c r="J1781" s="25"/>
      <c r="K1781" s="25"/>
      <c r="L1781" s="25"/>
      <c r="M1781" s="25"/>
      <c r="N1781" s="25"/>
      <c r="O1781" s="25"/>
      <c r="P1781" s="25"/>
      <c r="Q1781" s="25"/>
      <c r="R1781" s="25"/>
      <c r="S1781" s="25"/>
      <c r="T1781" s="25"/>
      <c r="U1781" s="25"/>
      <c r="V1781" s="25"/>
      <c r="W1781" s="25"/>
      <c r="X1781" s="25"/>
      <c r="Y1781" s="25"/>
      <c r="Z1781" s="25"/>
      <c r="AA1781" s="25"/>
      <c r="AB1781" s="25"/>
      <c r="AC1781" s="25"/>
      <c r="AD1781" s="25"/>
    </row>
    <row r="1782" spans="2:30">
      <c r="B1782" s="38"/>
      <c r="C1782" s="25"/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  <c r="P1782" s="25"/>
      <c r="Q1782" s="25"/>
      <c r="R1782" s="25"/>
      <c r="S1782" s="25"/>
      <c r="T1782" s="25"/>
      <c r="U1782" s="25"/>
      <c r="V1782" s="25"/>
      <c r="W1782" s="25"/>
      <c r="X1782" s="25"/>
      <c r="Y1782" s="25"/>
      <c r="Z1782" s="25"/>
      <c r="AA1782" s="25"/>
      <c r="AB1782" s="25"/>
      <c r="AC1782" s="25"/>
      <c r="AD1782" s="25"/>
    </row>
    <row r="1783" spans="2:30">
      <c r="B1783" s="38"/>
      <c r="C1783" s="25"/>
      <c r="D1783" s="25"/>
      <c r="E1783" s="25"/>
      <c r="F1783" s="25"/>
      <c r="G1783" s="25"/>
      <c r="H1783" s="25"/>
      <c r="I1783" s="25"/>
      <c r="J1783" s="25"/>
      <c r="K1783" s="25"/>
      <c r="L1783" s="25"/>
      <c r="M1783" s="25"/>
      <c r="N1783" s="25"/>
      <c r="O1783" s="25"/>
      <c r="P1783" s="25"/>
      <c r="Q1783" s="25"/>
      <c r="R1783" s="25"/>
      <c r="S1783" s="25"/>
      <c r="T1783" s="25"/>
      <c r="U1783" s="25"/>
      <c r="V1783" s="25"/>
      <c r="W1783" s="25"/>
      <c r="X1783" s="25"/>
      <c r="Y1783" s="25"/>
      <c r="Z1783" s="25"/>
      <c r="AA1783" s="25"/>
      <c r="AB1783" s="25"/>
      <c r="AC1783" s="25"/>
      <c r="AD1783" s="25"/>
    </row>
    <row r="1784" spans="2:30">
      <c r="B1784" s="38"/>
      <c r="C1784" s="25"/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  <c r="P1784" s="25"/>
      <c r="Q1784" s="25"/>
      <c r="R1784" s="25"/>
      <c r="S1784" s="25"/>
      <c r="T1784" s="25"/>
      <c r="U1784" s="25"/>
      <c r="V1784" s="25"/>
      <c r="W1784" s="25"/>
      <c r="X1784" s="25"/>
      <c r="Y1784" s="25"/>
      <c r="Z1784" s="25"/>
      <c r="AA1784" s="25"/>
      <c r="AB1784" s="25"/>
      <c r="AC1784" s="25"/>
      <c r="AD1784" s="25"/>
    </row>
    <row r="1785" spans="2:30">
      <c r="B1785" s="38"/>
      <c r="C1785" s="25"/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  <c r="P1785" s="25"/>
      <c r="Q1785" s="25"/>
      <c r="R1785" s="25"/>
      <c r="S1785" s="25"/>
      <c r="T1785" s="25"/>
      <c r="U1785" s="25"/>
      <c r="V1785" s="25"/>
      <c r="W1785" s="25"/>
      <c r="X1785" s="25"/>
      <c r="Y1785" s="25"/>
      <c r="Z1785" s="25"/>
      <c r="AA1785" s="25"/>
      <c r="AB1785" s="25"/>
      <c r="AC1785" s="25"/>
      <c r="AD1785" s="25"/>
    </row>
    <row r="1786" spans="2:30">
      <c r="B1786" s="38"/>
      <c r="C1786" s="25"/>
      <c r="D1786" s="25"/>
      <c r="E1786" s="25"/>
      <c r="F1786" s="25"/>
      <c r="G1786" s="25"/>
      <c r="H1786" s="25"/>
      <c r="I1786" s="25"/>
      <c r="J1786" s="25"/>
      <c r="K1786" s="25"/>
      <c r="L1786" s="25"/>
      <c r="M1786" s="25"/>
      <c r="N1786" s="25"/>
      <c r="O1786" s="25"/>
      <c r="P1786" s="25"/>
      <c r="Q1786" s="25"/>
      <c r="R1786" s="25"/>
      <c r="S1786" s="25"/>
      <c r="T1786" s="25"/>
      <c r="U1786" s="25"/>
      <c r="V1786" s="25"/>
      <c r="W1786" s="25"/>
      <c r="X1786" s="25"/>
      <c r="Y1786" s="25"/>
      <c r="Z1786" s="25"/>
      <c r="AA1786" s="25"/>
      <c r="AB1786" s="25"/>
      <c r="AC1786" s="25"/>
      <c r="AD1786" s="25"/>
    </row>
    <row r="1787" spans="2:30">
      <c r="B1787" s="38"/>
      <c r="C1787" s="25"/>
      <c r="D1787" s="25"/>
      <c r="E1787" s="25"/>
      <c r="F1787" s="25"/>
      <c r="G1787" s="25"/>
      <c r="H1787" s="25"/>
      <c r="I1787" s="25"/>
      <c r="J1787" s="25"/>
      <c r="K1787" s="25"/>
      <c r="L1787" s="25"/>
      <c r="M1787" s="25"/>
      <c r="N1787" s="25"/>
      <c r="O1787" s="25"/>
      <c r="P1787" s="25"/>
      <c r="Q1787" s="25"/>
      <c r="R1787" s="25"/>
      <c r="S1787" s="25"/>
      <c r="T1787" s="25"/>
      <c r="U1787" s="25"/>
      <c r="V1787" s="25"/>
      <c r="W1787" s="25"/>
      <c r="X1787" s="25"/>
      <c r="Y1787" s="25"/>
      <c r="Z1787" s="25"/>
      <c r="AA1787" s="25"/>
      <c r="AB1787" s="25"/>
      <c r="AC1787" s="25"/>
      <c r="AD1787" s="25"/>
    </row>
    <row r="1788" spans="2:30">
      <c r="B1788" s="38"/>
      <c r="C1788" s="25"/>
      <c r="D1788" s="25"/>
      <c r="E1788" s="25"/>
      <c r="F1788" s="25"/>
      <c r="G1788" s="25"/>
      <c r="H1788" s="25"/>
      <c r="I1788" s="25"/>
      <c r="J1788" s="25"/>
      <c r="K1788" s="25"/>
      <c r="L1788" s="25"/>
      <c r="M1788" s="25"/>
      <c r="N1788" s="25"/>
      <c r="O1788" s="25"/>
      <c r="P1788" s="25"/>
      <c r="Q1788" s="25"/>
      <c r="R1788" s="25"/>
      <c r="S1788" s="25"/>
      <c r="T1788" s="25"/>
      <c r="U1788" s="25"/>
      <c r="V1788" s="25"/>
      <c r="W1788" s="25"/>
      <c r="X1788" s="25"/>
      <c r="Y1788" s="25"/>
      <c r="Z1788" s="25"/>
      <c r="AA1788" s="25"/>
      <c r="AB1788" s="25"/>
      <c r="AC1788" s="25"/>
      <c r="AD1788" s="25"/>
    </row>
    <row r="1789" spans="2:30">
      <c r="B1789" s="38"/>
      <c r="C1789" s="25"/>
      <c r="D1789" s="25"/>
      <c r="E1789" s="25"/>
      <c r="F1789" s="25"/>
      <c r="G1789" s="25"/>
      <c r="H1789" s="25"/>
      <c r="I1789" s="25"/>
      <c r="J1789" s="25"/>
      <c r="K1789" s="25"/>
      <c r="L1789" s="25"/>
      <c r="M1789" s="25"/>
      <c r="N1789" s="25"/>
      <c r="O1789" s="25"/>
      <c r="P1789" s="25"/>
      <c r="Q1789" s="25"/>
      <c r="R1789" s="25"/>
      <c r="S1789" s="25"/>
      <c r="T1789" s="25"/>
      <c r="U1789" s="25"/>
      <c r="V1789" s="25"/>
      <c r="W1789" s="25"/>
      <c r="X1789" s="25"/>
      <c r="Y1789" s="25"/>
      <c r="Z1789" s="25"/>
      <c r="AA1789" s="25"/>
      <c r="AB1789" s="25"/>
      <c r="AC1789" s="25"/>
      <c r="AD1789" s="25"/>
    </row>
    <row r="1790" spans="2:30">
      <c r="B1790" s="38"/>
      <c r="C1790" s="25"/>
      <c r="D1790" s="25"/>
      <c r="E1790" s="25"/>
      <c r="F1790" s="25"/>
      <c r="G1790" s="25"/>
      <c r="H1790" s="25"/>
      <c r="I1790" s="25"/>
      <c r="J1790" s="25"/>
      <c r="K1790" s="25"/>
      <c r="L1790" s="25"/>
      <c r="M1790" s="25"/>
      <c r="N1790" s="25"/>
      <c r="O1790" s="25"/>
      <c r="P1790" s="25"/>
      <c r="Q1790" s="25"/>
      <c r="R1790" s="25"/>
      <c r="S1790" s="25"/>
      <c r="T1790" s="25"/>
      <c r="U1790" s="25"/>
      <c r="V1790" s="25"/>
      <c r="W1790" s="25"/>
      <c r="X1790" s="25"/>
      <c r="Y1790" s="25"/>
      <c r="Z1790" s="25"/>
      <c r="AA1790" s="25"/>
      <c r="AB1790" s="25"/>
      <c r="AC1790" s="25"/>
      <c r="AD1790" s="25"/>
    </row>
    <row r="1791" spans="2:30">
      <c r="B1791" s="38"/>
      <c r="C1791" s="25"/>
      <c r="D1791" s="25"/>
      <c r="E1791" s="25"/>
      <c r="F1791" s="25"/>
      <c r="G1791" s="25"/>
      <c r="H1791" s="25"/>
      <c r="I1791" s="25"/>
      <c r="J1791" s="25"/>
      <c r="K1791" s="25"/>
      <c r="L1791" s="25"/>
      <c r="M1791" s="25"/>
      <c r="N1791" s="25"/>
      <c r="O1791" s="25"/>
      <c r="P1791" s="25"/>
      <c r="Q1791" s="25"/>
      <c r="R1791" s="25"/>
      <c r="S1791" s="25"/>
      <c r="T1791" s="25"/>
      <c r="U1791" s="25"/>
      <c r="V1791" s="25"/>
      <c r="W1791" s="25"/>
      <c r="X1791" s="25"/>
      <c r="Y1791" s="25"/>
      <c r="Z1791" s="25"/>
      <c r="AA1791" s="25"/>
      <c r="AB1791" s="25"/>
      <c r="AC1791" s="25"/>
      <c r="AD1791" s="25"/>
    </row>
    <row r="1792" spans="2:30">
      <c r="B1792" s="38"/>
      <c r="C1792" s="25"/>
      <c r="D1792" s="25"/>
      <c r="E1792" s="25"/>
      <c r="F1792" s="25"/>
      <c r="G1792" s="25"/>
      <c r="H1792" s="25"/>
      <c r="I1792" s="25"/>
      <c r="J1792" s="25"/>
      <c r="K1792" s="25"/>
      <c r="L1792" s="25"/>
      <c r="M1792" s="25"/>
      <c r="N1792" s="25"/>
      <c r="O1792" s="25"/>
      <c r="P1792" s="25"/>
      <c r="Q1792" s="25"/>
      <c r="R1792" s="25"/>
      <c r="S1792" s="25"/>
      <c r="T1792" s="25"/>
      <c r="U1792" s="25"/>
      <c r="V1792" s="25"/>
      <c r="W1792" s="25"/>
      <c r="X1792" s="25"/>
      <c r="Y1792" s="25"/>
      <c r="Z1792" s="25"/>
      <c r="AA1792" s="25"/>
      <c r="AB1792" s="25"/>
      <c r="AC1792" s="25"/>
      <c r="AD1792" s="25"/>
    </row>
    <row r="1793" spans="2:30">
      <c r="B1793" s="38"/>
      <c r="C1793" s="25"/>
      <c r="D1793" s="25"/>
      <c r="E1793" s="25"/>
      <c r="F1793" s="25"/>
      <c r="G1793" s="25"/>
      <c r="H1793" s="25"/>
      <c r="I1793" s="25"/>
      <c r="J1793" s="25"/>
      <c r="K1793" s="25"/>
      <c r="L1793" s="25"/>
      <c r="M1793" s="25"/>
      <c r="N1793" s="25"/>
      <c r="O1793" s="25"/>
      <c r="P1793" s="25"/>
      <c r="Q1793" s="25"/>
      <c r="R1793" s="25"/>
      <c r="S1793" s="25"/>
      <c r="T1793" s="25"/>
      <c r="U1793" s="25"/>
      <c r="V1793" s="25"/>
      <c r="W1793" s="25"/>
      <c r="X1793" s="25"/>
      <c r="Y1793" s="25"/>
      <c r="Z1793" s="25"/>
      <c r="AA1793" s="25"/>
      <c r="AB1793" s="25"/>
      <c r="AC1793" s="25"/>
      <c r="AD1793" s="25"/>
    </row>
    <row r="1794" spans="2:30">
      <c r="B1794" s="38"/>
      <c r="C1794" s="25"/>
      <c r="D1794" s="25"/>
      <c r="E1794" s="25"/>
      <c r="F1794" s="25"/>
      <c r="G1794" s="25"/>
      <c r="H1794" s="25"/>
      <c r="I1794" s="25"/>
      <c r="J1794" s="25"/>
      <c r="K1794" s="25"/>
      <c r="L1794" s="25"/>
      <c r="M1794" s="25"/>
      <c r="N1794" s="25"/>
      <c r="O1794" s="25"/>
      <c r="P1794" s="25"/>
      <c r="Q1794" s="25"/>
      <c r="R1794" s="25"/>
      <c r="S1794" s="25"/>
      <c r="T1794" s="25"/>
      <c r="U1794" s="25"/>
      <c r="V1794" s="25"/>
      <c r="W1794" s="25"/>
      <c r="X1794" s="25"/>
      <c r="Y1794" s="25"/>
      <c r="Z1794" s="25"/>
      <c r="AA1794" s="25"/>
      <c r="AB1794" s="25"/>
      <c r="AC1794" s="25"/>
      <c r="AD1794" s="25"/>
    </row>
    <row r="1795" spans="2:30">
      <c r="B1795" s="38"/>
      <c r="C1795" s="25"/>
      <c r="D1795" s="25"/>
      <c r="E1795" s="25"/>
      <c r="F1795" s="25"/>
      <c r="G1795" s="25"/>
      <c r="H1795" s="25"/>
      <c r="I1795" s="25"/>
      <c r="J1795" s="25"/>
      <c r="K1795" s="25"/>
      <c r="L1795" s="25"/>
      <c r="M1795" s="25"/>
      <c r="N1795" s="25"/>
      <c r="O1795" s="25"/>
      <c r="P1795" s="25"/>
      <c r="Q1795" s="25"/>
      <c r="R1795" s="25"/>
      <c r="S1795" s="25"/>
      <c r="T1795" s="25"/>
      <c r="U1795" s="25"/>
      <c r="V1795" s="25"/>
      <c r="W1795" s="25"/>
      <c r="X1795" s="25"/>
      <c r="Y1795" s="25"/>
      <c r="Z1795" s="25"/>
      <c r="AA1795" s="25"/>
      <c r="AB1795" s="25"/>
      <c r="AC1795" s="25"/>
      <c r="AD1795" s="25"/>
    </row>
    <row r="1796" spans="2:30">
      <c r="B1796" s="38"/>
      <c r="C1796" s="25"/>
      <c r="D1796" s="25"/>
      <c r="E1796" s="25"/>
      <c r="F1796" s="25"/>
      <c r="G1796" s="25"/>
      <c r="H1796" s="25"/>
      <c r="I1796" s="25"/>
      <c r="J1796" s="25"/>
      <c r="K1796" s="25"/>
      <c r="L1796" s="25"/>
      <c r="M1796" s="25"/>
      <c r="N1796" s="25"/>
      <c r="O1796" s="25"/>
      <c r="P1796" s="25"/>
      <c r="Q1796" s="25"/>
      <c r="R1796" s="25"/>
      <c r="S1796" s="25"/>
      <c r="T1796" s="25"/>
      <c r="U1796" s="25"/>
      <c r="V1796" s="25"/>
      <c r="W1796" s="25"/>
      <c r="X1796" s="25"/>
      <c r="Y1796" s="25"/>
      <c r="Z1796" s="25"/>
      <c r="AA1796" s="25"/>
      <c r="AB1796" s="25"/>
      <c r="AC1796" s="25"/>
      <c r="AD1796" s="25"/>
    </row>
    <row r="1797" spans="2:30">
      <c r="B1797" s="38"/>
      <c r="C1797" s="25"/>
      <c r="D1797" s="25"/>
      <c r="E1797" s="25"/>
      <c r="F1797" s="25"/>
      <c r="G1797" s="25"/>
      <c r="H1797" s="25"/>
      <c r="I1797" s="25"/>
      <c r="J1797" s="25"/>
      <c r="K1797" s="25"/>
      <c r="L1797" s="25"/>
      <c r="M1797" s="25"/>
      <c r="N1797" s="25"/>
      <c r="O1797" s="25"/>
      <c r="P1797" s="25"/>
      <c r="Q1797" s="25"/>
      <c r="R1797" s="25"/>
      <c r="S1797" s="25"/>
      <c r="T1797" s="25"/>
      <c r="U1797" s="25"/>
      <c r="V1797" s="25"/>
      <c r="W1797" s="25"/>
      <c r="X1797" s="25"/>
      <c r="Y1797" s="25"/>
      <c r="Z1797" s="25"/>
      <c r="AA1797" s="25"/>
      <c r="AB1797" s="25"/>
      <c r="AC1797" s="25"/>
      <c r="AD1797" s="25"/>
    </row>
    <row r="1798" spans="2:30">
      <c r="B1798" s="38"/>
      <c r="C1798" s="25"/>
      <c r="D1798" s="25"/>
      <c r="E1798" s="25"/>
      <c r="F1798" s="25"/>
      <c r="G1798" s="25"/>
      <c r="H1798" s="25"/>
      <c r="I1798" s="25"/>
      <c r="J1798" s="25"/>
      <c r="K1798" s="25"/>
      <c r="L1798" s="25"/>
      <c r="M1798" s="25"/>
      <c r="N1798" s="25"/>
      <c r="O1798" s="25"/>
      <c r="P1798" s="25"/>
      <c r="Q1798" s="25"/>
      <c r="R1798" s="25"/>
      <c r="S1798" s="25"/>
      <c r="T1798" s="25"/>
      <c r="U1798" s="25"/>
      <c r="V1798" s="25"/>
      <c r="W1798" s="25"/>
      <c r="X1798" s="25"/>
      <c r="Y1798" s="25"/>
      <c r="Z1798" s="25"/>
      <c r="AA1798" s="25"/>
      <c r="AB1798" s="25"/>
      <c r="AC1798" s="25"/>
      <c r="AD1798" s="25"/>
    </row>
    <row r="1799" spans="2:30">
      <c r="B1799" s="38"/>
      <c r="C1799" s="25"/>
      <c r="D1799" s="25"/>
      <c r="E1799" s="25"/>
      <c r="F1799" s="25"/>
      <c r="G1799" s="25"/>
      <c r="H1799" s="25"/>
      <c r="I1799" s="25"/>
      <c r="J1799" s="25"/>
      <c r="K1799" s="25"/>
      <c r="L1799" s="25"/>
      <c r="M1799" s="25"/>
      <c r="N1799" s="25"/>
      <c r="O1799" s="25"/>
      <c r="P1799" s="25"/>
      <c r="Q1799" s="25"/>
      <c r="R1799" s="25"/>
      <c r="S1799" s="25"/>
      <c r="T1799" s="25"/>
      <c r="U1799" s="25"/>
      <c r="V1799" s="25"/>
      <c r="W1799" s="25"/>
      <c r="X1799" s="25"/>
      <c r="Y1799" s="25"/>
      <c r="Z1799" s="25"/>
      <c r="AA1799" s="25"/>
      <c r="AB1799" s="25"/>
      <c r="AC1799" s="25"/>
      <c r="AD1799" s="25"/>
    </row>
    <row r="1800" spans="2:30">
      <c r="B1800" s="38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  <c r="W1800" s="25"/>
      <c r="X1800" s="25"/>
      <c r="Y1800" s="25"/>
      <c r="Z1800" s="25"/>
      <c r="AA1800" s="25"/>
      <c r="AB1800" s="25"/>
      <c r="AC1800" s="25"/>
      <c r="AD1800" s="25"/>
    </row>
    <row r="1801" spans="2:30">
      <c r="B1801" s="38"/>
      <c r="C1801" s="25"/>
      <c r="D1801" s="25"/>
      <c r="E1801" s="25"/>
      <c r="F1801" s="25"/>
      <c r="G1801" s="25"/>
      <c r="H1801" s="25"/>
      <c r="I1801" s="25"/>
      <c r="J1801" s="25"/>
      <c r="K1801" s="25"/>
      <c r="L1801" s="25"/>
      <c r="M1801" s="25"/>
      <c r="N1801" s="25"/>
      <c r="O1801" s="25"/>
      <c r="P1801" s="25"/>
      <c r="Q1801" s="25"/>
      <c r="R1801" s="25"/>
      <c r="S1801" s="25"/>
      <c r="T1801" s="25"/>
      <c r="U1801" s="25"/>
      <c r="V1801" s="25"/>
      <c r="W1801" s="25"/>
      <c r="X1801" s="25"/>
      <c r="Y1801" s="25"/>
      <c r="Z1801" s="25"/>
      <c r="AA1801" s="25"/>
      <c r="AB1801" s="25"/>
      <c r="AC1801" s="25"/>
      <c r="AD1801" s="25"/>
    </row>
    <row r="1802" spans="2:30">
      <c r="B1802" s="38"/>
      <c r="C1802" s="25"/>
      <c r="D1802" s="25"/>
      <c r="E1802" s="25"/>
      <c r="F1802" s="25"/>
      <c r="G1802" s="25"/>
      <c r="H1802" s="25"/>
      <c r="I1802" s="25"/>
      <c r="J1802" s="25"/>
      <c r="K1802" s="25"/>
      <c r="L1802" s="25"/>
      <c r="M1802" s="25"/>
      <c r="N1802" s="25"/>
      <c r="O1802" s="25"/>
      <c r="P1802" s="25"/>
      <c r="Q1802" s="25"/>
      <c r="R1802" s="25"/>
      <c r="S1802" s="25"/>
      <c r="T1802" s="25"/>
      <c r="U1802" s="25"/>
      <c r="V1802" s="25"/>
      <c r="W1802" s="25"/>
      <c r="X1802" s="25"/>
      <c r="Y1802" s="25"/>
      <c r="Z1802" s="25"/>
      <c r="AA1802" s="25"/>
      <c r="AB1802" s="25"/>
      <c r="AC1802" s="25"/>
      <c r="AD1802" s="25"/>
    </row>
    <row r="1803" spans="2:30">
      <c r="B1803" s="38"/>
      <c r="C1803" s="25"/>
      <c r="D1803" s="25"/>
      <c r="E1803" s="25"/>
      <c r="F1803" s="25"/>
      <c r="G1803" s="25"/>
      <c r="H1803" s="25"/>
      <c r="I1803" s="25"/>
      <c r="J1803" s="25"/>
      <c r="K1803" s="25"/>
      <c r="L1803" s="25"/>
      <c r="M1803" s="25"/>
      <c r="N1803" s="25"/>
      <c r="O1803" s="25"/>
      <c r="P1803" s="25"/>
      <c r="Q1803" s="25"/>
      <c r="R1803" s="25"/>
      <c r="S1803" s="25"/>
      <c r="T1803" s="25"/>
      <c r="U1803" s="25"/>
      <c r="V1803" s="25"/>
      <c r="W1803" s="25"/>
      <c r="X1803" s="25"/>
      <c r="Y1803" s="25"/>
      <c r="Z1803" s="25"/>
      <c r="AA1803" s="25"/>
      <c r="AB1803" s="25"/>
      <c r="AC1803" s="25"/>
      <c r="AD1803" s="25"/>
    </row>
    <row r="1804" spans="2:30">
      <c r="B1804" s="38"/>
      <c r="C1804" s="25"/>
      <c r="D1804" s="25"/>
      <c r="E1804" s="25"/>
      <c r="F1804" s="25"/>
      <c r="G1804" s="25"/>
      <c r="H1804" s="25"/>
      <c r="I1804" s="25"/>
      <c r="J1804" s="25"/>
      <c r="K1804" s="25"/>
      <c r="L1804" s="25"/>
      <c r="M1804" s="25"/>
      <c r="N1804" s="25"/>
      <c r="O1804" s="25"/>
      <c r="P1804" s="25"/>
      <c r="Q1804" s="25"/>
      <c r="R1804" s="25"/>
      <c r="S1804" s="25"/>
      <c r="T1804" s="25"/>
      <c r="U1804" s="25"/>
      <c r="V1804" s="25"/>
      <c r="W1804" s="25"/>
      <c r="X1804" s="25"/>
      <c r="Y1804" s="25"/>
      <c r="Z1804" s="25"/>
      <c r="AA1804" s="25"/>
      <c r="AB1804" s="25"/>
      <c r="AC1804" s="25"/>
      <c r="AD1804" s="25"/>
    </row>
    <row r="1805" spans="2:30">
      <c r="B1805" s="38"/>
      <c r="C1805" s="25"/>
      <c r="D1805" s="25"/>
      <c r="E1805" s="25"/>
      <c r="F1805" s="25"/>
      <c r="G1805" s="25"/>
      <c r="H1805" s="25"/>
      <c r="I1805" s="25"/>
      <c r="J1805" s="25"/>
      <c r="K1805" s="25"/>
      <c r="L1805" s="25"/>
      <c r="M1805" s="25"/>
      <c r="N1805" s="25"/>
      <c r="O1805" s="25"/>
      <c r="P1805" s="25"/>
      <c r="Q1805" s="25"/>
      <c r="R1805" s="25"/>
      <c r="S1805" s="25"/>
      <c r="T1805" s="25"/>
      <c r="U1805" s="25"/>
      <c r="V1805" s="25"/>
      <c r="W1805" s="25"/>
      <c r="X1805" s="25"/>
      <c r="Y1805" s="25"/>
      <c r="Z1805" s="25"/>
      <c r="AA1805" s="25"/>
      <c r="AB1805" s="25"/>
      <c r="AC1805" s="25"/>
      <c r="AD1805" s="25"/>
    </row>
    <row r="1806" spans="2:30">
      <c r="B1806" s="38"/>
      <c r="C1806" s="25"/>
      <c r="D1806" s="25"/>
      <c r="E1806" s="25"/>
      <c r="F1806" s="25"/>
      <c r="G1806" s="25"/>
      <c r="H1806" s="25"/>
      <c r="I1806" s="25"/>
      <c r="J1806" s="25"/>
      <c r="K1806" s="25"/>
      <c r="L1806" s="25"/>
      <c r="M1806" s="25"/>
      <c r="N1806" s="25"/>
      <c r="O1806" s="25"/>
      <c r="P1806" s="25"/>
      <c r="Q1806" s="25"/>
      <c r="R1806" s="25"/>
      <c r="S1806" s="25"/>
      <c r="T1806" s="25"/>
      <c r="U1806" s="25"/>
      <c r="V1806" s="25"/>
      <c r="W1806" s="25"/>
      <c r="X1806" s="25"/>
      <c r="Y1806" s="25"/>
      <c r="Z1806" s="25"/>
      <c r="AA1806" s="25"/>
      <c r="AB1806" s="25"/>
      <c r="AC1806" s="25"/>
      <c r="AD1806" s="25"/>
    </row>
    <row r="1807" spans="2:30">
      <c r="B1807" s="38"/>
      <c r="C1807" s="25"/>
      <c r="D1807" s="25"/>
      <c r="E1807" s="25"/>
      <c r="F1807" s="25"/>
      <c r="G1807" s="25"/>
      <c r="H1807" s="25"/>
      <c r="I1807" s="25"/>
      <c r="J1807" s="25"/>
      <c r="K1807" s="25"/>
      <c r="L1807" s="25"/>
      <c r="M1807" s="25"/>
      <c r="N1807" s="25"/>
      <c r="O1807" s="25"/>
      <c r="P1807" s="25"/>
      <c r="Q1807" s="25"/>
      <c r="R1807" s="25"/>
      <c r="S1807" s="25"/>
      <c r="T1807" s="25"/>
      <c r="U1807" s="25"/>
      <c r="V1807" s="25"/>
      <c r="W1807" s="25"/>
      <c r="X1807" s="25"/>
      <c r="Y1807" s="25"/>
      <c r="Z1807" s="25"/>
      <c r="AA1807" s="25"/>
      <c r="AB1807" s="25"/>
      <c r="AC1807" s="25"/>
      <c r="AD1807" s="25"/>
    </row>
    <row r="1808" spans="2:30">
      <c r="B1808" s="38"/>
      <c r="C1808" s="25"/>
      <c r="D1808" s="25"/>
      <c r="E1808" s="25"/>
      <c r="F1808" s="25"/>
      <c r="G1808" s="25"/>
      <c r="H1808" s="25"/>
      <c r="I1808" s="25"/>
      <c r="J1808" s="25"/>
      <c r="K1808" s="25"/>
      <c r="L1808" s="25"/>
      <c r="M1808" s="25"/>
      <c r="N1808" s="25"/>
      <c r="O1808" s="25"/>
      <c r="P1808" s="25"/>
      <c r="Q1808" s="25"/>
      <c r="R1808" s="25"/>
      <c r="S1808" s="25"/>
      <c r="T1808" s="25"/>
      <c r="U1808" s="25"/>
      <c r="V1808" s="25"/>
      <c r="W1808" s="25"/>
      <c r="X1808" s="25"/>
      <c r="Y1808" s="25"/>
      <c r="Z1808" s="25"/>
      <c r="AA1808" s="25"/>
      <c r="AB1808" s="25"/>
      <c r="AC1808" s="25"/>
      <c r="AD1808" s="25"/>
    </row>
    <row r="1809" spans="2:30">
      <c r="B1809" s="38"/>
      <c r="C1809" s="25"/>
      <c r="D1809" s="25"/>
      <c r="E1809" s="25"/>
      <c r="F1809" s="25"/>
      <c r="G1809" s="25"/>
      <c r="H1809" s="25"/>
      <c r="I1809" s="25"/>
      <c r="J1809" s="25"/>
      <c r="K1809" s="25"/>
      <c r="L1809" s="25"/>
      <c r="M1809" s="25"/>
      <c r="N1809" s="25"/>
      <c r="O1809" s="25"/>
      <c r="P1809" s="25"/>
      <c r="Q1809" s="25"/>
      <c r="R1809" s="25"/>
      <c r="S1809" s="25"/>
      <c r="T1809" s="25"/>
      <c r="U1809" s="25"/>
      <c r="V1809" s="25"/>
      <c r="W1809" s="25"/>
      <c r="X1809" s="25"/>
      <c r="Y1809" s="25"/>
      <c r="Z1809" s="25"/>
      <c r="AA1809" s="25"/>
      <c r="AB1809" s="25"/>
      <c r="AC1809" s="25"/>
      <c r="AD1809" s="25"/>
    </row>
    <row r="1810" spans="2:30">
      <c r="B1810" s="38"/>
      <c r="C1810" s="25"/>
      <c r="D1810" s="25"/>
      <c r="E1810" s="25"/>
      <c r="F1810" s="25"/>
      <c r="G1810" s="25"/>
      <c r="H1810" s="25"/>
      <c r="I1810" s="25"/>
      <c r="J1810" s="25"/>
      <c r="K1810" s="25"/>
      <c r="L1810" s="25"/>
      <c r="M1810" s="25"/>
      <c r="N1810" s="25"/>
      <c r="O1810" s="25"/>
      <c r="P1810" s="25"/>
      <c r="Q1810" s="25"/>
      <c r="R1810" s="25"/>
      <c r="S1810" s="25"/>
      <c r="T1810" s="25"/>
      <c r="U1810" s="25"/>
      <c r="V1810" s="25"/>
      <c r="W1810" s="25"/>
      <c r="X1810" s="25"/>
      <c r="Y1810" s="25"/>
      <c r="Z1810" s="25"/>
      <c r="AA1810" s="25"/>
      <c r="AB1810" s="25"/>
      <c r="AC1810" s="25"/>
      <c r="AD1810" s="25"/>
    </row>
    <row r="1811" spans="2:30">
      <c r="B1811" s="38"/>
      <c r="C1811" s="25"/>
      <c r="D1811" s="25"/>
      <c r="E1811" s="25"/>
      <c r="F1811" s="25"/>
      <c r="G1811" s="25"/>
      <c r="H1811" s="25"/>
      <c r="I1811" s="25"/>
      <c r="J1811" s="25"/>
      <c r="K1811" s="25"/>
      <c r="L1811" s="25"/>
      <c r="M1811" s="25"/>
      <c r="N1811" s="25"/>
      <c r="O1811" s="25"/>
      <c r="P1811" s="25"/>
      <c r="Q1811" s="25"/>
      <c r="R1811" s="25"/>
      <c r="S1811" s="25"/>
      <c r="T1811" s="25"/>
      <c r="U1811" s="25"/>
      <c r="V1811" s="25"/>
      <c r="W1811" s="25"/>
      <c r="X1811" s="25"/>
      <c r="Y1811" s="25"/>
      <c r="Z1811" s="25"/>
      <c r="AA1811" s="25"/>
      <c r="AB1811" s="25"/>
      <c r="AC1811" s="25"/>
      <c r="AD1811" s="25"/>
    </row>
    <row r="1812" spans="2:30">
      <c r="B1812" s="38"/>
      <c r="C1812" s="25"/>
      <c r="D1812" s="25"/>
      <c r="E1812" s="25"/>
      <c r="F1812" s="25"/>
      <c r="G1812" s="25"/>
      <c r="H1812" s="25"/>
      <c r="I1812" s="25"/>
      <c r="J1812" s="25"/>
      <c r="K1812" s="25"/>
      <c r="L1812" s="25"/>
      <c r="M1812" s="25"/>
      <c r="N1812" s="25"/>
      <c r="O1812" s="25"/>
      <c r="P1812" s="25"/>
      <c r="Q1812" s="25"/>
      <c r="R1812" s="25"/>
      <c r="S1812" s="25"/>
      <c r="T1812" s="25"/>
      <c r="U1812" s="25"/>
      <c r="V1812" s="25"/>
      <c r="W1812" s="25"/>
      <c r="X1812" s="25"/>
      <c r="Y1812" s="25"/>
      <c r="Z1812" s="25"/>
      <c r="AA1812" s="25"/>
      <c r="AB1812" s="25"/>
      <c r="AC1812" s="25"/>
      <c r="AD1812" s="25"/>
    </row>
    <row r="1813" spans="2:30">
      <c r="B1813" s="38"/>
      <c r="C1813" s="25"/>
      <c r="D1813" s="25"/>
      <c r="E1813" s="25"/>
      <c r="F1813" s="25"/>
      <c r="G1813" s="25"/>
      <c r="H1813" s="25"/>
      <c r="I1813" s="25"/>
      <c r="J1813" s="25"/>
      <c r="K1813" s="25"/>
      <c r="L1813" s="25"/>
      <c r="M1813" s="25"/>
      <c r="N1813" s="25"/>
      <c r="O1813" s="25"/>
      <c r="P1813" s="25"/>
      <c r="Q1813" s="25"/>
      <c r="R1813" s="25"/>
      <c r="S1813" s="25"/>
      <c r="T1813" s="25"/>
      <c r="U1813" s="25"/>
      <c r="V1813" s="25"/>
      <c r="W1813" s="25"/>
      <c r="X1813" s="25"/>
      <c r="Y1813" s="25"/>
      <c r="Z1813" s="25"/>
      <c r="AA1813" s="25"/>
      <c r="AB1813" s="25"/>
      <c r="AC1813" s="25"/>
      <c r="AD1813" s="25"/>
    </row>
    <row r="1814" spans="2:30">
      <c r="B1814" s="38"/>
      <c r="C1814" s="25"/>
      <c r="D1814" s="25"/>
      <c r="E1814" s="25"/>
      <c r="F1814" s="25"/>
      <c r="G1814" s="25"/>
      <c r="H1814" s="25"/>
      <c r="I1814" s="25"/>
      <c r="J1814" s="25"/>
      <c r="K1814" s="25"/>
      <c r="L1814" s="25"/>
      <c r="M1814" s="25"/>
      <c r="N1814" s="25"/>
      <c r="O1814" s="25"/>
      <c r="P1814" s="25"/>
      <c r="Q1814" s="25"/>
      <c r="R1814" s="25"/>
      <c r="S1814" s="25"/>
      <c r="T1814" s="25"/>
      <c r="U1814" s="25"/>
      <c r="V1814" s="25"/>
      <c r="W1814" s="25"/>
      <c r="X1814" s="25"/>
      <c r="Y1814" s="25"/>
      <c r="Z1814" s="25"/>
      <c r="AA1814" s="25"/>
      <c r="AB1814" s="25"/>
      <c r="AC1814" s="25"/>
      <c r="AD1814" s="25"/>
    </row>
    <row r="1815" spans="2:30">
      <c r="B1815" s="38"/>
      <c r="C1815" s="25"/>
      <c r="D1815" s="25"/>
      <c r="E1815" s="25"/>
      <c r="F1815" s="25"/>
      <c r="G1815" s="25"/>
      <c r="H1815" s="25"/>
      <c r="I1815" s="25"/>
      <c r="J1815" s="25"/>
      <c r="K1815" s="25"/>
      <c r="L1815" s="25"/>
      <c r="M1815" s="25"/>
      <c r="N1815" s="25"/>
      <c r="O1815" s="25"/>
      <c r="P1815" s="25"/>
      <c r="Q1815" s="25"/>
      <c r="R1815" s="25"/>
      <c r="S1815" s="25"/>
      <c r="T1815" s="25"/>
      <c r="U1815" s="25"/>
      <c r="V1815" s="25"/>
      <c r="W1815" s="25"/>
      <c r="X1815" s="25"/>
      <c r="Y1815" s="25"/>
      <c r="Z1815" s="25"/>
      <c r="AA1815" s="25"/>
      <c r="AB1815" s="25"/>
      <c r="AC1815" s="25"/>
      <c r="AD1815" s="25"/>
    </row>
    <row r="1816" spans="2:30">
      <c r="B1816" s="38"/>
      <c r="C1816" s="25"/>
      <c r="D1816" s="25"/>
      <c r="E1816" s="25"/>
      <c r="F1816" s="25"/>
      <c r="G1816" s="25"/>
      <c r="H1816" s="25"/>
      <c r="I1816" s="25"/>
      <c r="J1816" s="25"/>
      <c r="K1816" s="25"/>
      <c r="L1816" s="25"/>
      <c r="M1816" s="25"/>
      <c r="N1816" s="25"/>
      <c r="O1816" s="25"/>
      <c r="P1816" s="25"/>
      <c r="Q1816" s="25"/>
      <c r="R1816" s="25"/>
      <c r="S1816" s="25"/>
      <c r="T1816" s="25"/>
      <c r="U1816" s="25"/>
      <c r="V1816" s="25"/>
      <c r="W1816" s="25"/>
      <c r="X1816" s="25"/>
      <c r="Y1816" s="25"/>
      <c r="Z1816" s="25"/>
      <c r="AA1816" s="25"/>
      <c r="AB1816" s="25"/>
      <c r="AC1816" s="25"/>
      <c r="AD1816" s="25"/>
    </row>
    <row r="1817" spans="2:30">
      <c r="B1817" s="38"/>
      <c r="C1817" s="25"/>
      <c r="D1817" s="25"/>
      <c r="E1817" s="25"/>
      <c r="F1817" s="25"/>
      <c r="G1817" s="25"/>
      <c r="H1817" s="25"/>
      <c r="I1817" s="25"/>
      <c r="J1817" s="25"/>
      <c r="K1817" s="25"/>
      <c r="L1817" s="25"/>
      <c r="M1817" s="25"/>
      <c r="N1817" s="25"/>
      <c r="O1817" s="25"/>
      <c r="P1817" s="25"/>
      <c r="Q1817" s="25"/>
      <c r="R1817" s="25"/>
      <c r="S1817" s="25"/>
      <c r="T1817" s="25"/>
      <c r="U1817" s="25"/>
      <c r="V1817" s="25"/>
      <c r="W1817" s="25"/>
      <c r="X1817" s="25"/>
      <c r="Y1817" s="25"/>
      <c r="Z1817" s="25"/>
      <c r="AA1817" s="25"/>
      <c r="AB1817" s="25"/>
      <c r="AC1817" s="25"/>
      <c r="AD1817" s="25"/>
    </row>
    <row r="1818" spans="2:30">
      <c r="B1818" s="38"/>
      <c r="C1818" s="25"/>
      <c r="D1818" s="25"/>
      <c r="E1818" s="25"/>
      <c r="F1818" s="25"/>
      <c r="G1818" s="25"/>
      <c r="H1818" s="25"/>
      <c r="I1818" s="25"/>
      <c r="J1818" s="25"/>
      <c r="K1818" s="25"/>
      <c r="L1818" s="25"/>
      <c r="M1818" s="25"/>
      <c r="N1818" s="25"/>
      <c r="O1818" s="25"/>
      <c r="P1818" s="25"/>
      <c r="Q1818" s="25"/>
      <c r="R1818" s="25"/>
      <c r="S1818" s="25"/>
      <c r="T1818" s="25"/>
      <c r="U1818" s="25"/>
      <c r="V1818" s="25"/>
      <c r="W1818" s="25"/>
      <c r="X1818" s="25"/>
      <c r="Y1818" s="25"/>
      <c r="Z1818" s="25"/>
      <c r="AA1818" s="25"/>
      <c r="AB1818" s="25"/>
      <c r="AC1818" s="25"/>
      <c r="AD1818" s="25"/>
    </row>
    <row r="1819" spans="2:30">
      <c r="B1819" s="38"/>
      <c r="C1819" s="25"/>
      <c r="D1819" s="25"/>
      <c r="E1819" s="25"/>
      <c r="F1819" s="25"/>
      <c r="G1819" s="25"/>
      <c r="H1819" s="25"/>
      <c r="I1819" s="25"/>
      <c r="J1819" s="25"/>
      <c r="K1819" s="25"/>
      <c r="L1819" s="25"/>
      <c r="M1819" s="25"/>
      <c r="N1819" s="25"/>
      <c r="O1819" s="25"/>
      <c r="P1819" s="25"/>
      <c r="Q1819" s="25"/>
      <c r="R1819" s="25"/>
      <c r="S1819" s="25"/>
      <c r="T1819" s="25"/>
      <c r="U1819" s="25"/>
      <c r="V1819" s="25"/>
      <c r="W1819" s="25"/>
      <c r="X1819" s="25"/>
      <c r="Y1819" s="25"/>
      <c r="Z1819" s="25"/>
      <c r="AA1819" s="25"/>
      <c r="AB1819" s="25"/>
      <c r="AC1819" s="25"/>
      <c r="AD1819" s="25"/>
    </row>
    <row r="1820" spans="2:30">
      <c r="B1820" s="38"/>
      <c r="C1820" s="25"/>
      <c r="D1820" s="25"/>
      <c r="E1820" s="25"/>
      <c r="F1820" s="25"/>
      <c r="G1820" s="25"/>
      <c r="H1820" s="25"/>
      <c r="I1820" s="25"/>
      <c r="J1820" s="25"/>
      <c r="K1820" s="25"/>
      <c r="L1820" s="25"/>
      <c r="M1820" s="25"/>
      <c r="N1820" s="25"/>
      <c r="O1820" s="25"/>
      <c r="P1820" s="25"/>
      <c r="Q1820" s="25"/>
      <c r="R1820" s="25"/>
      <c r="S1820" s="25"/>
      <c r="T1820" s="25"/>
      <c r="U1820" s="25"/>
      <c r="V1820" s="25"/>
      <c r="W1820" s="25"/>
      <c r="X1820" s="25"/>
      <c r="Y1820" s="25"/>
      <c r="Z1820" s="25"/>
      <c r="AA1820" s="25"/>
      <c r="AB1820" s="25"/>
      <c r="AC1820" s="25"/>
      <c r="AD1820" s="25"/>
    </row>
    <row r="1821" spans="2:30">
      <c r="B1821" s="38"/>
      <c r="C1821" s="25"/>
      <c r="D1821" s="25"/>
      <c r="E1821" s="25"/>
      <c r="F1821" s="25"/>
      <c r="G1821" s="25"/>
      <c r="H1821" s="25"/>
      <c r="I1821" s="25"/>
      <c r="J1821" s="25"/>
      <c r="K1821" s="25"/>
      <c r="L1821" s="25"/>
      <c r="M1821" s="25"/>
      <c r="N1821" s="25"/>
      <c r="O1821" s="25"/>
      <c r="P1821" s="25"/>
      <c r="Q1821" s="25"/>
      <c r="R1821" s="25"/>
      <c r="S1821" s="25"/>
      <c r="T1821" s="25"/>
      <c r="U1821" s="25"/>
      <c r="V1821" s="25"/>
      <c r="W1821" s="25"/>
      <c r="X1821" s="25"/>
      <c r="Y1821" s="25"/>
      <c r="Z1821" s="25"/>
      <c r="AA1821" s="25"/>
      <c r="AB1821" s="25"/>
      <c r="AC1821" s="25"/>
      <c r="AD1821" s="25"/>
    </row>
    <row r="1822" spans="2:30">
      <c r="B1822" s="38"/>
      <c r="C1822" s="25"/>
      <c r="D1822" s="25"/>
      <c r="E1822" s="25"/>
      <c r="F1822" s="25"/>
      <c r="G1822" s="25"/>
      <c r="H1822" s="25"/>
      <c r="I1822" s="25"/>
      <c r="J1822" s="25"/>
      <c r="K1822" s="25"/>
      <c r="L1822" s="25"/>
      <c r="M1822" s="25"/>
      <c r="N1822" s="25"/>
      <c r="O1822" s="25"/>
      <c r="P1822" s="25"/>
      <c r="Q1822" s="25"/>
      <c r="R1822" s="25"/>
      <c r="S1822" s="25"/>
      <c r="T1822" s="25"/>
      <c r="U1822" s="25"/>
      <c r="V1822" s="25"/>
      <c r="W1822" s="25"/>
      <c r="X1822" s="25"/>
      <c r="Y1822" s="25"/>
      <c r="Z1822" s="25"/>
      <c r="AA1822" s="25"/>
      <c r="AB1822" s="25"/>
      <c r="AC1822" s="25"/>
      <c r="AD1822" s="25"/>
    </row>
    <row r="1823" spans="2:30">
      <c r="B1823" s="38"/>
      <c r="C1823" s="25"/>
      <c r="D1823" s="25"/>
      <c r="E1823" s="25"/>
      <c r="F1823" s="25"/>
      <c r="G1823" s="25"/>
      <c r="H1823" s="25"/>
      <c r="I1823" s="25"/>
      <c r="J1823" s="25"/>
      <c r="K1823" s="25"/>
      <c r="L1823" s="25"/>
      <c r="M1823" s="25"/>
      <c r="N1823" s="25"/>
      <c r="O1823" s="25"/>
      <c r="P1823" s="25"/>
      <c r="Q1823" s="25"/>
      <c r="R1823" s="25"/>
      <c r="S1823" s="25"/>
      <c r="T1823" s="25"/>
      <c r="U1823" s="25"/>
      <c r="V1823" s="25"/>
      <c r="W1823" s="25"/>
      <c r="X1823" s="25"/>
      <c r="Y1823" s="25"/>
      <c r="Z1823" s="25"/>
      <c r="AA1823" s="25"/>
      <c r="AB1823" s="25"/>
      <c r="AC1823" s="25"/>
      <c r="AD1823" s="25"/>
    </row>
    <row r="1824" spans="2:30">
      <c r="B1824" s="38"/>
      <c r="C1824" s="25"/>
      <c r="D1824" s="25"/>
      <c r="E1824" s="25"/>
      <c r="F1824" s="25"/>
      <c r="G1824" s="25"/>
      <c r="H1824" s="25"/>
      <c r="I1824" s="25"/>
      <c r="J1824" s="25"/>
      <c r="K1824" s="25"/>
      <c r="L1824" s="25"/>
      <c r="M1824" s="25"/>
      <c r="N1824" s="25"/>
      <c r="O1824" s="25"/>
      <c r="P1824" s="25"/>
      <c r="Q1824" s="25"/>
      <c r="R1824" s="25"/>
      <c r="S1824" s="25"/>
      <c r="T1824" s="25"/>
      <c r="U1824" s="25"/>
      <c r="V1824" s="25"/>
      <c r="W1824" s="25"/>
      <c r="X1824" s="25"/>
      <c r="Y1824" s="25"/>
      <c r="Z1824" s="25"/>
      <c r="AA1824" s="25"/>
      <c r="AB1824" s="25"/>
      <c r="AC1824" s="25"/>
      <c r="AD1824" s="25"/>
    </row>
    <row r="1825" spans="2:30">
      <c r="B1825" s="38"/>
      <c r="C1825" s="25"/>
      <c r="D1825" s="25"/>
      <c r="E1825" s="25"/>
      <c r="F1825" s="25"/>
      <c r="G1825" s="25"/>
      <c r="H1825" s="25"/>
      <c r="I1825" s="25"/>
      <c r="J1825" s="25"/>
      <c r="K1825" s="25"/>
      <c r="L1825" s="25"/>
      <c r="M1825" s="25"/>
      <c r="N1825" s="25"/>
      <c r="O1825" s="25"/>
      <c r="P1825" s="25"/>
      <c r="Q1825" s="25"/>
      <c r="R1825" s="25"/>
      <c r="S1825" s="25"/>
      <c r="T1825" s="25"/>
      <c r="U1825" s="25"/>
      <c r="V1825" s="25"/>
      <c r="W1825" s="25"/>
      <c r="X1825" s="25"/>
      <c r="Y1825" s="25"/>
      <c r="Z1825" s="25"/>
      <c r="AA1825" s="25"/>
      <c r="AB1825" s="25"/>
      <c r="AC1825" s="25"/>
      <c r="AD1825" s="25"/>
    </row>
    <row r="1826" spans="2:30">
      <c r="B1826" s="38"/>
      <c r="C1826" s="25"/>
      <c r="D1826" s="25"/>
      <c r="E1826" s="25"/>
      <c r="F1826" s="25"/>
      <c r="G1826" s="25"/>
      <c r="H1826" s="25"/>
      <c r="I1826" s="25"/>
      <c r="J1826" s="25"/>
      <c r="K1826" s="25"/>
      <c r="L1826" s="25"/>
      <c r="M1826" s="25"/>
      <c r="N1826" s="25"/>
      <c r="O1826" s="25"/>
      <c r="P1826" s="25"/>
      <c r="Q1826" s="25"/>
      <c r="R1826" s="25"/>
      <c r="S1826" s="25"/>
      <c r="T1826" s="25"/>
      <c r="U1826" s="25"/>
      <c r="V1826" s="25"/>
      <c r="W1826" s="25"/>
      <c r="X1826" s="25"/>
      <c r="Y1826" s="25"/>
      <c r="Z1826" s="25"/>
      <c r="AA1826" s="25"/>
      <c r="AB1826" s="25"/>
      <c r="AC1826" s="25"/>
      <c r="AD1826" s="25"/>
    </row>
    <row r="1827" spans="2:30">
      <c r="B1827" s="38"/>
      <c r="C1827" s="25"/>
      <c r="D1827" s="25"/>
      <c r="E1827" s="25"/>
      <c r="F1827" s="25"/>
      <c r="G1827" s="25"/>
      <c r="H1827" s="25"/>
      <c r="I1827" s="25"/>
      <c r="J1827" s="25"/>
      <c r="K1827" s="25"/>
      <c r="L1827" s="25"/>
      <c r="M1827" s="25"/>
      <c r="N1827" s="25"/>
      <c r="O1827" s="25"/>
      <c r="P1827" s="25"/>
      <c r="Q1827" s="25"/>
      <c r="R1827" s="25"/>
      <c r="S1827" s="25"/>
      <c r="T1827" s="25"/>
      <c r="U1827" s="25"/>
      <c r="V1827" s="25"/>
      <c r="W1827" s="25"/>
      <c r="X1827" s="25"/>
      <c r="Y1827" s="25"/>
      <c r="Z1827" s="25"/>
      <c r="AA1827" s="25"/>
      <c r="AB1827" s="25"/>
      <c r="AC1827" s="25"/>
      <c r="AD1827" s="25"/>
    </row>
    <row r="1828" spans="2:30">
      <c r="B1828" s="38"/>
      <c r="C1828" s="25"/>
      <c r="D1828" s="25"/>
      <c r="E1828" s="25"/>
      <c r="F1828" s="25"/>
      <c r="G1828" s="25"/>
      <c r="H1828" s="25"/>
      <c r="I1828" s="25"/>
      <c r="J1828" s="25"/>
      <c r="K1828" s="25"/>
      <c r="L1828" s="25"/>
      <c r="M1828" s="25"/>
      <c r="N1828" s="25"/>
      <c r="O1828" s="25"/>
      <c r="P1828" s="25"/>
      <c r="Q1828" s="25"/>
      <c r="R1828" s="25"/>
      <c r="S1828" s="25"/>
      <c r="T1828" s="25"/>
      <c r="U1828" s="25"/>
      <c r="V1828" s="25"/>
      <c r="W1828" s="25"/>
      <c r="X1828" s="25"/>
      <c r="Y1828" s="25"/>
      <c r="Z1828" s="25"/>
      <c r="AA1828" s="25"/>
      <c r="AB1828" s="25"/>
      <c r="AC1828" s="25"/>
      <c r="AD1828" s="25"/>
    </row>
    <row r="1829" spans="2:30">
      <c r="B1829" s="38"/>
      <c r="C1829" s="25"/>
      <c r="D1829" s="25"/>
      <c r="E1829" s="25"/>
      <c r="F1829" s="25"/>
      <c r="G1829" s="25"/>
      <c r="H1829" s="25"/>
      <c r="I1829" s="25"/>
      <c r="J1829" s="25"/>
      <c r="K1829" s="25"/>
      <c r="L1829" s="25"/>
      <c r="M1829" s="25"/>
      <c r="N1829" s="25"/>
      <c r="O1829" s="25"/>
      <c r="P1829" s="25"/>
      <c r="Q1829" s="25"/>
      <c r="R1829" s="25"/>
      <c r="S1829" s="25"/>
      <c r="T1829" s="25"/>
      <c r="U1829" s="25"/>
      <c r="V1829" s="25"/>
      <c r="W1829" s="25"/>
      <c r="X1829" s="25"/>
      <c r="Y1829" s="25"/>
      <c r="Z1829" s="25"/>
      <c r="AA1829" s="25"/>
      <c r="AB1829" s="25"/>
      <c r="AC1829" s="25"/>
      <c r="AD1829" s="25"/>
    </row>
    <row r="1830" spans="2:30">
      <c r="B1830" s="38"/>
      <c r="C1830" s="25"/>
      <c r="D1830" s="25"/>
      <c r="E1830" s="25"/>
      <c r="F1830" s="25"/>
      <c r="G1830" s="25"/>
      <c r="H1830" s="25"/>
      <c r="I1830" s="25"/>
      <c r="J1830" s="25"/>
      <c r="K1830" s="25"/>
      <c r="L1830" s="25"/>
      <c r="M1830" s="25"/>
      <c r="N1830" s="25"/>
      <c r="O1830" s="25"/>
      <c r="P1830" s="25"/>
      <c r="Q1830" s="25"/>
      <c r="R1830" s="25"/>
      <c r="S1830" s="25"/>
      <c r="T1830" s="25"/>
      <c r="U1830" s="25"/>
      <c r="V1830" s="25"/>
      <c r="W1830" s="25"/>
      <c r="X1830" s="25"/>
      <c r="Y1830" s="25"/>
      <c r="Z1830" s="25"/>
      <c r="AA1830" s="25"/>
      <c r="AB1830" s="25"/>
      <c r="AC1830" s="25"/>
      <c r="AD1830" s="25"/>
    </row>
    <row r="1831" spans="2:30">
      <c r="B1831" s="38"/>
      <c r="C1831" s="25"/>
      <c r="D1831" s="25"/>
      <c r="E1831" s="25"/>
      <c r="F1831" s="25"/>
      <c r="G1831" s="25"/>
      <c r="H1831" s="25"/>
      <c r="I1831" s="25"/>
      <c r="J1831" s="25"/>
      <c r="K1831" s="25"/>
      <c r="L1831" s="25"/>
      <c r="M1831" s="25"/>
      <c r="N1831" s="25"/>
      <c r="O1831" s="25"/>
      <c r="P1831" s="25"/>
      <c r="Q1831" s="25"/>
      <c r="R1831" s="25"/>
      <c r="S1831" s="25"/>
      <c r="T1831" s="25"/>
      <c r="U1831" s="25"/>
      <c r="V1831" s="25"/>
      <c r="W1831" s="25"/>
      <c r="X1831" s="25"/>
      <c r="Y1831" s="25"/>
      <c r="Z1831" s="25"/>
      <c r="AA1831" s="25"/>
      <c r="AB1831" s="25"/>
      <c r="AC1831" s="25"/>
      <c r="AD1831" s="25"/>
    </row>
    <row r="1832" spans="2:30">
      <c r="B1832" s="38"/>
      <c r="C1832" s="25"/>
      <c r="D1832" s="25"/>
      <c r="E1832" s="25"/>
      <c r="F1832" s="25"/>
      <c r="G1832" s="25"/>
      <c r="H1832" s="25"/>
      <c r="I1832" s="25"/>
      <c r="J1832" s="25"/>
      <c r="K1832" s="25"/>
      <c r="L1832" s="25"/>
      <c r="M1832" s="25"/>
      <c r="N1832" s="25"/>
      <c r="O1832" s="25"/>
      <c r="P1832" s="25"/>
      <c r="Q1832" s="25"/>
      <c r="R1832" s="25"/>
      <c r="S1832" s="25"/>
      <c r="T1832" s="25"/>
      <c r="U1832" s="25"/>
      <c r="V1832" s="25"/>
      <c r="W1832" s="25"/>
      <c r="X1832" s="25"/>
      <c r="Y1832" s="25"/>
      <c r="Z1832" s="25"/>
      <c r="AA1832" s="25"/>
      <c r="AB1832" s="25"/>
      <c r="AC1832" s="25"/>
      <c r="AD1832" s="25"/>
    </row>
    <row r="1833" spans="2:30">
      <c r="B1833" s="38"/>
      <c r="C1833" s="25"/>
      <c r="D1833" s="25"/>
      <c r="E1833" s="25"/>
      <c r="F1833" s="25"/>
      <c r="G1833" s="25"/>
      <c r="H1833" s="25"/>
      <c r="I1833" s="25"/>
      <c r="J1833" s="25"/>
      <c r="K1833" s="25"/>
      <c r="L1833" s="25"/>
      <c r="M1833" s="25"/>
      <c r="N1833" s="25"/>
      <c r="O1833" s="25"/>
      <c r="P1833" s="25"/>
      <c r="Q1833" s="25"/>
      <c r="R1833" s="25"/>
      <c r="S1833" s="25"/>
      <c r="T1833" s="25"/>
      <c r="U1833" s="25"/>
      <c r="V1833" s="25"/>
      <c r="W1833" s="25"/>
      <c r="X1833" s="25"/>
      <c r="Y1833" s="25"/>
      <c r="Z1833" s="25"/>
      <c r="AA1833" s="25"/>
      <c r="AB1833" s="25"/>
      <c r="AC1833" s="25"/>
      <c r="AD1833" s="25"/>
    </row>
    <row r="1834" spans="2:30">
      <c r="B1834" s="38"/>
      <c r="C1834" s="25"/>
      <c r="D1834" s="25"/>
      <c r="E1834" s="25"/>
      <c r="F1834" s="25"/>
      <c r="G1834" s="25"/>
      <c r="H1834" s="25"/>
      <c r="I1834" s="25"/>
      <c r="J1834" s="25"/>
      <c r="K1834" s="25"/>
      <c r="L1834" s="25"/>
      <c r="M1834" s="25"/>
      <c r="N1834" s="25"/>
      <c r="O1834" s="25"/>
      <c r="P1834" s="25"/>
      <c r="Q1834" s="25"/>
      <c r="R1834" s="25"/>
      <c r="S1834" s="25"/>
      <c r="T1834" s="25"/>
      <c r="U1834" s="25"/>
      <c r="V1834" s="25"/>
      <c r="W1834" s="25"/>
      <c r="X1834" s="25"/>
      <c r="Y1834" s="25"/>
      <c r="Z1834" s="25"/>
      <c r="AA1834" s="25"/>
      <c r="AB1834" s="25"/>
      <c r="AC1834" s="25"/>
      <c r="AD1834" s="25"/>
    </row>
    <row r="1835" spans="2:30">
      <c r="B1835" s="38"/>
      <c r="C1835" s="25"/>
      <c r="D1835" s="25"/>
      <c r="E1835" s="25"/>
      <c r="F1835" s="25"/>
      <c r="G1835" s="25"/>
      <c r="H1835" s="25"/>
      <c r="I1835" s="25"/>
      <c r="J1835" s="25"/>
      <c r="K1835" s="25"/>
      <c r="L1835" s="25"/>
      <c r="M1835" s="25"/>
      <c r="N1835" s="25"/>
      <c r="O1835" s="25"/>
      <c r="P1835" s="25"/>
      <c r="Q1835" s="25"/>
      <c r="R1835" s="25"/>
      <c r="S1835" s="25"/>
      <c r="T1835" s="25"/>
      <c r="U1835" s="25"/>
      <c r="V1835" s="25"/>
      <c r="W1835" s="25"/>
      <c r="X1835" s="25"/>
      <c r="Y1835" s="25"/>
      <c r="Z1835" s="25"/>
      <c r="AA1835" s="25"/>
      <c r="AB1835" s="25"/>
      <c r="AC1835" s="25"/>
      <c r="AD1835" s="25"/>
    </row>
    <row r="1836" spans="2:30">
      <c r="B1836" s="38"/>
      <c r="C1836" s="25"/>
      <c r="D1836" s="25"/>
      <c r="E1836" s="25"/>
      <c r="F1836" s="25"/>
      <c r="G1836" s="25"/>
      <c r="H1836" s="25"/>
      <c r="I1836" s="25"/>
      <c r="J1836" s="25"/>
      <c r="K1836" s="25"/>
      <c r="L1836" s="25"/>
      <c r="M1836" s="25"/>
      <c r="N1836" s="25"/>
      <c r="O1836" s="25"/>
      <c r="P1836" s="25"/>
      <c r="Q1836" s="25"/>
      <c r="R1836" s="25"/>
      <c r="S1836" s="25"/>
      <c r="T1836" s="25"/>
      <c r="U1836" s="25"/>
      <c r="V1836" s="25"/>
      <c r="W1836" s="25"/>
      <c r="X1836" s="25"/>
      <c r="Y1836" s="25"/>
      <c r="Z1836" s="25"/>
      <c r="AA1836" s="25"/>
      <c r="AB1836" s="25"/>
      <c r="AC1836" s="25"/>
      <c r="AD1836" s="25"/>
    </row>
    <row r="1837" spans="2:30">
      <c r="B1837" s="38"/>
      <c r="C1837" s="25"/>
      <c r="D1837" s="25"/>
      <c r="E1837" s="25"/>
      <c r="F1837" s="25"/>
      <c r="G1837" s="25"/>
      <c r="H1837" s="25"/>
      <c r="I1837" s="25"/>
      <c r="J1837" s="25"/>
      <c r="K1837" s="25"/>
      <c r="L1837" s="25"/>
      <c r="M1837" s="25"/>
      <c r="N1837" s="25"/>
      <c r="O1837" s="25"/>
      <c r="P1837" s="25"/>
      <c r="Q1837" s="25"/>
      <c r="R1837" s="25"/>
      <c r="S1837" s="25"/>
      <c r="T1837" s="25"/>
      <c r="U1837" s="25"/>
      <c r="V1837" s="25"/>
      <c r="W1837" s="25"/>
      <c r="X1837" s="25"/>
      <c r="Y1837" s="25"/>
      <c r="Z1837" s="25"/>
      <c r="AA1837" s="25"/>
      <c r="AB1837" s="25"/>
      <c r="AC1837" s="25"/>
      <c r="AD1837" s="25"/>
    </row>
    <row r="1838" spans="2:30">
      <c r="B1838" s="38"/>
      <c r="C1838" s="25"/>
      <c r="D1838" s="25"/>
      <c r="E1838" s="25"/>
      <c r="F1838" s="25"/>
      <c r="G1838" s="25"/>
      <c r="H1838" s="25"/>
      <c r="I1838" s="25"/>
      <c r="J1838" s="25"/>
      <c r="K1838" s="25"/>
      <c r="L1838" s="25"/>
      <c r="M1838" s="25"/>
      <c r="N1838" s="25"/>
      <c r="O1838" s="25"/>
      <c r="P1838" s="25"/>
      <c r="Q1838" s="25"/>
      <c r="R1838" s="25"/>
      <c r="S1838" s="25"/>
      <c r="T1838" s="25"/>
      <c r="U1838" s="25"/>
      <c r="V1838" s="25"/>
      <c r="W1838" s="25"/>
      <c r="X1838" s="25"/>
      <c r="Y1838" s="25"/>
      <c r="Z1838" s="25"/>
      <c r="AA1838" s="25"/>
      <c r="AB1838" s="25"/>
      <c r="AC1838" s="25"/>
      <c r="AD1838" s="25"/>
    </row>
    <row r="1839" spans="2:30">
      <c r="B1839" s="38"/>
      <c r="C1839" s="25"/>
      <c r="D1839" s="25"/>
      <c r="E1839" s="25"/>
      <c r="F1839" s="25"/>
      <c r="G1839" s="25"/>
      <c r="H1839" s="25"/>
      <c r="I1839" s="25"/>
      <c r="J1839" s="25"/>
      <c r="K1839" s="25"/>
      <c r="L1839" s="25"/>
      <c r="M1839" s="25"/>
      <c r="N1839" s="25"/>
      <c r="O1839" s="25"/>
      <c r="P1839" s="25"/>
      <c r="Q1839" s="25"/>
      <c r="R1839" s="25"/>
      <c r="S1839" s="25"/>
      <c r="T1839" s="25"/>
      <c r="U1839" s="25"/>
      <c r="V1839" s="25"/>
      <c r="W1839" s="25"/>
      <c r="X1839" s="25"/>
      <c r="Y1839" s="25"/>
      <c r="Z1839" s="25"/>
      <c r="AA1839" s="25"/>
      <c r="AB1839" s="25"/>
      <c r="AC1839" s="25"/>
      <c r="AD1839" s="25"/>
    </row>
    <row r="1840" spans="2:30">
      <c r="B1840" s="38"/>
      <c r="C1840" s="25"/>
      <c r="D1840" s="25"/>
      <c r="E1840" s="25"/>
      <c r="F1840" s="25"/>
      <c r="G1840" s="25"/>
      <c r="H1840" s="25"/>
      <c r="I1840" s="25"/>
      <c r="J1840" s="25"/>
      <c r="K1840" s="25"/>
      <c r="L1840" s="25"/>
      <c r="M1840" s="25"/>
      <c r="N1840" s="25"/>
      <c r="O1840" s="25"/>
      <c r="P1840" s="25"/>
      <c r="Q1840" s="25"/>
      <c r="R1840" s="25"/>
      <c r="S1840" s="25"/>
      <c r="T1840" s="25"/>
      <c r="U1840" s="25"/>
      <c r="V1840" s="25"/>
      <c r="W1840" s="25"/>
      <c r="X1840" s="25"/>
      <c r="Y1840" s="25"/>
      <c r="Z1840" s="25"/>
      <c r="AA1840" s="25"/>
      <c r="AB1840" s="25"/>
      <c r="AC1840" s="25"/>
      <c r="AD1840" s="25"/>
    </row>
    <row r="1841" spans="2:30">
      <c r="B1841" s="38"/>
      <c r="C1841" s="25"/>
      <c r="D1841" s="25"/>
      <c r="E1841" s="25"/>
      <c r="F1841" s="25"/>
      <c r="G1841" s="25"/>
      <c r="H1841" s="25"/>
      <c r="I1841" s="25"/>
      <c r="J1841" s="25"/>
      <c r="K1841" s="25"/>
      <c r="L1841" s="25"/>
      <c r="M1841" s="25"/>
      <c r="N1841" s="25"/>
      <c r="O1841" s="25"/>
      <c r="P1841" s="25"/>
      <c r="Q1841" s="25"/>
      <c r="R1841" s="25"/>
      <c r="S1841" s="25"/>
      <c r="T1841" s="25"/>
      <c r="U1841" s="25"/>
      <c r="V1841" s="25"/>
      <c r="W1841" s="25"/>
      <c r="X1841" s="25"/>
      <c r="Y1841" s="25"/>
      <c r="Z1841" s="25"/>
      <c r="AA1841" s="25"/>
      <c r="AB1841" s="25"/>
      <c r="AC1841" s="25"/>
      <c r="AD1841" s="25"/>
    </row>
    <row r="1842" spans="2:30">
      <c r="B1842" s="38"/>
      <c r="C1842" s="25"/>
      <c r="D1842" s="25"/>
      <c r="E1842" s="25"/>
      <c r="F1842" s="25"/>
      <c r="G1842" s="25"/>
      <c r="H1842" s="25"/>
      <c r="I1842" s="25"/>
      <c r="J1842" s="25"/>
      <c r="K1842" s="25"/>
      <c r="L1842" s="25"/>
      <c r="M1842" s="25"/>
      <c r="N1842" s="25"/>
      <c r="O1842" s="25"/>
      <c r="P1842" s="25"/>
      <c r="Q1842" s="25"/>
      <c r="R1842" s="25"/>
      <c r="S1842" s="25"/>
      <c r="T1842" s="25"/>
      <c r="U1842" s="25"/>
      <c r="V1842" s="25"/>
      <c r="W1842" s="25"/>
      <c r="X1842" s="25"/>
      <c r="Y1842" s="25"/>
      <c r="Z1842" s="25"/>
      <c r="AA1842" s="25"/>
      <c r="AB1842" s="25"/>
      <c r="AC1842" s="25"/>
      <c r="AD1842" s="25"/>
    </row>
    <row r="1843" spans="2:30">
      <c r="B1843" s="38"/>
      <c r="C1843" s="25"/>
      <c r="D1843" s="25"/>
      <c r="E1843" s="25"/>
      <c r="F1843" s="25"/>
      <c r="G1843" s="25"/>
      <c r="H1843" s="25"/>
      <c r="I1843" s="25"/>
      <c r="J1843" s="25"/>
      <c r="K1843" s="25"/>
      <c r="L1843" s="25"/>
      <c r="M1843" s="25"/>
      <c r="N1843" s="25"/>
      <c r="O1843" s="25"/>
      <c r="P1843" s="25"/>
      <c r="Q1843" s="25"/>
      <c r="R1843" s="25"/>
      <c r="S1843" s="25"/>
      <c r="T1843" s="25"/>
      <c r="U1843" s="25"/>
      <c r="V1843" s="25"/>
      <c r="W1843" s="25"/>
      <c r="X1843" s="25"/>
      <c r="Y1843" s="25"/>
      <c r="Z1843" s="25"/>
      <c r="AA1843" s="25"/>
      <c r="AB1843" s="25"/>
      <c r="AC1843" s="25"/>
      <c r="AD1843" s="25"/>
    </row>
    <row r="1844" spans="2:30">
      <c r="B1844" s="38"/>
      <c r="C1844" s="25"/>
      <c r="D1844" s="25"/>
      <c r="E1844" s="25"/>
      <c r="F1844" s="25"/>
      <c r="G1844" s="25"/>
      <c r="H1844" s="25"/>
      <c r="I1844" s="25"/>
      <c r="J1844" s="25"/>
      <c r="K1844" s="25"/>
      <c r="L1844" s="25"/>
      <c r="M1844" s="25"/>
      <c r="N1844" s="25"/>
      <c r="O1844" s="25"/>
      <c r="P1844" s="25"/>
      <c r="Q1844" s="25"/>
      <c r="R1844" s="25"/>
      <c r="S1844" s="25"/>
      <c r="T1844" s="25"/>
      <c r="U1844" s="25"/>
      <c r="V1844" s="25"/>
      <c r="W1844" s="25"/>
      <c r="X1844" s="25"/>
      <c r="Y1844" s="25"/>
      <c r="Z1844" s="25"/>
      <c r="AA1844" s="25"/>
      <c r="AB1844" s="25"/>
      <c r="AC1844" s="25"/>
      <c r="AD1844" s="25"/>
    </row>
    <row r="1845" spans="2:30">
      <c r="B1845" s="38"/>
      <c r="C1845" s="25"/>
      <c r="D1845" s="25"/>
      <c r="E1845" s="25"/>
      <c r="F1845" s="25"/>
      <c r="G1845" s="25"/>
      <c r="H1845" s="25"/>
      <c r="I1845" s="25"/>
      <c r="J1845" s="25"/>
      <c r="K1845" s="25"/>
      <c r="L1845" s="25"/>
      <c r="M1845" s="25"/>
      <c r="N1845" s="25"/>
      <c r="O1845" s="25"/>
      <c r="P1845" s="25"/>
      <c r="Q1845" s="25"/>
      <c r="R1845" s="25"/>
      <c r="S1845" s="25"/>
      <c r="T1845" s="25"/>
      <c r="U1845" s="25"/>
      <c r="V1845" s="25"/>
      <c r="W1845" s="25"/>
      <c r="X1845" s="25"/>
      <c r="Y1845" s="25"/>
      <c r="Z1845" s="25"/>
      <c r="AA1845" s="25"/>
      <c r="AB1845" s="25"/>
      <c r="AC1845" s="25"/>
      <c r="AD1845" s="25"/>
    </row>
    <row r="1846" spans="2:30">
      <c r="B1846" s="38"/>
      <c r="C1846" s="25"/>
      <c r="D1846" s="25"/>
      <c r="E1846" s="25"/>
      <c r="F1846" s="25"/>
      <c r="G1846" s="25"/>
      <c r="H1846" s="25"/>
      <c r="I1846" s="25"/>
      <c r="J1846" s="25"/>
      <c r="K1846" s="25"/>
      <c r="L1846" s="25"/>
      <c r="M1846" s="25"/>
      <c r="N1846" s="25"/>
      <c r="O1846" s="25"/>
      <c r="P1846" s="25"/>
      <c r="Q1846" s="25"/>
      <c r="R1846" s="25"/>
      <c r="S1846" s="25"/>
      <c r="T1846" s="25"/>
      <c r="U1846" s="25"/>
      <c r="V1846" s="25"/>
      <c r="W1846" s="25"/>
      <c r="X1846" s="25"/>
      <c r="Y1846" s="25"/>
      <c r="Z1846" s="25"/>
      <c r="AA1846" s="25"/>
      <c r="AB1846" s="25"/>
      <c r="AC1846" s="25"/>
      <c r="AD1846" s="25"/>
    </row>
    <row r="1847" spans="2:30">
      <c r="B1847" s="38"/>
      <c r="C1847" s="25"/>
      <c r="D1847" s="25"/>
      <c r="E1847" s="25"/>
      <c r="F1847" s="25"/>
      <c r="G1847" s="25"/>
      <c r="H1847" s="25"/>
      <c r="I1847" s="25"/>
      <c r="J1847" s="25"/>
      <c r="K1847" s="25"/>
      <c r="L1847" s="25"/>
      <c r="M1847" s="25"/>
      <c r="N1847" s="25"/>
      <c r="O1847" s="25"/>
      <c r="P1847" s="25"/>
      <c r="Q1847" s="25"/>
      <c r="R1847" s="25"/>
      <c r="S1847" s="25"/>
      <c r="T1847" s="25"/>
      <c r="U1847" s="25"/>
      <c r="V1847" s="25"/>
      <c r="W1847" s="25"/>
      <c r="X1847" s="25"/>
      <c r="Y1847" s="25"/>
      <c r="Z1847" s="25"/>
      <c r="AA1847" s="25"/>
      <c r="AB1847" s="25"/>
      <c r="AC1847" s="25"/>
      <c r="AD1847" s="25"/>
    </row>
    <row r="1848" spans="2:30">
      <c r="B1848" s="38"/>
      <c r="C1848" s="25"/>
      <c r="D1848" s="25"/>
      <c r="E1848" s="25"/>
      <c r="F1848" s="25"/>
      <c r="G1848" s="25"/>
      <c r="H1848" s="25"/>
      <c r="I1848" s="25"/>
      <c r="J1848" s="25"/>
      <c r="K1848" s="25"/>
      <c r="L1848" s="25"/>
      <c r="M1848" s="25"/>
      <c r="N1848" s="25"/>
      <c r="O1848" s="25"/>
      <c r="P1848" s="25"/>
      <c r="Q1848" s="25"/>
      <c r="R1848" s="25"/>
      <c r="S1848" s="25"/>
      <c r="T1848" s="25"/>
      <c r="U1848" s="25"/>
      <c r="V1848" s="25"/>
      <c r="W1848" s="25"/>
      <c r="X1848" s="25"/>
      <c r="Y1848" s="25"/>
      <c r="Z1848" s="25"/>
      <c r="AA1848" s="25"/>
      <c r="AB1848" s="25"/>
      <c r="AC1848" s="25"/>
      <c r="AD1848" s="25"/>
    </row>
    <row r="1849" spans="2:30">
      <c r="B1849" s="38"/>
      <c r="C1849" s="25"/>
      <c r="D1849" s="25"/>
      <c r="E1849" s="25"/>
      <c r="F1849" s="25"/>
      <c r="G1849" s="25"/>
      <c r="H1849" s="25"/>
      <c r="I1849" s="25"/>
      <c r="J1849" s="25"/>
      <c r="K1849" s="25"/>
      <c r="L1849" s="25"/>
      <c r="M1849" s="25"/>
      <c r="N1849" s="25"/>
      <c r="O1849" s="25"/>
      <c r="P1849" s="25"/>
      <c r="Q1849" s="25"/>
      <c r="R1849" s="25"/>
      <c r="S1849" s="25"/>
      <c r="T1849" s="25"/>
      <c r="U1849" s="25"/>
      <c r="V1849" s="25"/>
      <c r="W1849" s="25"/>
      <c r="X1849" s="25"/>
      <c r="Y1849" s="25"/>
      <c r="Z1849" s="25"/>
      <c r="AA1849" s="25"/>
      <c r="AB1849" s="25"/>
      <c r="AC1849" s="25"/>
      <c r="AD1849" s="25"/>
    </row>
    <row r="1850" spans="2:30">
      <c r="B1850" s="38"/>
      <c r="C1850" s="25"/>
      <c r="D1850" s="25"/>
      <c r="E1850" s="25"/>
      <c r="F1850" s="25"/>
      <c r="G1850" s="25"/>
      <c r="H1850" s="25"/>
      <c r="I1850" s="25"/>
      <c r="J1850" s="25"/>
      <c r="K1850" s="25"/>
      <c r="L1850" s="25"/>
      <c r="M1850" s="25"/>
      <c r="N1850" s="25"/>
      <c r="O1850" s="25"/>
      <c r="P1850" s="25"/>
      <c r="Q1850" s="25"/>
      <c r="R1850" s="25"/>
      <c r="S1850" s="25"/>
      <c r="T1850" s="25"/>
      <c r="U1850" s="25"/>
      <c r="V1850" s="25"/>
      <c r="W1850" s="25"/>
      <c r="X1850" s="25"/>
      <c r="Y1850" s="25"/>
      <c r="Z1850" s="25"/>
      <c r="AA1850" s="25"/>
      <c r="AB1850" s="25"/>
      <c r="AC1850" s="25"/>
      <c r="AD1850" s="25"/>
    </row>
    <row r="1851" spans="2:30">
      <c r="B1851" s="38"/>
      <c r="C1851" s="25"/>
      <c r="D1851" s="25"/>
      <c r="E1851" s="25"/>
      <c r="F1851" s="25"/>
      <c r="G1851" s="25"/>
      <c r="H1851" s="25"/>
      <c r="I1851" s="25"/>
      <c r="J1851" s="25"/>
      <c r="K1851" s="25"/>
      <c r="L1851" s="25"/>
      <c r="M1851" s="25"/>
      <c r="N1851" s="25"/>
      <c r="O1851" s="25"/>
      <c r="P1851" s="25"/>
      <c r="Q1851" s="25"/>
      <c r="R1851" s="25"/>
      <c r="S1851" s="25"/>
      <c r="T1851" s="25"/>
      <c r="U1851" s="25"/>
      <c r="V1851" s="25"/>
      <c r="W1851" s="25"/>
      <c r="X1851" s="25"/>
      <c r="Y1851" s="25"/>
      <c r="Z1851" s="25"/>
      <c r="AA1851" s="25"/>
      <c r="AB1851" s="25"/>
      <c r="AC1851" s="25"/>
      <c r="AD1851" s="25"/>
    </row>
    <row r="1852" spans="2:30">
      <c r="B1852" s="38"/>
      <c r="C1852" s="25"/>
      <c r="D1852" s="25"/>
      <c r="E1852" s="25"/>
      <c r="F1852" s="25"/>
      <c r="G1852" s="25"/>
      <c r="H1852" s="25"/>
      <c r="I1852" s="25"/>
      <c r="J1852" s="25"/>
      <c r="K1852" s="25"/>
      <c r="L1852" s="25"/>
      <c r="M1852" s="25"/>
      <c r="N1852" s="25"/>
      <c r="O1852" s="25"/>
      <c r="P1852" s="25"/>
      <c r="Q1852" s="25"/>
      <c r="R1852" s="25"/>
      <c r="S1852" s="25"/>
      <c r="T1852" s="25"/>
      <c r="U1852" s="25"/>
      <c r="V1852" s="25"/>
      <c r="W1852" s="25"/>
      <c r="X1852" s="25"/>
      <c r="Y1852" s="25"/>
      <c r="Z1852" s="25"/>
      <c r="AA1852" s="25"/>
      <c r="AB1852" s="25"/>
      <c r="AC1852" s="25"/>
      <c r="AD1852" s="25"/>
    </row>
    <row r="1853" spans="2:30">
      <c r="B1853" s="38"/>
      <c r="C1853" s="25"/>
      <c r="D1853" s="25"/>
      <c r="E1853" s="25"/>
      <c r="F1853" s="25"/>
      <c r="G1853" s="25"/>
      <c r="H1853" s="25"/>
      <c r="I1853" s="25"/>
      <c r="J1853" s="25"/>
      <c r="K1853" s="25"/>
      <c r="L1853" s="25"/>
      <c r="M1853" s="25"/>
      <c r="N1853" s="25"/>
      <c r="O1853" s="25"/>
      <c r="P1853" s="25"/>
      <c r="Q1853" s="25"/>
      <c r="R1853" s="25"/>
      <c r="S1853" s="25"/>
      <c r="T1853" s="25"/>
      <c r="U1853" s="25"/>
      <c r="V1853" s="25"/>
      <c r="W1853" s="25"/>
      <c r="X1853" s="25"/>
      <c r="Y1853" s="25"/>
      <c r="Z1853" s="25"/>
      <c r="AA1853" s="25"/>
      <c r="AB1853" s="25"/>
      <c r="AC1853" s="25"/>
      <c r="AD1853" s="25"/>
    </row>
    <row r="1854" spans="2:30">
      <c r="B1854" s="38"/>
      <c r="C1854" s="25"/>
      <c r="D1854" s="25"/>
      <c r="E1854" s="25"/>
      <c r="F1854" s="25"/>
      <c r="G1854" s="25"/>
      <c r="H1854" s="25"/>
      <c r="I1854" s="25"/>
      <c r="J1854" s="25"/>
      <c r="K1854" s="25"/>
      <c r="L1854" s="25"/>
      <c r="M1854" s="25"/>
      <c r="N1854" s="25"/>
      <c r="O1854" s="25"/>
      <c r="P1854" s="25"/>
      <c r="Q1854" s="25"/>
      <c r="R1854" s="25"/>
      <c r="S1854" s="25"/>
      <c r="T1854" s="25"/>
      <c r="U1854" s="25"/>
      <c r="V1854" s="25"/>
      <c r="W1854" s="25"/>
      <c r="X1854" s="25"/>
      <c r="Y1854" s="25"/>
      <c r="Z1854" s="25"/>
      <c r="AA1854" s="25"/>
      <c r="AB1854" s="25"/>
      <c r="AC1854" s="25"/>
      <c r="AD1854" s="25"/>
    </row>
    <row r="1855" spans="2:30">
      <c r="B1855" s="38"/>
      <c r="C1855" s="25"/>
      <c r="D1855" s="25"/>
      <c r="E1855" s="25"/>
      <c r="F1855" s="25"/>
      <c r="G1855" s="25"/>
      <c r="H1855" s="25"/>
      <c r="I1855" s="25"/>
      <c r="J1855" s="25"/>
      <c r="K1855" s="25"/>
      <c r="L1855" s="25"/>
      <c r="M1855" s="25"/>
      <c r="N1855" s="25"/>
      <c r="O1855" s="25"/>
      <c r="P1855" s="25"/>
      <c r="Q1855" s="25"/>
      <c r="R1855" s="25"/>
      <c r="S1855" s="25"/>
      <c r="T1855" s="25"/>
      <c r="U1855" s="25"/>
      <c r="V1855" s="25"/>
      <c r="W1855" s="25"/>
      <c r="X1855" s="25"/>
      <c r="Y1855" s="25"/>
      <c r="Z1855" s="25"/>
      <c r="AA1855" s="25"/>
      <c r="AB1855" s="25"/>
      <c r="AC1855" s="25"/>
      <c r="AD1855" s="25"/>
    </row>
    <row r="1856" spans="2:30">
      <c r="B1856" s="38"/>
      <c r="C1856" s="25"/>
      <c r="D1856" s="25"/>
      <c r="E1856" s="25"/>
      <c r="F1856" s="25"/>
      <c r="G1856" s="25"/>
      <c r="H1856" s="25"/>
      <c r="I1856" s="25"/>
      <c r="J1856" s="25"/>
      <c r="K1856" s="25"/>
      <c r="L1856" s="25"/>
      <c r="M1856" s="25"/>
      <c r="N1856" s="25"/>
      <c r="O1856" s="25"/>
      <c r="P1856" s="25"/>
      <c r="Q1856" s="25"/>
      <c r="R1856" s="25"/>
      <c r="S1856" s="25"/>
      <c r="T1856" s="25"/>
      <c r="U1856" s="25"/>
      <c r="V1856" s="25"/>
      <c r="W1856" s="25"/>
      <c r="X1856" s="25"/>
      <c r="Y1856" s="25"/>
      <c r="Z1856" s="25"/>
      <c r="AA1856" s="25"/>
      <c r="AB1856" s="25"/>
      <c r="AC1856" s="25"/>
      <c r="AD1856" s="25"/>
    </row>
    <row r="1857" spans="2:30">
      <c r="B1857" s="38"/>
      <c r="C1857" s="25"/>
      <c r="D1857" s="25"/>
      <c r="E1857" s="25"/>
      <c r="F1857" s="25"/>
      <c r="G1857" s="25"/>
      <c r="H1857" s="25"/>
      <c r="I1857" s="25"/>
      <c r="J1857" s="25"/>
      <c r="K1857" s="25"/>
      <c r="L1857" s="25"/>
      <c r="M1857" s="25"/>
      <c r="N1857" s="25"/>
      <c r="O1857" s="25"/>
      <c r="P1857" s="25"/>
      <c r="Q1857" s="25"/>
      <c r="R1857" s="25"/>
      <c r="S1857" s="25"/>
      <c r="T1857" s="25"/>
      <c r="U1857" s="25"/>
      <c r="V1857" s="25"/>
      <c r="W1857" s="25"/>
      <c r="X1857" s="25"/>
      <c r="Y1857" s="25"/>
      <c r="Z1857" s="25"/>
      <c r="AA1857" s="25"/>
      <c r="AB1857" s="25"/>
      <c r="AC1857" s="25"/>
      <c r="AD1857" s="25"/>
    </row>
    <row r="1858" spans="2:30">
      <c r="B1858" s="38"/>
      <c r="C1858" s="25"/>
      <c r="D1858" s="25"/>
      <c r="E1858" s="25"/>
      <c r="F1858" s="25"/>
      <c r="G1858" s="25"/>
      <c r="H1858" s="25"/>
      <c r="I1858" s="25"/>
      <c r="J1858" s="25"/>
      <c r="K1858" s="25"/>
      <c r="L1858" s="25"/>
      <c r="M1858" s="25"/>
      <c r="N1858" s="25"/>
      <c r="O1858" s="25"/>
      <c r="P1858" s="25"/>
      <c r="Q1858" s="25"/>
      <c r="R1858" s="25"/>
      <c r="S1858" s="25"/>
      <c r="T1858" s="25"/>
      <c r="U1858" s="25"/>
      <c r="V1858" s="25"/>
      <c r="W1858" s="25"/>
      <c r="X1858" s="25"/>
      <c r="Y1858" s="25"/>
      <c r="Z1858" s="25"/>
      <c r="AA1858" s="25"/>
      <c r="AB1858" s="25"/>
      <c r="AC1858" s="25"/>
      <c r="AD1858" s="25"/>
    </row>
    <row r="1859" spans="2:30">
      <c r="B1859" s="38"/>
      <c r="C1859" s="25"/>
      <c r="D1859" s="25"/>
      <c r="E1859" s="25"/>
      <c r="F1859" s="25"/>
      <c r="G1859" s="25"/>
      <c r="H1859" s="25"/>
      <c r="I1859" s="25"/>
      <c r="J1859" s="25"/>
      <c r="K1859" s="25"/>
      <c r="L1859" s="25"/>
      <c r="M1859" s="25"/>
      <c r="N1859" s="25"/>
      <c r="O1859" s="25"/>
      <c r="P1859" s="25"/>
      <c r="Q1859" s="25"/>
      <c r="R1859" s="25"/>
      <c r="S1859" s="25"/>
      <c r="T1859" s="25"/>
      <c r="U1859" s="25"/>
      <c r="V1859" s="25"/>
      <c r="W1859" s="25"/>
      <c r="X1859" s="25"/>
      <c r="Y1859" s="25"/>
      <c r="Z1859" s="25"/>
      <c r="AA1859" s="25"/>
      <c r="AB1859" s="25"/>
      <c r="AC1859" s="25"/>
      <c r="AD1859" s="25"/>
    </row>
    <row r="1860" spans="2:30">
      <c r="B1860" s="38"/>
      <c r="C1860" s="25"/>
      <c r="D1860" s="25"/>
      <c r="E1860" s="25"/>
      <c r="F1860" s="25"/>
      <c r="G1860" s="25"/>
      <c r="H1860" s="25"/>
      <c r="I1860" s="25"/>
      <c r="J1860" s="25"/>
      <c r="K1860" s="25"/>
      <c r="L1860" s="25"/>
      <c r="M1860" s="25"/>
      <c r="N1860" s="25"/>
      <c r="O1860" s="25"/>
      <c r="P1860" s="25"/>
      <c r="Q1860" s="25"/>
      <c r="R1860" s="25"/>
      <c r="S1860" s="25"/>
      <c r="T1860" s="25"/>
      <c r="U1860" s="25"/>
      <c r="V1860" s="25"/>
      <c r="W1860" s="25"/>
      <c r="X1860" s="25"/>
      <c r="Y1860" s="25"/>
      <c r="Z1860" s="25"/>
      <c r="AA1860" s="25"/>
      <c r="AB1860" s="25"/>
      <c r="AC1860" s="25"/>
      <c r="AD1860" s="25"/>
    </row>
    <row r="1861" spans="2:30">
      <c r="B1861" s="38"/>
      <c r="C1861" s="25"/>
      <c r="D1861" s="25"/>
      <c r="E1861" s="25"/>
      <c r="F1861" s="25"/>
      <c r="G1861" s="25"/>
      <c r="H1861" s="25"/>
      <c r="I1861" s="25"/>
      <c r="J1861" s="25"/>
      <c r="K1861" s="25"/>
      <c r="L1861" s="25"/>
      <c r="M1861" s="25"/>
      <c r="N1861" s="25"/>
      <c r="O1861" s="25"/>
      <c r="P1861" s="25"/>
      <c r="Q1861" s="25"/>
      <c r="R1861" s="25"/>
      <c r="S1861" s="25"/>
      <c r="T1861" s="25"/>
      <c r="U1861" s="25"/>
      <c r="V1861" s="25"/>
      <c r="W1861" s="25"/>
      <c r="X1861" s="25"/>
      <c r="Y1861" s="25"/>
      <c r="Z1861" s="25"/>
      <c r="AA1861" s="25"/>
      <c r="AB1861" s="25"/>
      <c r="AC1861" s="25"/>
      <c r="AD1861" s="25"/>
    </row>
    <row r="1862" spans="2:30">
      <c r="B1862" s="38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  <c r="X1862" s="25"/>
      <c r="Y1862" s="25"/>
      <c r="Z1862" s="25"/>
      <c r="AA1862" s="25"/>
      <c r="AB1862" s="25"/>
      <c r="AC1862" s="25"/>
      <c r="AD1862" s="25"/>
    </row>
    <row r="1863" spans="2:30">
      <c r="B1863" s="38"/>
      <c r="C1863" s="25"/>
      <c r="D1863" s="25"/>
      <c r="E1863" s="25"/>
      <c r="F1863" s="25"/>
      <c r="G1863" s="25"/>
      <c r="H1863" s="25"/>
      <c r="I1863" s="25"/>
      <c r="J1863" s="25"/>
      <c r="K1863" s="25"/>
      <c r="L1863" s="25"/>
      <c r="M1863" s="25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  <c r="X1863" s="25"/>
      <c r="Y1863" s="25"/>
      <c r="Z1863" s="25"/>
      <c r="AA1863" s="25"/>
      <c r="AB1863" s="25"/>
      <c r="AC1863" s="25"/>
      <c r="AD1863" s="25"/>
    </row>
    <row r="1864" spans="2:30">
      <c r="B1864" s="38"/>
      <c r="C1864" s="25"/>
      <c r="D1864" s="25"/>
      <c r="E1864" s="25"/>
      <c r="F1864" s="25"/>
      <c r="G1864" s="25"/>
      <c r="H1864" s="25"/>
      <c r="I1864" s="25"/>
      <c r="J1864" s="25"/>
      <c r="K1864" s="25"/>
      <c r="L1864" s="25"/>
      <c r="M1864" s="25"/>
      <c r="N1864" s="25"/>
      <c r="O1864" s="25"/>
      <c r="P1864" s="25"/>
      <c r="Q1864" s="25"/>
      <c r="R1864" s="25"/>
      <c r="S1864" s="25"/>
      <c r="T1864" s="25"/>
      <c r="U1864" s="25"/>
      <c r="V1864" s="25"/>
      <c r="W1864" s="25"/>
      <c r="X1864" s="25"/>
      <c r="Y1864" s="25"/>
      <c r="Z1864" s="25"/>
      <c r="AA1864" s="25"/>
      <c r="AB1864" s="25"/>
      <c r="AC1864" s="25"/>
      <c r="AD1864" s="25"/>
    </row>
    <row r="1865" spans="2:30">
      <c r="B1865" s="38"/>
      <c r="C1865" s="25"/>
      <c r="D1865" s="25"/>
      <c r="E1865" s="25"/>
      <c r="F1865" s="25"/>
      <c r="G1865" s="25"/>
      <c r="H1865" s="25"/>
      <c r="I1865" s="25"/>
      <c r="J1865" s="25"/>
      <c r="K1865" s="25"/>
      <c r="L1865" s="25"/>
      <c r="M1865" s="25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  <c r="X1865" s="25"/>
      <c r="Y1865" s="25"/>
      <c r="Z1865" s="25"/>
      <c r="AA1865" s="25"/>
      <c r="AB1865" s="25"/>
      <c r="AC1865" s="25"/>
      <c r="AD1865" s="25"/>
    </row>
    <row r="1866" spans="2:30">
      <c r="B1866" s="38"/>
      <c r="C1866" s="25"/>
      <c r="D1866" s="25"/>
      <c r="E1866" s="25"/>
      <c r="F1866" s="25"/>
      <c r="G1866" s="25"/>
      <c r="H1866" s="25"/>
      <c r="I1866" s="25"/>
      <c r="J1866" s="25"/>
      <c r="K1866" s="25"/>
      <c r="L1866" s="25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  <c r="X1866" s="25"/>
      <c r="Y1866" s="25"/>
      <c r="Z1866" s="25"/>
      <c r="AA1866" s="25"/>
      <c r="AB1866" s="25"/>
      <c r="AC1866" s="25"/>
      <c r="AD1866" s="25"/>
    </row>
    <row r="1867" spans="2:30">
      <c r="B1867" s="38"/>
      <c r="C1867" s="25"/>
      <c r="D1867" s="25"/>
      <c r="E1867" s="25"/>
      <c r="F1867" s="25"/>
      <c r="G1867" s="25"/>
      <c r="H1867" s="25"/>
      <c r="I1867" s="25"/>
      <c r="J1867" s="25"/>
      <c r="K1867" s="25"/>
      <c r="L1867" s="25"/>
      <c r="M1867" s="25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  <c r="X1867" s="25"/>
      <c r="Y1867" s="25"/>
      <c r="Z1867" s="25"/>
      <c r="AA1867" s="25"/>
      <c r="AB1867" s="25"/>
      <c r="AC1867" s="25"/>
      <c r="AD1867" s="25"/>
    </row>
    <row r="1868" spans="2:30">
      <c r="B1868" s="38"/>
      <c r="C1868" s="25"/>
      <c r="D1868" s="25"/>
      <c r="E1868" s="25"/>
      <c r="F1868" s="25"/>
      <c r="G1868" s="25"/>
      <c r="H1868" s="25"/>
      <c r="I1868" s="25"/>
      <c r="J1868" s="25"/>
      <c r="K1868" s="25"/>
      <c r="L1868" s="25"/>
      <c r="M1868" s="25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  <c r="X1868" s="25"/>
      <c r="Y1868" s="25"/>
      <c r="Z1868" s="25"/>
      <c r="AA1868" s="25"/>
      <c r="AB1868" s="25"/>
      <c r="AC1868" s="25"/>
      <c r="AD1868" s="25"/>
    </row>
    <row r="1869" spans="2:30">
      <c r="B1869" s="38"/>
      <c r="C1869" s="25"/>
      <c r="D1869" s="25"/>
      <c r="E1869" s="25"/>
      <c r="F1869" s="25"/>
      <c r="G1869" s="25"/>
      <c r="H1869" s="25"/>
      <c r="I1869" s="25"/>
      <c r="J1869" s="25"/>
      <c r="K1869" s="25"/>
      <c r="L1869" s="25"/>
      <c r="M1869" s="25"/>
      <c r="N1869" s="25"/>
      <c r="O1869" s="25"/>
      <c r="P1869" s="25"/>
      <c r="Q1869" s="25"/>
      <c r="R1869" s="25"/>
      <c r="S1869" s="25"/>
      <c r="T1869" s="25"/>
      <c r="U1869" s="25"/>
      <c r="V1869" s="25"/>
      <c r="W1869" s="25"/>
      <c r="X1869" s="25"/>
      <c r="Y1869" s="25"/>
      <c r="Z1869" s="25"/>
      <c r="AA1869" s="25"/>
      <c r="AB1869" s="25"/>
      <c r="AC1869" s="25"/>
      <c r="AD1869" s="25"/>
    </row>
    <row r="1870" spans="2:30">
      <c r="B1870" s="38"/>
      <c r="C1870" s="25"/>
      <c r="D1870" s="25"/>
      <c r="E1870" s="25"/>
      <c r="F1870" s="25"/>
      <c r="G1870" s="25"/>
      <c r="H1870" s="25"/>
      <c r="I1870" s="25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  <c r="X1870" s="25"/>
      <c r="Y1870" s="25"/>
      <c r="Z1870" s="25"/>
      <c r="AA1870" s="25"/>
      <c r="AB1870" s="25"/>
      <c r="AC1870" s="25"/>
      <c r="AD1870" s="25"/>
    </row>
    <row r="1871" spans="2:30">
      <c r="B1871" s="38"/>
      <c r="C1871" s="25"/>
      <c r="D1871" s="25"/>
      <c r="E1871" s="25"/>
      <c r="F1871" s="25"/>
      <c r="G1871" s="25"/>
      <c r="H1871" s="25"/>
      <c r="I1871" s="25"/>
      <c r="J1871" s="25"/>
      <c r="K1871" s="25"/>
      <c r="L1871" s="25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  <c r="X1871" s="25"/>
      <c r="Y1871" s="25"/>
      <c r="Z1871" s="25"/>
      <c r="AA1871" s="25"/>
      <c r="AB1871" s="25"/>
      <c r="AC1871" s="25"/>
      <c r="AD1871" s="25"/>
    </row>
    <row r="1872" spans="2:30">
      <c r="B1872" s="38"/>
      <c r="C1872" s="25"/>
      <c r="D1872" s="25"/>
      <c r="E1872" s="25"/>
      <c r="F1872" s="25"/>
      <c r="G1872" s="25"/>
      <c r="H1872" s="25"/>
      <c r="I1872" s="25"/>
      <c r="J1872" s="25"/>
      <c r="K1872" s="25"/>
      <c r="L1872" s="25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  <c r="X1872" s="25"/>
      <c r="Y1872" s="25"/>
      <c r="Z1872" s="25"/>
      <c r="AA1872" s="25"/>
      <c r="AB1872" s="25"/>
      <c r="AC1872" s="25"/>
      <c r="AD1872" s="25"/>
    </row>
    <row r="1873" spans="2:30">
      <c r="B1873" s="38"/>
      <c r="C1873" s="25"/>
      <c r="D1873" s="25"/>
      <c r="E1873" s="25"/>
      <c r="F1873" s="25"/>
      <c r="G1873" s="25"/>
      <c r="H1873" s="25"/>
      <c r="I1873" s="25"/>
      <c r="J1873" s="25"/>
      <c r="K1873" s="25"/>
      <c r="L1873" s="25"/>
      <c r="M1873" s="25"/>
      <c r="N1873" s="25"/>
      <c r="O1873" s="25"/>
      <c r="P1873" s="25"/>
      <c r="Q1873" s="25"/>
      <c r="R1873" s="25"/>
      <c r="S1873" s="25"/>
      <c r="T1873" s="25"/>
      <c r="U1873" s="25"/>
      <c r="V1873" s="25"/>
      <c r="W1873" s="25"/>
      <c r="X1873" s="25"/>
      <c r="Y1873" s="25"/>
      <c r="Z1873" s="25"/>
      <c r="AA1873" s="25"/>
      <c r="AB1873" s="25"/>
      <c r="AC1873" s="25"/>
      <c r="AD1873" s="25"/>
    </row>
    <row r="1874" spans="2:30">
      <c r="B1874" s="38"/>
      <c r="C1874" s="25"/>
      <c r="D1874" s="25"/>
      <c r="E1874" s="25"/>
      <c r="F1874" s="25"/>
      <c r="G1874" s="25"/>
      <c r="H1874" s="25"/>
      <c r="I1874" s="25"/>
      <c r="J1874" s="25"/>
      <c r="K1874" s="25"/>
      <c r="L1874" s="25"/>
      <c r="M1874" s="25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  <c r="X1874" s="25"/>
      <c r="Y1874" s="25"/>
      <c r="Z1874" s="25"/>
      <c r="AA1874" s="25"/>
      <c r="AB1874" s="25"/>
      <c r="AC1874" s="25"/>
      <c r="AD1874" s="25"/>
    </row>
    <row r="1875" spans="2:30">
      <c r="B1875" s="38"/>
      <c r="C1875" s="25"/>
      <c r="D1875" s="25"/>
      <c r="E1875" s="25"/>
      <c r="F1875" s="25"/>
      <c r="G1875" s="25"/>
      <c r="H1875" s="25"/>
      <c r="I1875" s="25"/>
      <c r="J1875" s="25"/>
      <c r="K1875" s="25"/>
      <c r="L1875" s="25"/>
      <c r="M1875" s="25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  <c r="X1875" s="25"/>
      <c r="Y1875" s="25"/>
      <c r="Z1875" s="25"/>
      <c r="AA1875" s="25"/>
      <c r="AB1875" s="25"/>
      <c r="AC1875" s="25"/>
      <c r="AD1875" s="25"/>
    </row>
    <row r="1876" spans="2:30">
      <c r="B1876" s="38"/>
      <c r="C1876" s="25"/>
      <c r="D1876" s="25"/>
      <c r="E1876" s="25"/>
      <c r="F1876" s="25"/>
      <c r="G1876" s="25"/>
      <c r="H1876" s="25"/>
      <c r="I1876" s="25"/>
      <c r="J1876" s="25"/>
      <c r="K1876" s="25"/>
      <c r="L1876" s="25"/>
      <c r="M1876" s="25"/>
      <c r="N1876" s="25"/>
      <c r="O1876" s="25"/>
      <c r="P1876" s="25"/>
      <c r="Q1876" s="25"/>
      <c r="R1876" s="25"/>
      <c r="S1876" s="25"/>
      <c r="T1876" s="25"/>
      <c r="U1876" s="25"/>
      <c r="V1876" s="25"/>
      <c r="W1876" s="25"/>
      <c r="X1876" s="25"/>
      <c r="Y1876" s="25"/>
      <c r="Z1876" s="25"/>
      <c r="AA1876" s="25"/>
      <c r="AB1876" s="25"/>
      <c r="AC1876" s="25"/>
      <c r="AD1876" s="25"/>
    </row>
    <row r="1877" spans="2:30">
      <c r="B1877" s="38"/>
      <c r="C1877" s="25"/>
      <c r="D1877" s="25"/>
      <c r="E1877" s="25"/>
      <c r="F1877" s="25"/>
      <c r="G1877" s="25"/>
      <c r="H1877" s="25"/>
      <c r="I1877" s="25"/>
      <c r="J1877" s="25"/>
      <c r="K1877" s="25"/>
      <c r="L1877" s="25"/>
      <c r="M1877" s="25"/>
      <c r="N1877" s="25"/>
      <c r="O1877" s="25"/>
      <c r="P1877" s="25"/>
      <c r="Q1877" s="25"/>
      <c r="R1877" s="25"/>
      <c r="S1877" s="25"/>
      <c r="T1877" s="25"/>
      <c r="U1877" s="25"/>
      <c r="V1877" s="25"/>
      <c r="W1877" s="25"/>
      <c r="X1877" s="25"/>
      <c r="Y1877" s="25"/>
      <c r="Z1877" s="25"/>
      <c r="AA1877" s="25"/>
      <c r="AB1877" s="25"/>
      <c r="AC1877" s="25"/>
      <c r="AD1877" s="25"/>
    </row>
    <row r="1878" spans="2:30">
      <c r="B1878" s="38"/>
      <c r="C1878" s="25"/>
      <c r="D1878" s="25"/>
      <c r="E1878" s="25"/>
      <c r="F1878" s="25"/>
      <c r="G1878" s="25"/>
      <c r="H1878" s="25"/>
      <c r="I1878" s="25"/>
      <c r="J1878" s="25"/>
      <c r="K1878" s="25"/>
      <c r="L1878" s="25"/>
      <c r="M1878" s="25"/>
      <c r="N1878" s="25"/>
      <c r="O1878" s="25"/>
      <c r="P1878" s="25"/>
      <c r="Q1878" s="25"/>
      <c r="R1878" s="25"/>
      <c r="S1878" s="25"/>
      <c r="T1878" s="25"/>
      <c r="U1878" s="25"/>
      <c r="V1878" s="25"/>
      <c r="W1878" s="25"/>
      <c r="X1878" s="25"/>
      <c r="Y1878" s="25"/>
      <c r="Z1878" s="25"/>
      <c r="AA1878" s="25"/>
      <c r="AB1878" s="25"/>
      <c r="AC1878" s="25"/>
      <c r="AD1878" s="25"/>
    </row>
    <row r="1879" spans="2:30">
      <c r="B1879" s="38"/>
      <c r="C1879" s="25"/>
      <c r="D1879" s="25"/>
      <c r="E1879" s="25"/>
      <c r="F1879" s="25"/>
      <c r="G1879" s="25"/>
      <c r="H1879" s="25"/>
      <c r="I1879" s="25"/>
      <c r="J1879" s="25"/>
      <c r="K1879" s="25"/>
      <c r="L1879" s="25"/>
      <c r="M1879" s="25"/>
      <c r="N1879" s="25"/>
      <c r="O1879" s="25"/>
      <c r="P1879" s="25"/>
      <c r="Q1879" s="25"/>
      <c r="R1879" s="25"/>
      <c r="S1879" s="25"/>
      <c r="T1879" s="25"/>
      <c r="U1879" s="25"/>
      <c r="V1879" s="25"/>
      <c r="W1879" s="25"/>
      <c r="X1879" s="25"/>
      <c r="Y1879" s="25"/>
      <c r="Z1879" s="25"/>
      <c r="AA1879" s="25"/>
      <c r="AB1879" s="25"/>
      <c r="AC1879" s="25"/>
      <c r="AD1879" s="25"/>
    </row>
    <row r="1880" spans="2:30">
      <c r="B1880" s="38"/>
      <c r="C1880" s="25"/>
      <c r="D1880" s="25"/>
      <c r="E1880" s="25"/>
      <c r="F1880" s="25"/>
      <c r="G1880" s="25"/>
      <c r="H1880" s="25"/>
      <c r="I1880" s="25"/>
      <c r="J1880" s="25"/>
      <c r="K1880" s="25"/>
      <c r="L1880" s="25"/>
      <c r="M1880" s="25"/>
      <c r="N1880" s="25"/>
      <c r="O1880" s="25"/>
      <c r="P1880" s="25"/>
      <c r="Q1880" s="25"/>
      <c r="R1880" s="25"/>
      <c r="S1880" s="25"/>
      <c r="T1880" s="25"/>
      <c r="U1880" s="25"/>
      <c r="V1880" s="25"/>
      <c r="W1880" s="25"/>
      <c r="X1880" s="25"/>
      <c r="Y1880" s="25"/>
      <c r="Z1880" s="25"/>
      <c r="AA1880" s="25"/>
      <c r="AB1880" s="25"/>
      <c r="AC1880" s="25"/>
      <c r="AD1880" s="25"/>
    </row>
    <row r="1881" spans="2:30">
      <c r="B1881" s="38"/>
      <c r="C1881" s="25"/>
      <c r="D1881" s="25"/>
      <c r="E1881" s="25"/>
      <c r="F1881" s="25"/>
      <c r="G1881" s="25"/>
      <c r="H1881" s="25"/>
      <c r="I1881" s="25"/>
      <c r="J1881" s="25"/>
      <c r="K1881" s="25"/>
      <c r="L1881" s="25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  <c r="X1881" s="25"/>
      <c r="Y1881" s="25"/>
      <c r="Z1881" s="25"/>
      <c r="AA1881" s="25"/>
      <c r="AB1881" s="25"/>
      <c r="AC1881" s="25"/>
      <c r="AD1881" s="25"/>
    </row>
    <row r="1882" spans="2:30">
      <c r="B1882" s="38"/>
      <c r="C1882" s="25"/>
      <c r="D1882" s="25"/>
      <c r="E1882" s="25"/>
      <c r="F1882" s="25"/>
      <c r="G1882" s="25"/>
      <c r="H1882" s="25"/>
      <c r="I1882" s="25"/>
      <c r="J1882" s="25"/>
      <c r="K1882" s="25"/>
      <c r="L1882" s="25"/>
      <c r="M1882" s="25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  <c r="X1882" s="25"/>
      <c r="Y1882" s="25"/>
      <c r="Z1882" s="25"/>
      <c r="AA1882" s="25"/>
      <c r="AB1882" s="25"/>
      <c r="AC1882" s="25"/>
      <c r="AD1882" s="25"/>
    </row>
    <row r="1883" spans="2:30">
      <c r="B1883" s="38"/>
      <c r="C1883" s="25"/>
      <c r="D1883" s="25"/>
      <c r="E1883" s="25"/>
      <c r="F1883" s="25"/>
      <c r="G1883" s="25"/>
      <c r="H1883" s="25"/>
      <c r="I1883" s="25"/>
      <c r="J1883" s="25"/>
      <c r="K1883" s="25"/>
      <c r="L1883" s="25"/>
      <c r="M1883" s="25"/>
      <c r="N1883" s="25"/>
      <c r="O1883" s="25"/>
      <c r="P1883" s="25"/>
      <c r="Q1883" s="25"/>
      <c r="R1883" s="25"/>
      <c r="S1883" s="25"/>
      <c r="T1883" s="25"/>
      <c r="U1883" s="25"/>
      <c r="V1883" s="25"/>
      <c r="W1883" s="25"/>
      <c r="X1883" s="25"/>
      <c r="Y1883" s="25"/>
      <c r="Z1883" s="25"/>
      <c r="AA1883" s="25"/>
      <c r="AB1883" s="25"/>
      <c r="AC1883" s="25"/>
      <c r="AD1883" s="25"/>
    </row>
    <row r="1884" spans="2:30">
      <c r="B1884" s="38"/>
      <c r="C1884" s="25"/>
      <c r="D1884" s="25"/>
      <c r="E1884" s="25"/>
      <c r="F1884" s="25"/>
      <c r="G1884" s="25"/>
      <c r="H1884" s="25"/>
      <c r="I1884" s="25"/>
      <c r="J1884" s="25"/>
      <c r="K1884" s="25"/>
      <c r="L1884" s="25"/>
      <c r="M1884" s="25"/>
      <c r="N1884" s="25"/>
      <c r="O1884" s="25"/>
      <c r="P1884" s="25"/>
      <c r="Q1884" s="25"/>
      <c r="R1884" s="25"/>
      <c r="S1884" s="25"/>
      <c r="T1884" s="25"/>
      <c r="U1884" s="25"/>
      <c r="V1884" s="25"/>
      <c r="W1884" s="25"/>
      <c r="X1884" s="25"/>
      <c r="Y1884" s="25"/>
      <c r="Z1884" s="25"/>
      <c r="AA1884" s="25"/>
      <c r="AB1884" s="25"/>
      <c r="AC1884" s="25"/>
      <c r="AD1884" s="25"/>
    </row>
    <row r="1885" spans="2:30">
      <c r="B1885" s="38"/>
      <c r="C1885" s="25"/>
      <c r="D1885" s="25"/>
      <c r="E1885" s="25"/>
      <c r="F1885" s="25"/>
      <c r="G1885" s="25"/>
      <c r="H1885" s="25"/>
      <c r="I1885" s="25"/>
      <c r="J1885" s="25"/>
      <c r="K1885" s="25"/>
      <c r="L1885" s="25"/>
      <c r="M1885" s="25"/>
      <c r="N1885" s="25"/>
      <c r="O1885" s="25"/>
      <c r="P1885" s="25"/>
      <c r="Q1885" s="25"/>
      <c r="R1885" s="25"/>
      <c r="S1885" s="25"/>
      <c r="T1885" s="25"/>
      <c r="U1885" s="25"/>
      <c r="V1885" s="25"/>
      <c r="W1885" s="25"/>
      <c r="X1885" s="25"/>
      <c r="Y1885" s="25"/>
      <c r="Z1885" s="25"/>
      <c r="AA1885" s="25"/>
      <c r="AB1885" s="25"/>
      <c r="AC1885" s="25"/>
      <c r="AD1885" s="25"/>
    </row>
    <row r="1886" spans="2:30">
      <c r="B1886" s="38"/>
      <c r="C1886" s="25"/>
      <c r="D1886" s="25"/>
      <c r="E1886" s="25"/>
      <c r="F1886" s="25"/>
      <c r="G1886" s="25"/>
      <c r="H1886" s="25"/>
      <c r="I1886" s="25"/>
      <c r="J1886" s="25"/>
      <c r="K1886" s="25"/>
      <c r="L1886" s="25"/>
      <c r="M1886" s="25"/>
      <c r="N1886" s="25"/>
      <c r="O1886" s="25"/>
      <c r="P1886" s="25"/>
      <c r="Q1886" s="25"/>
      <c r="R1886" s="25"/>
      <c r="S1886" s="25"/>
      <c r="T1886" s="25"/>
      <c r="U1886" s="25"/>
      <c r="V1886" s="25"/>
      <c r="W1886" s="25"/>
      <c r="X1886" s="25"/>
      <c r="Y1886" s="25"/>
      <c r="Z1886" s="25"/>
      <c r="AA1886" s="25"/>
      <c r="AB1886" s="25"/>
      <c r="AC1886" s="25"/>
      <c r="AD1886" s="25"/>
    </row>
    <row r="1887" spans="2:30">
      <c r="B1887" s="38"/>
      <c r="C1887" s="25"/>
      <c r="D1887" s="25"/>
      <c r="E1887" s="25"/>
      <c r="F1887" s="25"/>
      <c r="G1887" s="25"/>
      <c r="H1887" s="25"/>
      <c r="I1887" s="25"/>
      <c r="J1887" s="25"/>
      <c r="K1887" s="25"/>
      <c r="L1887" s="25"/>
      <c r="M1887" s="25"/>
      <c r="N1887" s="25"/>
      <c r="O1887" s="25"/>
      <c r="P1887" s="25"/>
      <c r="Q1887" s="25"/>
      <c r="R1887" s="25"/>
      <c r="S1887" s="25"/>
      <c r="T1887" s="25"/>
      <c r="U1887" s="25"/>
      <c r="V1887" s="25"/>
      <c r="W1887" s="25"/>
      <c r="X1887" s="25"/>
      <c r="Y1887" s="25"/>
      <c r="Z1887" s="25"/>
      <c r="AA1887" s="25"/>
      <c r="AB1887" s="25"/>
      <c r="AC1887" s="25"/>
      <c r="AD1887" s="25"/>
    </row>
    <row r="1888" spans="2:30">
      <c r="B1888" s="38"/>
      <c r="C1888" s="25"/>
      <c r="D1888" s="25"/>
      <c r="E1888" s="25"/>
      <c r="F1888" s="25"/>
      <c r="G1888" s="25"/>
      <c r="H1888" s="25"/>
      <c r="I1888" s="25"/>
      <c r="J1888" s="25"/>
      <c r="K1888" s="25"/>
      <c r="L1888" s="25"/>
      <c r="M1888" s="25"/>
      <c r="N1888" s="25"/>
      <c r="O1888" s="25"/>
      <c r="P1888" s="25"/>
      <c r="Q1888" s="25"/>
      <c r="R1888" s="25"/>
      <c r="S1888" s="25"/>
      <c r="T1888" s="25"/>
      <c r="U1888" s="25"/>
      <c r="V1888" s="25"/>
      <c r="W1888" s="25"/>
      <c r="X1888" s="25"/>
      <c r="Y1888" s="25"/>
      <c r="Z1888" s="25"/>
      <c r="AA1888" s="25"/>
      <c r="AB1888" s="25"/>
      <c r="AC1888" s="25"/>
      <c r="AD1888" s="25"/>
    </row>
    <row r="1889" spans="2:30">
      <c r="B1889" s="38"/>
      <c r="C1889" s="25"/>
      <c r="D1889" s="25"/>
      <c r="E1889" s="25"/>
      <c r="F1889" s="25"/>
      <c r="G1889" s="25"/>
      <c r="H1889" s="25"/>
      <c r="I1889" s="25"/>
      <c r="J1889" s="25"/>
      <c r="K1889" s="25"/>
      <c r="L1889" s="25"/>
      <c r="M1889" s="25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  <c r="X1889" s="25"/>
      <c r="Y1889" s="25"/>
      <c r="Z1889" s="25"/>
      <c r="AA1889" s="25"/>
      <c r="AB1889" s="25"/>
      <c r="AC1889" s="25"/>
      <c r="AD1889" s="25"/>
    </row>
    <row r="1890" spans="2:30">
      <c r="B1890" s="38"/>
      <c r="C1890" s="25"/>
      <c r="D1890" s="25"/>
      <c r="E1890" s="25"/>
      <c r="F1890" s="25"/>
      <c r="G1890" s="25"/>
      <c r="H1890" s="25"/>
      <c r="I1890" s="25"/>
      <c r="J1890" s="25"/>
      <c r="K1890" s="25"/>
      <c r="L1890" s="25"/>
      <c r="M1890" s="25"/>
      <c r="N1890" s="25"/>
      <c r="O1890" s="25"/>
      <c r="P1890" s="25"/>
      <c r="Q1890" s="25"/>
      <c r="R1890" s="25"/>
      <c r="S1890" s="25"/>
      <c r="T1890" s="25"/>
      <c r="U1890" s="25"/>
      <c r="V1890" s="25"/>
      <c r="W1890" s="25"/>
      <c r="X1890" s="25"/>
      <c r="Y1890" s="25"/>
      <c r="Z1890" s="25"/>
      <c r="AA1890" s="25"/>
      <c r="AB1890" s="25"/>
      <c r="AC1890" s="25"/>
      <c r="AD1890" s="25"/>
    </row>
    <row r="1891" spans="2:30">
      <c r="B1891" s="38"/>
      <c r="C1891" s="25"/>
      <c r="D1891" s="25"/>
      <c r="E1891" s="25"/>
      <c r="F1891" s="25"/>
      <c r="G1891" s="25"/>
      <c r="H1891" s="25"/>
      <c r="I1891" s="25"/>
      <c r="J1891" s="25"/>
      <c r="K1891" s="25"/>
      <c r="L1891" s="25"/>
      <c r="M1891" s="25"/>
      <c r="N1891" s="25"/>
      <c r="O1891" s="25"/>
      <c r="P1891" s="25"/>
      <c r="Q1891" s="25"/>
      <c r="R1891" s="25"/>
      <c r="S1891" s="25"/>
      <c r="T1891" s="25"/>
      <c r="U1891" s="25"/>
      <c r="V1891" s="25"/>
      <c r="W1891" s="25"/>
      <c r="X1891" s="25"/>
      <c r="Y1891" s="25"/>
      <c r="Z1891" s="25"/>
      <c r="AA1891" s="25"/>
      <c r="AB1891" s="25"/>
      <c r="AC1891" s="25"/>
      <c r="AD1891" s="25"/>
    </row>
    <row r="1892" spans="2:30">
      <c r="B1892" s="38"/>
      <c r="C1892" s="25"/>
      <c r="D1892" s="25"/>
      <c r="E1892" s="25"/>
      <c r="F1892" s="25"/>
      <c r="G1892" s="25"/>
      <c r="H1892" s="25"/>
      <c r="I1892" s="25"/>
      <c r="J1892" s="25"/>
      <c r="K1892" s="25"/>
      <c r="L1892" s="25"/>
      <c r="M1892" s="25"/>
      <c r="N1892" s="25"/>
      <c r="O1892" s="25"/>
      <c r="P1892" s="25"/>
      <c r="Q1892" s="25"/>
      <c r="R1892" s="25"/>
      <c r="S1892" s="25"/>
      <c r="T1892" s="25"/>
      <c r="U1892" s="25"/>
      <c r="V1892" s="25"/>
      <c r="W1892" s="25"/>
      <c r="X1892" s="25"/>
      <c r="Y1892" s="25"/>
      <c r="Z1892" s="25"/>
      <c r="AA1892" s="25"/>
      <c r="AB1892" s="25"/>
      <c r="AC1892" s="25"/>
      <c r="AD1892" s="25"/>
    </row>
    <row r="1893" spans="2:30">
      <c r="B1893" s="38"/>
      <c r="C1893" s="25"/>
      <c r="D1893" s="25"/>
      <c r="E1893" s="25"/>
      <c r="F1893" s="25"/>
      <c r="G1893" s="25"/>
      <c r="H1893" s="25"/>
      <c r="I1893" s="25"/>
      <c r="J1893" s="25"/>
      <c r="K1893" s="25"/>
      <c r="L1893" s="25"/>
      <c r="M1893" s="25"/>
      <c r="N1893" s="25"/>
      <c r="O1893" s="25"/>
      <c r="P1893" s="25"/>
      <c r="Q1893" s="25"/>
      <c r="R1893" s="25"/>
      <c r="S1893" s="25"/>
      <c r="T1893" s="25"/>
      <c r="U1893" s="25"/>
      <c r="V1893" s="25"/>
      <c r="W1893" s="25"/>
      <c r="X1893" s="25"/>
      <c r="Y1893" s="25"/>
      <c r="Z1893" s="25"/>
      <c r="AA1893" s="25"/>
      <c r="AB1893" s="25"/>
      <c r="AC1893" s="25"/>
      <c r="AD1893" s="25"/>
    </row>
    <row r="1894" spans="2:30">
      <c r="B1894" s="38"/>
      <c r="C1894" s="25"/>
      <c r="D1894" s="25"/>
      <c r="E1894" s="25"/>
      <c r="F1894" s="25"/>
      <c r="G1894" s="25"/>
      <c r="H1894" s="25"/>
      <c r="I1894" s="25"/>
      <c r="J1894" s="25"/>
      <c r="K1894" s="25"/>
      <c r="L1894" s="25"/>
      <c r="M1894" s="25"/>
      <c r="N1894" s="25"/>
      <c r="O1894" s="25"/>
      <c r="P1894" s="25"/>
      <c r="Q1894" s="25"/>
      <c r="R1894" s="25"/>
      <c r="S1894" s="25"/>
      <c r="T1894" s="25"/>
      <c r="U1894" s="25"/>
      <c r="V1894" s="25"/>
      <c r="W1894" s="25"/>
      <c r="X1894" s="25"/>
      <c r="Y1894" s="25"/>
      <c r="Z1894" s="25"/>
      <c r="AA1894" s="25"/>
      <c r="AB1894" s="25"/>
      <c r="AC1894" s="25"/>
      <c r="AD1894" s="25"/>
    </row>
    <row r="1895" spans="2:30">
      <c r="B1895" s="38"/>
      <c r="C1895" s="25"/>
      <c r="D1895" s="25"/>
      <c r="E1895" s="25"/>
      <c r="F1895" s="25"/>
      <c r="G1895" s="25"/>
      <c r="H1895" s="25"/>
      <c r="I1895" s="25"/>
      <c r="J1895" s="25"/>
      <c r="K1895" s="25"/>
      <c r="L1895" s="25"/>
      <c r="M1895" s="25"/>
      <c r="N1895" s="25"/>
      <c r="O1895" s="25"/>
      <c r="P1895" s="25"/>
      <c r="Q1895" s="25"/>
      <c r="R1895" s="25"/>
      <c r="S1895" s="25"/>
      <c r="T1895" s="25"/>
      <c r="U1895" s="25"/>
      <c r="V1895" s="25"/>
      <c r="W1895" s="25"/>
      <c r="X1895" s="25"/>
      <c r="Y1895" s="25"/>
      <c r="Z1895" s="25"/>
      <c r="AA1895" s="25"/>
      <c r="AB1895" s="25"/>
      <c r="AC1895" s="25"/>
      <c r="AD1895" s="25"/>
    </row>
    <row r="1896" spans="2:30">
      <c r="B1896" s="38"/>
      <c r="C1896" s="25"/>
      <c r="D1896" s="25"/>
      <c r="E1896" s="25"/>
      <c r="F1896" s="25"/>
      <c r="G1896" s="25"/>
      <c r="H1896" s="25"/>
      <c r="I1896" s="25"/>
      <c r="J1896" s="25"/>
      <c r="K1896" s="25"/>
      <c r="L1896" s="25"/>
      <c r="M1896" s="25"/>
      <c r="N1896" s="25"/>
      <c r="O1896" s="25"/>
      <c r="P1896" s="25"/>
      <c r="Q1896" s="25"/>
      <c r="R1896" s="25"/>
      <c r="S1896" s="25"/>
      <c r="T1896" s="25"/>
      <c r="U1896" s="25"/>
      <c r="V1896" s="25"/>
      <c r="W1896" s="25"/>
      <c r="X1896" s="25"/>
      <c r="Y1896" s="25"/>
      <c r="Z1896" s="25"/>
      <c r="AA1896" s="25"/>
      <c r="AB1896" s="25"/>
      <c r="AC1896" s="25"/>
      <c r="AD1896" s="25"/>
    </row>
    <row r="1897" spans="2:30">
      <c r="B1897" s="38"/>
      <c r="C1897" s="25"/>
      <c r="D1897" s="25"/>
      <c r="E1897" s="25"/>
      <c r="F1897" s="25"/>
      <c r="G1897" s="25"/>
      <c r="H1897" s="25"/>
      <c r="I1897" s="25"/>
      <c r="J1897" s="25"/>
      <c r="K1897" s="25"/>
      <c r="L1897" s="25"/>
      <c r="M1897" s="25"/>
      <c r="N1897" s="25"/>
      <c r="O1897" s="25"/>
      <c r="P1897" s="25"/>
      <c r="Q1897" s="25"/>
      <c r="R1897" s="25"/>
      <c r="S1897" s="25"/>
      <c r="T1897" s="25"/>
      <c r="U1897" s="25"/>
      <c r="V1897" s="25"/>
      <c r="W1897" s="25"/>
      <c r="X1897" s="25"/>
      <c r="Y1897" s="25"/>
      <c r="Z1897" s="25"/>
      <c r="AA1897" s="25"/>
      <c r="AB1897" s="25"/>
      <c r="AC1897" s="25"/>
      <c r="AD1897" s="25"/>
    </row>
    <row r="1898" spans="2:30">
      <c r="B1898" s="38"/>
      <c r="C1898" s="25"/>
      <c r="D1898" s="25"/>
      <c r="E1898" s="25"/>
      <c r="F1898" s="25"/>
      <c r="G1898" s="25"/>
      <c r="H1898" s="25"/>
      <c r="I1898" s="25"/>
      <c r="J1898" s="25"/>
      <c r="K1898" s="25"/>
      <c r="L1898" s="25"/>
      <c r="M1898" s="25"/>
      <c r="N1898" s="25"/>
      <c r="O1898" s="25"/>
      <c r="P1898" s="25"/>
      <c r="Q1898" s="25"/>
      <c r="R1898" s="25"/>
      <c r="S1898" s="25"/>
      <c r="T1898" s="25"/>
      <c r="U1898" s="25"/>
      <c r="V1898" s="25"/>
      <c r="W1898" s="25"/>
      <c r="X1898" s="25"/>
      <c r="Y1898" s="25"/>
      <c r="Z1898" s="25"/>
      <c r="AA1898" s="25"/>
      <c r="AB1898" s="25"/>
      <c r="AC1898" s="25"/>
      <c r="AD1898" s="25"/>
    </row>
    <row r="1899" spans="2:30">
      <c r="B1899" s="38"/>
      <c r="C1899" s="25"/>
      <c r="D1899" s="25"/>
      <c r="E1899" s="25"/>
      <c r="F1899" s="25"/>
      <c r="G1899" s="25"/>
      <c r="H1899" s="25"/>
      <c r="I1899" s="25"/>
      <c r="J1899" s="25"/>
      <c r="K1899" s="25"/>
      <c r="L1899" s="25"/>
      <c r="M1899" s="25"/>
      <c r="N1899" s="25"/>
      <c r="O1899" s="25"/>
      <c r="P1899" s="25"/>
      <c r="Q1899" s="25"/>
      <c r="R1899" s="25"/>
      <c r="S1899" s="25"/>
      <c r="T1899" s="25"/>
      <c r="U1899" s="25"/>
      <c r="V1899" s="25"/>
      <c r="W1899" s="25"/>
      <c r="X1899" s="25"/>
      <c r="Y1899" s="25"/>
      <c r="Z1899" s="25"/>
      <c r="AA1899" s="25"/>
      <c r="AB1899" s="25"/>
      <c r="AC1899" s="25"/>
      <c r="AD1899" s="25"/>
    </row>
    <row r="1900" spans="2:30">
      <c r="B1900" s="38"/>
      <c r="C1900" s="25"/>
      <c r="D1900" s="25"/>
      <c r="E1900" s="25"/>
      <c r="F1900" s="25"/>
      <c r="G1900" s="25"/>
      <c r="H1900" s="25"/>
      <c r="I1900" s="25"/>
      <c r="J1900" s="25"/>
      <c r="K1900" s="25"/>
      <c r="L1900" s="25"/>
      <c r="M1900" s="25"/>
      <c r="N1900" s="25"/>
      <c r="O1900" s="25"/>
      <c r="P1900" s="25"/>
      <c r="Q1900" s="25"/>
      <c r="R1900" s="25"/>
      <c r="S1900" s="25"/>
      <c r="T1900" s="25"/>
      <c r="U1900" s="25"/>
      <c r="V1900" s="25"/>
      <c r="W1900" s="25"/>
      <c r="X1900" s="25"/>
      <c r="Y1900" s="25"/>
      <c r="Z1900" s="25"/>
      <c r="AA1900" s="25"/>
      <c r="AB1900" s="25"/>
      <c r="AC1900" s="25"/>
      <c r="AD1900" s="25"/>
    </row>
    <row r="1901" spans="2:30">
      <c r="B1901" s="38"/>
      <c r="C1901" s="25"/>
      <c r="D1901" s="25"/>
      <c r="E1901" s="25"/>
      <c r="F1901" s="25"/>
      <c r="G1901" s="25"/>
      <c r="H1901" s="25"/>
      <c r="I1901" s="25"/>
      <c r="J1901" s="25"/>
      <c r="K1901" s="25"/>
      <c r="L1901" s="25"/>
      <c r="M1901" s="25"/>
      <c r="N1901" s="25"/>
      <c r="O1901" s="25"/>
      <c r="P1901" s="25"/>
      <c r="Q1901" s="25"/>
      <c r="R1901" s="25"/>
      <c r="S1901" s="25"/>
      <c r="T1901" s="25"/>
      <c r="U1901" s="25"/>
      <c r="V1901" s="25"/>
      <c r="W1901" s="25"/>
      <c r="X1901" s="25"/>
      <c r="Y1901" s="25"/>
      <c r="Z1901" s="25"/>
      <c r="AA1901" s="25"/>
      <c r="AB1901" s="25"/>
      <c r="AC1901" s="25"/>
      <c r="AD1901" s="25"/>
    </row>
    <row r="1902" spans="2:30">
      <c r="B1902" s="38"/>
      <c r="C1902" s="25"/>
      <c r="D1902" s="25"/>
      <c r="E1902" s="25"/>
      <c r="F1902" s="25"/>
      <c r="G1902" s="25"/>
      <c r="H1902" s="25"/>
      <c r="I1902" s="25"/>
      <c r="J1902" s="25"/>
      <c r="K1902" s="25"/>
      <c r="L1902" s="25"/>
      <c r="M1902" s="25"/>
      <c r="N1902" s="25"/>
      <c r="O1902" s="25"/>
      <c r="P1902" s="25"/>
      <c r="Q1902" s="25"/>
      <c r="R1902" s="25"/>
      <c r="S1902" s="25"/>
      <c r="T1902" s="25"/>
      <c r="U1902" s="25"/>
      <c r="V1902" s="25"/>
      <c r="W1902" s="25"/>
      <c r="X1902" s="25"/>
      <c r="Y1902" s="25"/>
      <c r="Z1902" s="25"/>
      <c r="AA1902" s="25"/>
      <c r="AB1902" s="25"/>
      <c r="AC1902" s="25"/>
      <c r="AD1902" s="25"/>
    </row>
    <row r="1903" spans="2:30">
      <c r="B1903" s="38"/>
      <c r="C1903" s="25"/>
      <c r="D1903" s="25"/>
      <c r="E1903" s="25"/>
      <c r="F1903" s="25"/>
      <c r="G1903" s="25"/>
      <c r="H1903" s="25"/>
      <c r="I1903" s="25"/>
      <c r="J1903" s="25"/>
      <c r="K1903" s="25"/>
      <c r="L1903" s="25"/>
      <c r="M1903" s="25"/>
      <c r="N1903" s="25"/>
      <c r="O1903" s="25"/>
      <c r="P1903" s="25"/>
      <c r="Q1903" s="25"/>
      <c r="R1903" s="25"/>
      <c r="S1903" s="25"/>
      <c r="T1903" s="25"/>
      <c r="U1903" s="25"/>
      <c r="V1903" s="25"/>
      <c r="W1903" s="25"/>
      <c r="X1903" s="25"/>
      <c r="Y1903" s="25"/>
      <c r="Z1903" s="25"/>
      <c r="AA1903" s="25"/>
      <c r="AB1903" s="25"/>
      <c r="AC1903" s="25"/>
      <c r="AD1903" s="25"/>
    </row>
    <row r="1904" spans="2:30">
      <c r="B1904" s="38"/>
      <c r="C1904" s="25"/>
      <c r="D1904" s="25"/>
      <c r="E1904" s="25"/>
      <c r="F1904" s="25"/>
      <c r="G1904" s="25"/>
      <c r="H1904" s="25"/>
      <c r="I1904" s="25"/>
      <c r="J1904" s="25"/>
      <c r="K1904" s="25"/>
      <c r="L1904" s="25"/>
      <c r="M1904" s="25"/>
      <c r="N1904" s="25"/>
      <c r="O1904" s="25"/>
      <c r="P1904" s="25"/>
      <c r="Q1904" s="25"/>
      <c r="R1904" s="25"/>
      <c r="S1904" s="25"/>
      <c r="T1904" s="25"/>
      <c r="U1904" s="25"/>
      <c r="V1904" s="25"/>
      <c r="W1904" s="25"/>
      <c r="X1904" s="25"/>
      <c r="Y1904" s="25"/>
      <c r="Z1904" s="25"/>
      <c r="AA1904" s="25"/>
      <c r="AB1904" s="25"/>
      <c r="AC1904" s="25"/>
      <c r="AD1904" s="25"/>
    </row>
    <row r="1905" spans="2:30">
      <c r="B1905" s="38"/>
      <c r="C1905" s="25"/>
      <c r="D1905" s="25"/>
      <c r="E1905" s="25"/>
      <c r="F1905" s="25"/>
      <c r="G1905" s="25"/>
      <c r="H1905" s="25"/>
      <c r="I1905" s="25"/>
      <c r="J1905" s="25"/>
      <c r="K1905" s="25"/>
      <c r="L1905" s="25"/>
      <c r="M1905" s="25"/>
      <c r="N1905" s="25"/>
      <c r="O1905" s="25"/>
      <c r="P1905" s="25"/>
      <c r="Q1905" s="25"/>
      <c r="R1905" s="25"/>
      <c r="S1905" s="25"/>
      <c r="T1905" s="25"/>
      <c r="U1905" s="25"/>
      <c r="V1905" s="25"/>
      <c r="W1905" s="25"/>
      <c r="X1905" s="25"/>
      <c r="Y1905" s="25"/>
      <c r="Z1905" s="25"/>
      <c r="AA1905" s="25"/>
      <c r="AB1905" s="25"/>
      <c r="AC1905" s="25"/>
      <c r="AD1905" s="25"/>
    </row>
    <row r="1906" spans="2:30">
      <c r="B1906" s="38"/>
      <c r="C1906" s="25"/>
      <c r="D1906" s="25"/>
      <c r="E1906" s="25"/>
      <c r="F1906" s="25"/>
      <c r="G1906" s="25"/>
      <c r="H1906" s="25"/>
      <c r="I1906" s="25"/>
      <c r="J1906" s="25"/>
      <c r="K1906" s="25"/>
      <c r="L1906" s="25"/>
      <c r="M1906" s="25"/>
      <c r="N1906" s="25"/>
      <c r="O1906" s="25"/>
      <c r="P1906" s="25"/>
      <c r="Q1906" s="25"/>
      <c r="R1906" s="25"/>
      <c r="S1906" s="25"/>
      <c r="T1906" s="25"/>
      <c r="U1906" s="25"/>
      <c r="V1906" s="25"/>
      <c r="W1906" s="25"/>
      <c r="X1906" s="25"/>
      <c r="Y1906" s="25"/>
      <c r="Z1906" s="25"/>
      <c r="AA1906" s="25"/>
      <c r="AB1906" s="25"/>
      <c r="AC1906" s="25"/>
      <c r="AD1906" s="25"/>
    </row>
    <row r="1907" spans="2:30">
      <c r="B1907" s="38"/>
      <c r="C1907" s="25"/>
      <c r="D1907" s="25"/>
      <c r="E1907" s="25"/>
      <c r="F1907" s="25"/>
      <c r="G1907" s="25"/>
      <c r="H1907" s="25"/>
      <c r="I1907" s="25"/>
      <c r="J1907" s="25"/>
      <c r="K1907" s="25"/>
      <c r="L1907" s="25"/>
      <c r="M1907" s="25"/>
      <c r="N1907" s="25"/>
      <c r="O1907" s="25"/>
      <c r="P1907" s="25"/>
      <c r="Q1907" s="25"/>
      <c r="R1907" s="25"/>
      <c r="S1907" s="25"/>
      <c r="T1907" s="25"/>
      <c r="U1907" s="25"/>
      <c r="V1907" s="25"/>
      <c r="W1907" s="25"/>
      <c r="X1907" s="25"/>
      <c r="Y1907" s="25"/>
      <c r="Z1907" s="25"/>
      <c r="AA1907" s="25"/>
      <c r="AB1907" s="25"/>
      <c r="AC1907" s="25"/>
      <c r="AD1907" s="25"/>
    </row>
    <row r="1908" spans="2:30">
      <c r="B1908" s="38"/>
      <c r="C1908" s="25"/>
      <c r="D1908" s="25"/>
      <c r="E1908" s="25"/>
      <c r="F1908" s="25"/>
      <c r="G1908" s="25"/>
      <c r="H1908" s="25"/>
      <c r="I1908" s="25"/>
      <c r="J1908" s="25"/>
      <c r="K1908" s="25"/>
      <c r="L1908" s="25"/>
      <c r="M1908" s="25"/>
      <c r="N1908" s="25"/>
      <c r="O1908" s="25"/>
      <c r="P1908" s="25"/>
      <c r="Q1908" s="25"/>
      <c r="R1908" s="25"/>
      <c r="S1908" s="25"/>
      <c r="T1908" s="25"/>
      <c r="U1908" s="25"/>
      <c r="V1908" s="25"/>
      <c r="W1908" s="25"/>
      <c r="X1908" s="25"/>
      <c r="Y1908" s="25"/>
      <c r="Z1908" s="25"/>
      <c r="AA1908" s="25"/>
      <c r="AB1908" s="25"/>
      <c r="AC1908" s="25"/>
      <c r="AD1908" s="25"/>
    </row>
    <row r="1909" spans="2:30">
      <c r="B1909" s="38"/>
      <c r="C1909" s="25"/>
      <c r="D1909" s="25"/>
      <c r="E1909" s="25"/>
      <c r="F1909" s="25"/>
      <c r="G1909" s="25"/>
      <c r="H1909" s="25"/>
      <c r="I1909" s="25"/>
      <c r="J1909" s="25"/>
      <c r="K1909" s="25"/>
      <c r="L1909" s="25"/>
      <c r="M1909" s="25"/>
      <c r="N1909" s="25"/>
      <c r="O1909" s="25"/>
      <c r="P1909" s="25"/>
      <c r="Q1909" s="25"/>
      <c r="R1909" s="25"/>
      <c r="S1909" s="25"/>
      <c r="T1909" s="25"/>
      <c r="U1909" s="25"/>
      <c r="V1909" s="25"/>
      <c r="W1909" s="25"/>
      <c r="X1909" s="25"/>
      <c r="Y1909" s="25"/>
      <c r="Z1909" s="25"/>
      <c r="AA1909" s="25"/>
      <c r="AB1909" s="25"/>
      <c r="AC1909" s="25"/>
      <c r="AD1909" s="25"/>
    </row>
    <row r="1910" spans="2:30">
      <c r="B1910" s="38"/>
      <c r="C1910" s="25"/>
      <c r="D1910" s="25"/>
      <c r="E1910" s="25"/>
      <c r="F1910" s="25"/>
      <c r="G1910" s="25"/>
      <c r="H1910" s="25"/>
      <c r="I1910" s="25"/>
      <c r="J1910" s="25"/>
      <c r="K1910" s="25"/>
      <c r="L1910" s="25"/>
      <c r="M1910" s="25"/>
      <c r="N1910" s="25"/>
      <c r="O1910" s="25"/>
      <c r="P1910" s="25"/>
      <c r="Q1910" s="25"/>
      <c r="R1910" s="25"/>
      <c r="S1910" s="25"/>
      <c r="T1910" s="25"/>
      <c r="U1910" s="25"/>
      <c r="V1910" s="25"/>
      <c r="W1910" s="25"/>
      <c r="X1910" s="25"/>
      <c r="Y1910" s="25"/>
      <c r="Z1910" s="25"/>
      <c r="AA1910" s="25"/>
      <c r="AB1910" s="25"/>
      <c r="AC1910" s="25"/>
      <c r="AD1910" s="25"/>
    </row>
    <row r="1911" spans="2:30">
      <c r="B1911" s="38"/>
      <c r="C1911" s="25"/>
      <c r="D1911" s="25"/>
      <c r="E1911" s="25"/>
      <c r="F1911" s="25"/>
      <c r="G1911" s="25"/>
      <c r="H1911" s="25"/>
      <c r="I1911" s="25"/>
      <c r="J1911" s="25"/>
      <c r="K1911" s="25"/>
      <c r="L1911" s="25"/>
      <c r="M1911" s="25"/>
      <c r="N1911" s="25"/>
      <c r="O1911" s="25"/>
      <c r="P1911" s="25"/>
      <c r="Q1911" s="25"/>
      <c r="R1911" s="25"/>
      <c r="S1911" s="25"/>
      <c r="T1911" s="25"/>
      <c r="U1911" s="25"/>
      <c r="V1911" s="25"/>
      <c r="W1911" s="25"/>
      <c r="X1911" s="25"/>
      <c r="Y1911" s="25"/>
      <c r="Z1911" s="25"/>
      <c r="AA1911" s="25"/>
      <c r="AB1911" s="25"/>
      <c r="AC1911" s="25"/>
      <c r="AD1911" s="25"/>
    </row>
    <row r="1912" spans="2:30">
      <c r="B1912" s="38"/>
      <c r="C1912" s="25"/>
      <c r="D1912" s="25"/>
      <c r="E1912" s="25"/>
      <c r="F1912" s="25"/>
      <c r="G1912" s="25"/>
      <c r="H1912" s="25"/>
      <c r="I1912" s="25"/>
      <c r="J1912" s="25"/>
      <c r="K1912" s="25"/>
      <c r="L1912" s="25"/>
      <c r="M1912" s="25"/>
      <c r="N1912" s="25"/>
      <c r="O1912" s="25"/>
      <c r="P1912" s="25"/>
      <c r="Q1912" s="25"/>
      <c r="R1912" s="25"/>
      <c r="S1912" s="25"/>
      <c r="T1912" s="25"/>
      <c r="U1912" s="25"/>
      <c r="V1912" s="25"/>
      <c r="W1912" s="25"/>
      <c r="X1912" s="25"/>
      <c r="Y1912" s="25"/>
      <c r="Z1912" s="25"/>
      <c r="AA1912" s="25"/>
      <c r="AB1912" s="25"/>
      <c r="AC1912" s="25"/>
      <c r="AD1912" s="25"/>
    </row>
    <row r="1913" spans="2:30">
      <c r="B1913" s="38"/>
      <c r="C1913" s="25"/>
      <c r="D1913" s="25"/>
      <c r="E1913" s="25"/>
      <c r="F1913" s="25"/>
      <c r="G1913" s="25"/>
      <c r="H1913" s="25"/>
      <c r="I1913" s="25"/>
      <c r="J1913" s="25"/>
      <c r="K1913" s="25"/>
      <c r="L1913" s="25"/>
      <c r="M1913" s="25"/>
      <c r="N1913" s="25"/>
      <c r="O1913" s="25"/>
      <c r="P1913" s="25"/>
      <c r="Q1913" s="25"/>
      <c r="R1913" s="25"/>
      <c r="S1913" s="25"/>
      <c r="T1913" s="25"/>
      <c r="U1913" s="25"/>
      <c r="V1913" s="25"/>
      <c r="W1913" s="25"/>
      <c r="X1913" s="25"/>
      <c r="Y1913" s="25"/>
      <c r="Z1913" s="25"/>
      <c r="AA1913" s="25"/>
      <c r="AB1913" s="25"/>
      <c r="AC1913" s="25"/>
      <c r="AD1913" s="25"/>
    </row>
    <row r="1914" spans="2:30">
      <c r="B1914" s="38"/>
      <c r="C1914" s="25"/>
      <c r="D1914" s="25"/>
      <c r="E1914" s="25"/>
      <c r="F1914" s="25"/>
      <c r="G1914" s="25"/>
      <c r="H1914" s="25"/>
      <c r="I1914" s="25"/>
      <c r="J1914" s="25"/>
      <c r="K1914" s="25"/>
      <c r="L1914" s="25"/>
      <c r="M1914" s="25"/>
      <c r="N1914" s="25"/>
      <c r="O1914" s="25"/>
      <c r="P1914" s="25"/>
      <c r="Q1914" s="25"/>
      <c r="R1914" s="25"/>
      <c r="S1914" s="25"/>
      <c r="T1914" s="25"/>
      <c r="U1914" s="25"/>
      <c r="V1914" s="25"/>
      <c r="W1914" s="25"/>
      <c r="X1914" s="25"/>
      <c r="Y1914" s="25"/>
      <c r="Z1914" s="25"/>
      <c r="AA1914" s="25"/>
      <c r="AB1914" s="25"/>
      <c r="AC1914" s="25"/>
      <c r="AD1914" s="25"/>
    </row>
    <row r="1915" spans="2:30">
      <c r="B1915" s="38"/>
      <c r="C1915" s="25"/>
      <c r="D1915" s="25"/>
      <c r="E1915" s="25"/>
      <c r="F1915" s="25"/>
      <c r="G1915" s="25"/>
      <c r="H1915" s="25"/>
      <c r="I1915" s="25"/>
      <c r="J1915" s="25"/>
      <c r="K1915" s="25"/>
      <c r="L1915" s="25"/>
      <c r="M1915" s="25"/>
      <c r="N1915" s="25"/>
      <c r="O1915" s="25"/>
      <c r="P1915" s="25"/>
      <c r="Q1915" s="25"/>
      <c r="R1915" s="25"/>
      <c r="S1915" s="25"/>
      <c r="T1915" s="25"/>
      <c r="U1915" s="25"/>
      <c r="V1915" s="25"/>
      <c r="W1915" s="25"/>
      <c r="X1915" s="25"/>
      <c r="Y1915" s="25"/>
      <c r="Z1915" s="25"/>
      <c r="AA1915" s="25"/>
      <c r="AB1915" s="25"/>
      <c r="AC1915" s="25"/>
      <c r="AD1915" s="25"/>
    </row>
    <row r="1916" spans="2:30">
      <c r="B1916" s="38"/>
      <c r="C1916" s="25"/>
      <c r="D1916" s="25"/>
      <c r="E1916" s="25"/>
      <c r="F1916" s="25"/>
      <c r="G1916" s="25"/>
      <c r="H1916" s="25"/>
      <c r="I1916" s="25"/>
      <c r="J1916" s="25"/>
      <c r="K1916" s="25"/>
      <c r="L1916" s="25"/>
      <c r="M1916" s="25"/>
      <c r="N1916" s="25"/>
      <c r="O1916" s="25"/>
      <c r="P1916" s="25"/>
      <c r="Q1916" s="25"/>
      <c r="R1916" s="25"/>
      <c r="S1916" s="25"/>
      <c r="T1916" s="25"/>
      <c r="U1916" s="25"/>
      <c r="V1916" s="25"/>
      <c r="W1916" s="25"/>
      <c r="X1916" s="25"/>
      <c r="Y1916" s="25"/>
      <c r="Z1916" s="25"/>
      <c r="AA1916" s="25"/>
      <c r="AB1916" s="25"/>
      <c r="AC1916" s="25"/>
      <c r="AD1916" s="25"/>
    </row>
    <row r="1917" spans="2:30">
      <c r="B1917" s="38"/>
      <c r="C1917" s="25"/>
      <c r="D1917" s="25"/>
      <c r="E1917" s="25"/>
      <c r="F1917" s="25"/>
      <c r="G1917" s="25"/>
      <c r="H1917" s="25"/>
      <c r="I1917" s="25"/>
      <c r="J1917" s="25"/>
      <c r="K1917" s="25"/>
      <c r="L1917" s="25"/>
      <c r="M1917" s="25"/>
      <c r="N1917" s="25"/>
      <c r="O1917" s="25"/>
      <c r="P1917" s="25"/>
      <c r="Q1917" s="25"/>
      <c r="R1917" s="25"/>
      <c r="S1917" s="25"/>
      <c r="T1917" s="25"/>
      <c r="U1917" s="25"/>
      <c r="V1917" s="25"/>
      <c r="W1917" s="25"/>
      <c r="X1917" s="25"/>
      <c r="Y1917" s="25"/>
      <c r="Z1917" s="25"/>
      <c r="AA1917" s="25"/>
      <c r="AB1917" s="25"/>
      <c r="AC1917" s="25"/>
      <c r="AD1917" s="25"/>
    </row>
    <row r="1918" spans="2:30">
      <c r="B1918" s="38"/>
      <c r="C1918" s="25"/>
      <c r="D1918" s="25"/>
      <c r="E1918" s="25"/>
      <c r="F1918" s="25"/>
      <c r="G1918" s="25"/>
      <c r="H1918" s="25"/>
      <c r="I1918" s="25"/>
      <c r="J1918" s="25"/>
      <c r="K1918" s="25"/>
      <c r="L1918" s="25"/>
      <c r="M1918" s="25"/>
      <c r="N1918" s="25"/>
      <c r="O1918" s="25"/>
      <c r="P1918" s="25"/>
      <c r="Q1918" s="25"/>
      <c r="R1918" s="25"/>
      <c r="S1918" s="25"/>
      <c r="T1918" s="25"/>
      <c r="U1918" s="25"/>
      <c r="V1918" s="25"/>
      <c r="W1918" s="25"/>
      <c r="X1918" s="25"/>
      <c r="Y1918" s="25"/>
      <c r="Z1918" s="25"/>
      <c r="AA1918" s="25"/>
      <c r="AB1918" s="25"/>
      <c r="AC1918" s="25"/>
      <c r="AD1918" s="25"/>
    </row>
    <row r="1919" spans="2:30">
      <c r="B1919" s="38"/>
      <c r="C1919" s="25"/>
      <c r="D1919" s="25"/>
      <c r="E1919" s="25"/>
      <c r="F1919" s="25"/>
      <c r="G1919" s="25"/>
      <c r="H1919" s="25"/>
      <c r="I1919" s="25"/>
      <c r="J1919" s="25"/>
      <c r="K1919" s="25"/>
      <c r="L1919" s="25"/>
      <c r="M1919" s="25"/>
      <c r="N1919" s="25"/>
      <c r="O1919" s="25"/>
      <c r="P1919" s="25"/>
      <c r="Q1919" s="25"/>
      <c r="R1919" s="25"/>
      <c r="S1919" s="25"/>
      <c r="T1919" s="25"/>
      <c r="U1919" s="25"/>
      <c r="V1919" s="25"/>
      <c r="W1919" s="25"/>
      <c r="X1919" s="25"/>
      <c r="Y1919" s="25"/>
      <c r="Z1919" s="25"/>
      <c r="AA1919" s="25"/>
      <c r="AB1919" s="25"/>
      <c r="AC1919" s="25"/>
      <c r="AD1919" s="25"/>
    </row>
    <row r="1920" spans="2:30">
      <c r="B1920" s="38"/>
      <c r="C1920" s="25"/>
      <c r="D1920" s="25"/>
      <c r="E1920" s="25"/>
      <c r="F1920" s="25"/>
      <c r="G1920" s="25"/>
      <c r="H1920" s="25"/>
      <c r="I1920" s="25"/>
      <c r="J1920" s="25"/>
      <c r="K1920" s="25"/>
      <c r="L1920" s="25"/>
      <c r="M1920" s="25"/>
      <c r="N1920" s="25"/>
      <c r="O1920" s="25"/>
      <c r="P1920" s="25"/>
      <c r="Q1920" s="25"/>
      <c r="R1920" s="25"/>
      <c r="S1920" s="25"/>
      <c r="T1920" s="25"/>
      <c r="U1920" s="25"/>
      <c r="V1920" s="25"/>
      <c r="W1920" s="25"/>
      <c r="X1920" s="25"/>
      <c r="Y1920" s="25"/>
      <c r="Z1920" s="25"/>
      <c r="AA1920" s="25"/>
      <c r="AB1920" s="25"/>
      <c r="AC1920" s="25"/>
      <c r="AD1920" s="25"/>
    </row>
    <row r="1921" spans="2:30">
      <c r="B1921" s="38"/>
      <c r="C1921" s="25"/>
      <c r="D1921" s="25"/>
      <c r="E1921" s="25"/>
      <c r="F1921" s="25"/>
      <c r="G1921" s="25"/>
      <c r="H1921" s="25"/>
      <c r="I1921" s="25"/>
      <c r="J1921" s="25"/>
      <c r="K1921" s="25"/>
      <c r="L1921" s="25"/>
      <c r="M1921" s="25"/>
      <c r="N1921" s="25"/>
      <c r="O1921" s="25"/>
      <c r="P1921" s="25"/>
      <c r="Q1921" s="25"/>
      <c r="R1921" s="25"/>
      <c r="S1921" s="25"/>
      <c r="T1921" s="25"/>
      <c r="U1921" s="25"/>
      <c r="V1921" s="25"/>
      <c r="W1921" s="25"/>
      <c r="X1921" s="25"/>
      <c r="Y1921" s="25"/>
      <c r="Z1921" s="25"/>
      <c r="AA1921" s="25"/>
      <c r="AB1921" s="25"/>
      <c r="AC1921" s="25"/>
      <c r="AD1921" s="25"/>
    </row>
    <row r="1922" spans="2:30">
      <c r="B1922" s="38"/>
      <c r="C1922" s="25"/>
      <c r="D1922" s="25"/>
      <c r="E1922" s="25"/>
      <c r="F1922" s="25"/>
      <c r="G1922" s="25"/>
      <c r="H1922" s="25"/>
      <c r="I1922" s="25"/>
      <c r="J1922" s="25"/>
      <c r="K1922" s="25"/>
      <c r="L1922" s="25"/>
      <c r="M1922" s="25"/>
      <c r="N1922" s="25"/>
      <c r="O1922" s="25"/>
      <c r="P1922" s="25"/>
      <c r="Q1922" s="25"/>
      <c r="R1922" s="25"/>
      <c r="S1922" s="25"/>
      <c r="T1922" s="25"/>
      <c r="U1922" s="25"/>
      <c r="V1922" s="25"/>
      <c r="W1922" s="25"/>
      <c r="X1922" s="25"/>
      <c r="Y1922" s="25"/>
      <c r="Z1922" s="25"/>
      <c r="AA1922" s="25"/>
      <c r="AB1922" s="25"/>
      <c r="AC1922" s="25"/>
      <c r="AD1922" s="25"/>
    </row>
    <row r="1923" spans="2:30">
      <c r="B1923" s="38"/>
      <c r="C1923" s="25"/>
      <c r="D1923" s="25"/>
      <c r="E1923" s="25"/>
      <c r="F1923" s="25"/>
      <c r="G1923" s="25"/>
      <c r="H1923" s="25"/>
      <c r="I1923" s="25"/>
      <c r="J1923" s="25"/>
      <c r="K1923" s="25"/>
      <c r="L1923" s="25"/>
      <c r="M1923" s="25"/>
      <c r="N1923" s="25"/>
      <c r="O1923" s="25"/>
      <c r="P1923" s="25"/>
      <c r="Q1923" s="25"/>
      <c r="R1923" s="25"/>
      <c r="S1923" s="25"/>
      <c r="T1923" s="25"/>
      <c r="U1923" s="25"/>
      <c r="V1923" s="25"/>
      <c r="W1923" s="25"/>
      <c r="X1923" s="25"/>
      <c r="Y1923" s="25"/>
      <c r="Z1923" s="25"/>
      <c r="AA1923" s="25"/>
      <c r="AB1923" s="25"/>
      <c r="AC1923" s="25"/>
      <c r="AD1923" s="25"/>
    </row>
    <row r="1924" spans="2:30">
      <c r="B1924" s="38"/>
      <c r="C1924" s="25"/>
      <c r="D1924" s="25"/>
      <c r="E1924" s="25"/>
      <c r="F1924" s="25"/>
      <c r="G1924" s="25"/>
      <c r="H1924" s="25"/>
      <c r="I1924" s="25"/>
      <c r="J1924" s="25"/>
      <c r="K1924" s="25"/>
      <c r="L1924" s="25"/>
      <c r="M1924" s="25"/>
      <c r="N1924" s="25"/>
      <c r="O1924" s="25"/>
      <c r="P1924" s="25"/>
      <c r="Q1924" s="25"/>
      <c r="R1924" s="25"/>
      <c r="S1924" s="25"/>
      <c r="T1924" s="25"/>
      <c r="U1924" s="25"/>
      <c r="V1924" s="25"/>
      <c r="W1924" s="25"/>
      <c r="X1924" s="25"/>
      <c r="Y1924" s="25"/>
      <c r="Z1924" s="25"/>
      <c r="AA1924" s="25"/>
      <c r="AB1924" s="25"/>
      <c r="AC1924" s="25"/>
      <c r="AD1924" s="25"/>
    </row>
    <row r="1925" spans="2:30">
      <c r="B1925" s="38"/>
      <c r="C1925" s="25"/>
      <c r="D1925" s="25"/>
      <c r="E1925" s="25"/>
      <c r="F1925" s="25"/>
      <c r="G1925" s="25"/>
      <c r="H1925" s="25"/>
      <c r="I1925" s="25"/>
      <c r="J1925" s="25"/>
      <c r="K1925" s="25"/>
      <c r="L1925" s="25"/>
      <c r="M1925" s="25"/>
      <c r="N1925" s="25"/>
      <c r="O1925" s="25"/>
      <c r="P1925" s="25"/>
      <c r="Q1925" s="25"/>
      <c r="R1925" s="25"/>
      <c r="S1925" s="25"/>
      <c r="T1925" s="25"/>
      <c r="U1925" s="25"/>
      <c r="V1925" s="25"/>
      <c r="W1925" s="25"/>
      <c r="X1925" s="25"/>
      <c r="Y1925" s="25"/>
      <c r="Z1925" s="25"/>
      <c r="AA1925" s="25"/>
      <c r="AB1925" s="25"/>
      <c r="AC1925" s="25"/>
      <c r="AD1925" s="25"/>
    </row>
    <row r="1926" spans="2:30">
      <c r="B1926" s="38"/>
      <c r="C1926" s="25"/>
      <c r="D1926" s="25"/>
      <c r="E1926" s="25"/>
      <c r="F1926" s="25"/>
      <c r="G1926" s="25"/>
      <c r="H1926" s="25"/>
      <c r="I1926" s="25"/>
      <c r="J1926" s="25"/>
      <c r="K1926" s="25"/>
      <c r="L1926" s="25"/>
      <c r="M1926" s="25"/>
      <c r="N1926" s="25"/>
      <c r="O1926" s="25"/>
      <c r="P1926" s="25"/>
      <c r="Q1926" s="25"/>
      <c r="R1926" s="25"/>
      <c r="S1926" s="25"/>
      <c r="T1926" s="25"/>
      <c r="U1926" s="25"/>
      <c r="V1926" s="25"/>
      <c r="W1926" s="25"/>
      <c r="X1926" s="25"/>
      <c r="Y1926" s="25"/>
      <c r="Z1926" s="25"/>
      <c r="AA1926" s="25"/>
      <c r="AB1926" s="25"/>
      <c r="AC1926" s="25"/>
      <c r="AD1926" s="25"/>
    </row>
    <row r="1927" spans="2:30">
      <c r="B1927" s="38"/>
      <c r="C1927" s="25"/>
      <c r="D1927" s="25"/>
      <c r="E1927" s="25"/>
      <c r="F1927" s="25"/>
      <c r="G1927" s="25"/>
      <c r="H1927" s="25"/>
      <c r="I1927" s="25"/>
      <c r="J1927" s="25"/>
      <c r="K1927" s="25"/>
      <c r="L1927" s="25"/>
      <c r="M1927" s="25"/>
      <c r="N1927" s="25"/>
      <c r="O1927" s="25"/>
      <c r="P1927" s="25"/>
      <c r="Q1927" s="25"/>
      <c r="R1927" s="25"/>
      <c r="S1927" s="25"/>
      <c r="T1927" s="25"/>
      <c r="U1927" s="25"/>
      <c r="V1927" s="25"/>
      <c r="W1927" s="25"/>
      <c r="X1927" s="25"/>
      <c r="Y1927" s="25"/>
      <c r="Z1927" s="25"/>
      <c r="AA1927" s="25"/>
      <c r="AB1927" s="25"/>
      <c r="AC1927" s="25"/>
      <c r="AD1927" s="25"/>
    </row>
    <row r="1928" spans="2:30">
      <c r="B1928" s="38"/>
      <c r="C1928" s="25"/>
      <c r="D1928" s="25"/>
      <c r="E1928" s="25"/>
      <c r="F1928" s="25"/>
      <c r="G1928" s="25"/>
      <c r="H1928" s="25"/>
      <c r="I1928" s="25"/>
      <c r="J1928" s="25"/>
      <c r="K1928" s="25"/>
      <c r="L1928" s="25"/>
      <c r="M1928" s="25"/>
      <c r="N1928" s="25"/>
      <c r="O1928" s="25"/>
      <c r="P1928" s="25"/>
      <c r="Q1928" s="25"/>
      <c r="R1928" s="25"/>
      <c r="S1928" s="25"/>
      <c r="T1928" s="25"/>
      <c r="U1928" s="25"/>
      <c r="V1928" s="25"/>
      <c r="W1928" s="25"/>
      <c r="X1928" s="25"/>
      <c r="Y1928" s="25"/>
      <c r="Z1928" s="25"/>
      <c r="AA1928" s="25"/>
      <c r="AB1928" s="25"/>
      <c r="AC1928" s="25"/>
      <c r="AD1928" s="25"/>
    </row>
    <row r="1929" spans="2:30">
      <c r="B1929" s="38"/>
      <c r="C1929" s="25"/>
      <c r="D1929" s="25"/>
      <c r="E1929" s="25"/>
      <c r="F1929" s="25"/>
      <c r="G1929" s="25"/>
      <c r="H1929" s="25"/>
      <c r="I1929" s="25"/>
      <c r="J1929" s="25"/>
      <c r="K1929" s="25"/>
      <c r="L1929" s="25"/>
      <c r="M1929" s="25"/>
      <c r="N1929" s="25"/>
      <c r="O1929" s="25"/>
      <c r="P1929" s="25"/>
      <c r="Q1929" s="25"/>
      <c r="R1929" s="25"/>
      <c r="S1929" s="25"/>
      <c r="T1929" s="25"/>
      <c r="U1929" s="25"/>
      <c r="V1929" s="25"/>
      <c r="W1929" s="25"/>
      <c r="X1929" s="25"/>
      <c r="Y1929" s="25"/>
      <c r="Z1929" s="25"/>
      <c r="AA1929" s="25"/>
      <c r="AB1929" s="25"/>
      <c r="AC1929" s="25"/>
      <c r="AD1929" s="25"/>
    </row>
    <row r="1930" spans="2:30">
      <c r="B1930" s="38"/>
      <c r="C1930" s="25"/>
      <c r="D1930" s="25"/>
      <c r="E1930" s="25"/>
      <c r="F1930" s="25"/>
      <c r="G1930" s="25"/>
      <c r="H1930" s="25"/>
      <c r="I1930" s="25"/>
      <c r="J1930" s="25"/>
      <c r="K1930" s="25"/>
      <c r="L1930" s="25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  <c r="W1930" s="25"/>
      <c r="X1930" s="25"/>
      <c r="Y1930" s="25"/>
      <c r="Z1930" s="25"/>
      <c r="AA1930" s="25"/>
      <c r="AB1930" s="25"/>
      <c r="AC1930" s="25"/>
      <c r="AD1930" s="25"/>
    </row>
    <row r="1931" spans="2:30">
      <c r="B1931" s="38"/>
      <c r="C1931" s="25"/>
      <c r="D1931" s="25"/>
      <c r="E1931" s="25"/>
      <c r="F1931" s="25"/>
      <c r="G1931" s="25"/>
      <c r="H1931" s="25"/>
      <c r="I1931" s="25"/>
      <c r="J1931" s="25"/>
      <c r="K1931" s="25"/>
      <c r="L1931" s="25"/>
      <c r="M1931" s="25"/>
      <c r="N1931" s="25"/>
      <c r="O1931" s="25"/>
      <c r="P1931" s="25"/>
      <c r="Q1931" s="25"/>
      <c r="R1931" s="25"/>
      <c r="S1931" s="25"/>
      <c r="T1931" s="25"/>
      <c r="U1931" s="25"/>
      <c r="V1931" s="25"/>
      <c r="W1931" s="25"/>
      <c r="X1931" s="25"/>
      <c r="Y1931" s="25"/>
      <c r="Z1931" s="25"/>
      <c r="AA1931" s="25"/>
      <c r="AB1931" s="25"/>
      <c r="AC1931" s="25"/>
      <c r="AD1931" s="25"/>
    </row>
    <row r="1932" spans="2:30">
      <c r="B1932" s="38"/>
      <c r="C1932" s="25"/>
      <c r="D1932" s="25"/>
      <c r="E1932" s="25"/>
      <c r="F1932" s="25"/>
      <c r="G1932" s="25"/>
      <c r="H1932" s="25"/>
      <c r="I1932" s="25"/>
      <c r="J1932" s="25"/>
      <c r="K1932" s="25"/>
      <c r="L1932" s="25"/>
      <c r="M1932" s="25"/>
      <c r="N1932" s="25"/>
      <c r="O1932" s="25"/>
      <c r="P1932" s="25"/>
      <c r="Q1932" s="25"/>
      <c r="R1932" s="25"/>
      <c r="S1932" s="25"/>
      <c r="T1932" s="25"/>
      <c r="U1932" s="25"/>
      <c r="V1932" s="25"/>
      <c r="W1932" s="25"/>
      <c r="X1932" s="25"/>
      <c r="Y1932" s="25"/>
      <c r="Z1932" s="25"/>
      <c r="AA1932" s="25"/>
      <c r="AB1932" s="25"/>
      <c r="AC1932" s="25"/>
      <c r="AD1932" s="25"/>
    </row>
    <row r="1933" spans="2:30">
      <c r="B1933" s="38"/>
      <c r="C1933" s="25"/>
      <c r="D1933" s="25"/>
      <c r="E1933" s="25"/>
      <c r="F1933" s="25"/>
      <c r="G1933" s="25"/>
      <c r="H1933" s="25"/>
      <c r="I1933" s="25"/>
      <c r="J1933" s="25"/>
      <c r="K1933" s="25"/>
      <c r="L1933" s="25"/>
      <c r="M1933" s="25"/>
      <c r="N1933" s="25"/>
      <c r="O1933" s="25"/>
      <c r="P1933" s="25"/>
      <c r="Q1933" s="25"/>
      <c r="R1933" s="25"/>
      <c r="S1933" s="25"/>
      <c r="T1933" s="25"/>
      <c r="U1933" s="25"/>
      <c r="V1933" s="25"/>
      <c r="W1933" s="25"/>
      <c r="X1933" s="25"/>
      <c r="Y1933" s="25"/>
      <c r="Z1933" s="25"/>
      <c r="AA1933" s="25"/>
      <c r="AB1933" s="25"/>
      <c r="AC1933" s="25"/>
      <c r="AD1933" s="25"/>
    </row>
    <row r="1934" spans="2:30">
      <c r="B1934" s="38"/>
      <c r="C1934" s="25"/>
      <c r="D1934" s="25"/>
      <c r="E1934" s="25"/>
      <c r="F1934" s="25"/>
      <c r="G1934" s="25"/>
      <c r="H1934" s="25"/>
      <c r="I1934" s="25"/>
      <c r="J1934" s="25"/>
      <c r="K1934" s="25"/>
      <c r="L1934" s="25"/>
      <c r="M1934" s="25"/>
      <c r="N1934" s="25"/>
      <c r="O1934" s="25"/>
      <c r="P1934" s="25"/>
      <c r="Q1934" s="25"/>
      <c r="R1934" s="25"/>
      <c r="S1934" s="25"/>
      <c r="T1934" s="25"/>
      <c r="U1934" s="25"/>
      <c r="V1934" s="25"/>
      <c r="W1934" s="25"/>
      <c r="X1934" s="25"/>
      <c r="Y1934" s="25"/>
      <c r="Z1934" s="25"/>
      <c r="AA1934" s="25"/>
      <c r="AB1934" s="25"/>
      <c r="AC1934" s="25"/>
      <c r="AD1934" s="25"/>
    </row>
    <row r="1935" spans="2:30">
      <c r="B1935" s="38"/>
      <c r="C1935" s="25"/>
      <c r="D1935" s="25"/>
      <c r="E1935" s="25"/>
      <c r="F1935" s="25"/>
      <c r="G1935" s="25"/>
      <c r="H1935" s="25"/>
      <c r="I1935" s="25"/>
      <c r="J1935" s="25"/>
      <c r="K1935" s="25"/>
      <c r="L1935" s="25"/>
      <c r="M1935" s="25"/>
      <c r="N1935" s="25"/>
      <c r="O1935" s="25"/>
      <c r="P1935" s="25"/>
      <c r="Q1935" s="25"/>
      <c r="R1935" s="25"/>
      <c r="S1935" s="25"/>
      <c r="T1935" s="25"/>
      <c r="U1935" s="25"/>
      <c r="V1935" s="25"/>
      <c r="W1935" s="25"/>
      <c r="X1935" s="25"/>
      <c r="Y1935" s="25"/>
      <c r="Z1935" s="25"/>
      <c r="AA1935" s="25"/>
      <c r="AB1935" s="25"/>
      <c r="AC1935" s="25"/>
      <c r="AD1935" s="25"/>
    </row>
    <row r="1936" spans="2:30">
      <c r="B1936" s="38"/>
      <c r="C1936" s="25"/>
      <c r="D1936" s="25"/>
      <c r="E1936" s="25"/>
      <c r="F1936" s="25"/>
      <c r="G1936" s="25"/>
      <c r="H1936" s="25"/>
      <c r="I1936" s="25"/>
      <c r="J1936" s="25"/>
      <c r="K1936" s="25"/>
      <c r="L1936" s="25"/>
      <c r="M1936" s="25"/>
      <c r="N1936" s="25"/>
      <c r="O1936" s="25"/>
      <c r="P1936" s="25"/>
      <c r="Q1936" s="25"/>
      <c r="R1936" s="25"/>
      <c r="S1936" s="25"/>
      <c r="T1936" s="25"/>
      <c r="U1936" s="25"/>
      <c r="V1936" s="25"/>
      <c r="W1936" s="25"/>
      <c r="X1936" s="25"/>
      <c r="Y1936" s="25"/>
      <c r="Z1936" s="25"/>
      <c r="AA1936" s="25"/>
      <c r="AB1936" s="25"/>
      <c r="AC1936" s="25"/>
      <c r="AD1936" s="25"/>
    </row>
    <row r="1937" spans="2:30">
      <c r="B1937" s="38"/>
      <c r="C1937" s="25"/>
      <c r="D1937" s="25"/>
      <c r="E1937" s="25"/>
      <c r="F1937" s="25"/>
      <c r="G1937" s="25"/>
      <c r="H1937" s="25"/>
      <c r="I1937" s="25"/>
      <c r="J1937" s="25"/>
      <c r="K1937" s="25"/>
      <c r="L1937" s="25"/>
      <c r="M1937" s="25"/>
      <c r="N1937" s="25"/>
      <c r="O1937" s="25"/>
      <c r="P1937" s="25"/>
      <c r="Q1937" s="25"/>
      <c r="R1937" s="25"/>
      <c r="S1937" s="25"/>
      <c r="T1937" s="25"/>
      <c r="U1937" s="25"/>
      <c r="V1937" s="25"/>
      <c r="W1937" s="25"/>
      <c r="X1937" s="25"/>
      <c r="Y1937" s="25"/>
      <c r="Z1937" s="25"/>
      <c r="AA1937" s="25"/>
      <c r="AB1937" s="25"/>
      <c r="AC1937" s="25"/>
      <c r="AD1937" s="25"/>
    </row>
    <row r="1938" spans="2:30">
      <c r="B1938" s="38"/>
      <c r="C1938" s="25"/>
      <c r="D1938" s="25"/>
      <c r="E1938" s="25"/>
      <c r="F1938" s="25"/>
      <c r="G1938" s="25"/>
      <c r="H1938" s="25"/>
      <c r="I1938" s="25"/>
      <c r="J1938" s="25"/>
      <c r="K1938" s="25"/>
      <c r="L1938" s="25"/>
      <c r="M1938" s="25"/>
      <c r="N1938" s="25"/>
      <c r="O1938" s="25"/>
      <c r="P1938" s="25"/>
      <c r="Q1938" s="25"/>
      <c r="R1938" s="25"/>
      <c r="S1938" s="25"/>
      <c r="T1938" s="25"/>
      <c r="U1938" s="25"/>
      <c r="V1938" s="25"/>
      <c r="W1938" s="25"/>
      <c r="X1938" s="25"/>
      <c r="Y1938" s="25"/>
      <c r="Z1938" s="25"/>
      <c r="AA1938" s="25"/>
      <c r="AB1938" s="25"/>
      <c r="AC1938" s="25"/>
      <c r="AD1938" s="25"/>
    </row>
    <row r="1939" spans="2:30">
      <c r="B1939" s="38"/>
      <c r="C1939" s="25"/>
      <c r="D1939" s="25"/>
      <c r="E1939" s="25"/>
      <c r="F1939" s="25"/>
      <c r="G1939" s="25"/>
      <c r="H1939" s="25"/>
      <c r="I1939" s="25"/>
      <c r="J1939" s="25"/>
      <c r="K1939" s="25"/>
      <c r="L1939" s="25"/>
      <c r="M1939" s="25"/>
      <c r="N1939" s="25"/>
      <c r="O1939" s="25"/>
      <c r="P1939" s="25"/>
      <c r="Q1939" s="25"/>
      <c r="R1939" s="25"/>
      <c r="S1939" s="25"/>
      <c r="T1939" s="25"/>
      <c r="U1939" s="25"/>
      <c r="V1939" s="25"/>
      <c r="W1939" s="25"/>
      <c r="X1939" s="25"/>
      <c r="Y1939" s="25"/>
      <c r="Z1939" s="25"/>
      <c r="AA1939" s="25"/>
      <c r="AB1939" s="25"/>
      <c r="AC1939" s="25"/>
      <c r="AD1939" s="25"/>
    </row>
    <row r="1940" spans="2:30">
      <c r="B1940" s="38"/>
      <c r="C1940" s="25"/>
      <c r="D1940" s="25"/>
      <c r="E1940" s="25"/>
      <c r="F1940" s="25"/>
      <c r="G1940" s="25"/>
      <c r="H1940" s="25"/>
      <c r="I1940" s="25"/>
      <c r="J1940" s="25"/>
      <c r="K1940" s="25"/>
      <c r="L1940" s="25"/>
      <c r="M1940" s="25"/>
      <c r="N1940" s="25"/>
      <c r="O1940" s="25"/>
      <c r="P1940" s="25"/>
      <c r="Q1940" s="25"/>
      <c r="R1940" s="25"/>
      <c r="S1940" s="25"/>
      <c r="T1940" s="25"/>
      <c r="U1940" s="25"/>
      <c r="V1940" s="25"/>
      <c r="W1940" s="25"/>
      <c r="X1940" s="25"/>
      <c r="Y1940" s="25"/>
      <c r="Z1940" s="25"/>
      <c r="AA1940" s="25"/>
      <c r="AB1940" s="25"/>
      <c r="AC1940" s="25"/>
      <c r="AD1940" s="25"/>
    </row>
    <row r="1941" spans="2:30">
      <c r="B1941" s="38"/>
      <c r="C1941" s="25"/>
      <c r="D1941" s="25"/>
      <c r="E1941" s="25"/>
      <c r="F1941" s="25"/>
      <c r="G1941" s="25"/>
      <c r="H1941" s="25"/>
      <c r="I1941" s="25"/>
      <c r="J1941" s="25"/>
      <c r="K1941" s="25"/>
      <c r="L1941" s="25"/>
      <c r="M1941" s="25"/>
      <c r="N1941" s="25"/>
      <c r="O1941" s="25"/>
      <c r="P1941" s="25"/>
      <c r="Q1941" s="25"/>
      <c r="R1941" s="25"/>
      <c r="S1941" s="25"/>
      <c r="T1941" s="25"/>
      <c r="U1941" s="25"/>
      <c r="V1941" s="25"/>
      <c r="W1941" s="25"/>
      <c r="X1941" s="25"/>
      <c r="Y1941" s="25"/>
      <c r="Z1941" s="25"/>
      <c r="AA1941" s="25"/>
      <c r="AB1941" s="25"/>
      <c r="AC1941" s="25"/>
      <c r="AD1941" s="25"/>
    </row>
    <row r="1942" spans="2:30">
      <c r="B1942" s="38"/>
      <c r="C1942" s="25"/>
      <c r="D1942" s="25"/>
      <c r="E1942" s="25"/>
      <c r="F1942" s="25"/>
      <c r="G1942" s="25"/>
      <c r="H1942" s="25"/>
      <c r="I1942" s="25"/>
      <c r="J1942" s="25"/>
      <c r="K1942" s="25"/>
      <c r="L1942" s="25"/>
      <c r="M1942" s="25"/>
      <c r="N1942" s="25"/>
      <c r="O1942" s="25"/>
      <c r="P1942" s="25"/>
      <c r="Q1942" s="25"/>
      <c r="R1942" s="25"/>
      <c r="S1942" s="25"/>
      <c r="T1942" s="25"/>
      <c r="U1942" s="25"/>
      <c r="V1942" s="25"/>
      <c r="W1942" s="25"/>
      <c r="X1942" s="25"/>
      <c r="Y1942" s="25"/>
      <c r="Z1942" s="25"/>
      <c r="AA1942" s="25"/>
      <c r="AB1942" s="25"/>
      <c r="AC1942" s="25"/>
      <c r="AD1942" s="25"/>
    </row>
    <row r="1943" spans="2:30">
      <c r="B1943" s="38"/>
      <c r="C1943" s="25"/>
      <c r="D1943" s="25"/>
      <c r="E1943" s="25"/>
      <c r="F1943" s="25"/>
      <c r="G1943" s="25"/>
      <c r="H1943" s="25"/>
      <c r="I1943" s="25"/>
      <c r="J1943" s="25"/>
      <c r="K1943" s="25"/>
      <c r="L1943" s="25"/>
      <c r="M1943" s="25"/>
      <c r="N1943" s="25"/>
      <c r="O1943" s="25"/>
      <c r="P1943" s="25"/>
      <c r="Q1943" s="25"/>
      <c r="R1943" s="25"/>
      <c r="S1943" s="25"/>
      <c r="T1943" s="25"/>
      <c r="U1943" s="25"/>
      <c r="V1943" s="25"/>
      <c r="W1943" s="25"/>
      <c r="X1943" s="25"/>
      <c r="Y1943" s="25"/>
      <c r="Z1943" s="25"/>
      <c r="AA1943" s="25"/>
      <c r="AB1943" s="25"/>
      <c r="AC1943" s="25"/>
      <c r="AD1943" s="25"/>
    </row>
    <row r="1944" spans="2:30">
      <c r="B1944" s="38"/>
      <c r="C1944" s="25"/>
      <c r="D1944" s="25"/>
      <c r="E1944" s="25"/>
      <c r="F1944" s="25"/>
      <c r="G1944" s="25"/>
      <c r="H1944" s="25"/>
      <c r="I1944" s="25"/>
      <c r="J1944" s="25"/>
      <c r="K1944" s="25"/>
      <c r="L1944" s="25"/>
      <c r="M1944" s="25"/>
      <c r="N1944" s="25"/>
      <c r="O1944" s="25"/>
      <c r="P1944" s="25"/>
      <c r="Q1944" s="25"/>
      <c r="R1944" s="25"/>
      <c r="S1944" s="25"/>
      <c r="T1944" s="25"/>
      <c r="U1944" s="25"/>
      <c r="V1944" s="25"/>
      <c r="W1944" s="25"/>
      <c r="X1944" s="25"/>
      <c r="Y1944" s="25"/>
      <c r="Z1944" s="25"/>
      <c r="AA1944" s="25"/>
      <c r="AB1944" s="25"/>
      <c r="AC1944" s="25"/>
      <c r="AD1944" s="25"/>
    </row>
    <row r="1945" spans="2:30">
      <c r="B1945" s="38"/>
      <c r="C1945" s="25"/>
      <c r="D1945" s="25"/>
      <c r="E1945" s="25"/>
      <c r="F1945" s="25"/>
      <c r="G1945" s="25"/>
      <c r="H1945" s="25"/>
      <c r="I1945" s="25"/>
      <c r="J1945" s="25"/>
      <c r="K1945" s="25"/>
      <c r="L1945" s="25"/>
      <c r="M1945" s="25"/>
      <c r="N1945" s="25"/>
      <c r="O1945" s="25"/>
      <c r="P1945" s="25"/>
      <c r="Q1945" s="25"/>
      <c r="R1945" s="25"/>
      <c r="S1945" s="25"/>
      <c r="T1945" s="25"/>
      <c r="U1945" s="25"/>
      <c r="V1945" s="25"/>
      <c r="W1945" s="25"/>
      <c r="X1945" s="25"/>
      <c r="Y1945" s="25"/>
      <c r="Z1945" s="25"/>
      <c r="AA1945" s="25"/>
      <c r="AB1945" s="25"/>
      <c r="AC1945" s="25"/>
      <c r="AD1945" s="25"/>
    </row>
    <row r="1946" spans="2:30">
      <c r="B1946" s="38"/>
      <c r="C1946" s="25"/>
      <c r="D1946" s="25"/>
      <c r="E1946" s="25"/>
      <c r="F1946" s="25"/>
      <c r="G1946" s="25"/>
      <c r="H1946" s="25"/>
      <c r="I1946" s="25"/>
      <c r="J1946" s="25"/>
      <c r="K1946" s="25"/>
      <c r="L1946" s="25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  <c r="W1946" s="25"/>
      <c r="X1946" s="25"/>
      <c r="Y1946" s="25"/>
      <c r="Z1946" s="25"/>
      <c r="AA1946" s="25"/>
      <c r="AB1946" s="25"/>
      <c r="AC1946" s="25"/>
      <c r="AD1946" s="25"/>
    </row>
    <row r="1947" spans="2:30">
      <c r="B1947" s="38"/>
      <c r="C1947" s="25"/>
      <c r="D1947" s="25"/>
      <c r="E1947" s="25"/>
      <c r="F1947" s="25"/>
      <c r="G1947" s="25"/>
      <c r="H1947" s="25"/>
      <c r="I1947" s="25"/>
      <c r="J1947" s="25"/>
      <c r="K1947" s="25"/>
      <c r="L1947" s="25"/>
      <c r="M1947" s="25"/>
      <c r="N1947" s="25"/>
      <c r="O1947" s="25"/>
      <c r="P1947" s="25"/>
      <c r="Q1947" s="25"/>
      <c r="R1947" s="25"/>
      <c r="S1947" s="25"/>
      <c r="T1947" s="25"/>
      <c r="U1947" s="25"/>
      <c r="V1947" s="25"/>
      <c r="W1947" s="25"/>
      <c r="X1947" s="25"/>
      <c r="Y1947" s="25"/>
      <c r="Z1947" s="25"/>
      <c r="AA1947" s="25"/>
      <c r="AB1947" s="25"/>
      <c r="AC1947" s="25"/>
      <c r="AD1947" s="25"/>
    </row>
    <row r="1948" spans="2:30">
      <c r="B1948" s="38"/>
      <c r="C1948" s="25"/>
      <c r="D1948" s="25"/>
      <c r="E1948" s="25"/>
      <c r="F1948" s="25"/>
      <c r="G1948" s="25"/>
      <c r="H1948" s="25"/>
      <c r="I1948" s="25"/>
      <c r="J1948" s="25"/>
      <c r="K1948" s="25"/>
      <c r="L1948" s="25"/>
      <c r="M1948" s="25"/>
      <c r="N1948" s="25"/>
      <c r="O1948" s="25"/>
      <c r="P1948" s="25"/>
      <c r="Q1948" s="25"/>
      <c r="R1948" s="25"/>
      <c r="S1948" s="25"/>
      <c r="T1948" s="25"/>
      <c r="U1948" s="25"/>
      <c r="V1948" s="25"/>
      <c r="W1948" s="25"/>
      <c r="X1948" s="25"/>
      <c r="Y1948" s="25"/>
      <c r="Z1948" s="25"/>
      <c r="AA1948" s="25"/>
      <c r="AB1948" s="25"/>
      <c r="AC1948" s="25"/>
      <c r="AD1948" s="25"/>
    </row>
    <row r="1949" spans="2:30">
      <c r="B1949" s="38"/>
      <c r="C1949" s="25"/>
      <c r="D1949" s="25"/>
      <c r="E1949" s="25"/>
      <c r="F1949" s="25"/>
      <c r="G1949" s="25"/>
      <c r="H1949" s="25"/>
      <c r="I1949" s="25"/>
      <c r="J1949" s="25"/>
      <c r="K1949" s="25"/>
      <c r="L1949" s="25"/>
      <c r="M1949" s="25"/>
      <c r="N1949" s="25"/>
      <c r="O1949" s="25"/>
      <c r="P1949" s="25"/>
      <c r="Q1949" s="25"/>
      <c r="R1949" s="25"/>
      <c r="S1949" s="25"/>
      <c r="T1949" s="25"/>
      <c r="U1949" s="25"/>
      <c r="V1949" s="25"/>
      <c r="W1949" s="25"/>
      <c r="X1949" s="25"/>
      <c r="Y1949" s="25"/>
      <c r="Z1949" s="25"/>
      <c r="AA1949" s="25"/>
      <c r="AB1949" s="25"/>
      <c r="AC1949" s="25"/>
      <c r="AD1949" s="25"/>
    </row>
    <row r="1950" spans="2:30">
      <c r="B1950" s="38"/>
      <c r="C1950" s="25"/>
      <c r="D1950" s="25"/>
      <c r="E1950" s="25"/>
      <c r="F1950" s="25"/>
      <c r="G1950" s="25"/>
      <c r="H1950" s="25"/>
      <c r="I1950" s="25"/>
      <c r="J1950" s="25"/>
      <c r="K1950" s="25"/>
      <c r="L1950" s="25"/>
      <c r="M1950" s="25"/>
      <c r="N1950" s="25"/>
      <c r="O1950" s="25"/>
      <c r="P1950" s="25"/>
      <c r="Q1950" s="25"/>
      <c r="R1950" s="25"/>
      <c r="S1950" s="25"/>
      <c r="T1950" s="25"/>
      <c r="U1950" s="25"/>
      <c r="V1950" s="25"/>
      <c r="W1950" s="25"/>
      <c r="X1950" s="25"/>
      <c r="Y1950" s="25"/>
      <c r="Z1950" s="25"/>
      <c r="AA1950" s="25"/>
      <c r="AB1950" s="25"/>
      <c r="AC1950" s="25"/>
      <c r="AD1950" s="25"/>
    </row>
    <row r="1951" spans="2:30">
      <c r="B1951" s="38"/>
      <c r="C1951" s="25"/>
      <c r="D1951" s="25"/>
      <c r="E1951" s="25"/>
      <c r="F1951" s="25"/>
      <c r="G1951" s="25"/>
      <c r="H1951" s="25"/>
      <c r="I1951" s="25"/>
      <c r="J1951" s="25"/>
      <c r="K1951" s="25"/>
      <c r="L1951" s="25"/>
      <c r="M1951" s="25"/>
      <c r="N1951" s="25"/>
      <c r="O1951" s="25"/>
      <c r="P1951" s="25"/>
      <c r="Q1951" s="25"/>
      <c r="R1951" s="25"/>
      <c r="S1951" s="25"/>
      <c r="T1951" s="25"/>
      <c r="U1951" s="25"/>
      <c r="V1951" s="25"/>
      <c r="W1951" s="25"/>
      <c r="X1951" s="25"/>
      <c r="Y1951" s="25"/>
      <c r="Z1951" s="25"/>
      <c r="AA1951" s="25"/>
      <c r="AB1951" s="25"/>
      <c r="AC1951" s="25"/>
      <c r="AD1951" s="25"/>
    </row>
    <row r="1952" spans="2:30">
      <c r="B1952" s="38"/>
      <c r="C1952" s="25"/>
      <c r="D1952" s="25"/>
      <c r="E1952" s="25"/>
      <c r="F1952" s="25"/>
      <c r="G1952" s="25"/>
      <c r="H1952" s="25"/>
      <c r="I1952" s="25"/>
      <c r="J1952" s="25"/>
      <c r="K1952" s="25"/>
      <c r="L1952" s="25"/>
      <c r="M1952" s="25"/>
      <c r="N1952" s="25"/>
      <c r="O1952" s="25"/>
      <c r="P1952" s="25"/>
      <c r="Q1952" s="25"/>
      <c r="R1952" s="25"/>
      <c r="S1952" s="25"/>
      <c r="T1952" s="25"/>
      <c r="U1952" s="25"/>
      <c r="V1952" s="25"/>
      <c r="W1952" s="25"/>
      <c r="X1952" s="25"/>
      <c r="Y1952" s="25"/>
      <c r="Z1952" s="25"/>
      <c r="AA1952" s="25"/>
      <c r="AB1952" s="25"/>
      <c r="AC1952" s="25"/>
      <c r="AD1952" s="25"/>
    </row>
    <row r="1953" spans="2:30">
      <c r="B1953" s="38"/>
      <c r="C1953" s="25"/>
      <c r="D1953" s="25"/>
      <c r="E1953" s="25"/>
      <c r="F1953" s="25"/>
      <c r="G1953" s="25"/>
      <c r="H1953" s="25"/>
      <c r="I1953" s="25"/>
      <c r="J1953" s="25"/>
      <c r="K1953" s="25"/>
      <c r="L1953" s="25"/>
      <c r="M1953" s="25"/>
      <c r="N1953" s="25"/>
      <c r="O1953" s="25"/>
      <c r="P1953" s="25"/>
      <c r="Q1953" s="25"/>
      <c r="R1953" s="25"/>
      <c r="S1953" s="25"/>
      <c r="T1953" s="25"/>
      <c r="U1953" s="25"/>
      <c r="V1953" s="25"/>
      <c r="W1953" s="25"/>
      <c r="X1953" s="25"/>
      <c r="Y1953" s="25"/>
      <c r="Z1953" s="25"/>
      <c r="AA1953" s="25"/>
      <c r="AB1953" s="25"/>
      <c r="AC1953" s="25"/>
      <c r="AD1953" s="25"/>
    </row>
    <row r="1954" spans="2:30">
      <c r="B1954" s="38"/>
      <c r="C1954" s="25"/>
      <c r="D1954" s="25"/>
      <c r="E1954" s="25"/>
      <c r="F1954" s="25"/>
      <c r="G1954" s="25"/>
      <c r="H1954" s="25"/>
      <c r="I1954" s="25"/>
      <c r="J1954" s="25"/>
      <c r="K1954" s="25"/>
      <c r="L1954" s="25"/>
      <c r="M1954" s="25"/>
      <c r="N1954" s="25"/>
      <c r="O1954" s="25"/>
      <c r="P1954" s="25"/>
      <c r="Q1954" s="25"/>
      <c r="R1954" s="25"/>
      <c r="S1954" s="25"/>
      <c r="T1954" s="25"/>
      <c r="U1954" s="25"/>
      <c r="V1954" s="25"/>
      <c r="W1954" s="25"/>
      <c r="X1954" s="25"/>
      <c r="Y1954" s="25"/>
      <c r="Z1954" s="25"/>
      <c r="AA1954" s="25"/>
      <c r="AB1954" s="25"/>
      <c r="AC1954" s="25"/>
      <c r="AD1954" s="25"/>
    </row>
    <row r="1955" spans="2:30">
      <c r="B1955" s="38"/>
      <c r="C1955" s="25"/>
      <c r="D1955" s="25"/>
      <c r="E1955" s="25"/>
      <c r="F1955" s="25"/>
      <c r="G1955" s="25"/>
      <c r="H1955" s="25"/>
      <c r="I1955" s="25"/>
      <c r="J1955" s="25"/>
      <c r="K1955" s="25"/>
      <c r="L1955" s="25"/>
      <c r="M1955" s="25"/>
      <c r="N1955" s="25"/>
      <c r="O1955" s="25"/>
      <c r="P1955" s="25"/>
      <c r="Q1955" s="25"/>
      <c r="R1955" s="25"/>
      <c r="S1955" s="25"/>
      <c r="T1955" s="25"/>
      <c r="U1955" s="25"/>
      <c r="V1955" s="25"/>
      <c r="W1955" s="25"/>
      <c r="X1955" s="25"/>
      <c r="Y1955" s="25"/>
      <c r="Z1955" s="25"/>
      <c r="AA1955" s="25"/>
      <c r="AB1955" s="25"/>
      <c r="AC1955" s="25"/>
      <c r="AD1955" s="25"/>
    </row>
    <row r="1956" spans="2:30">
      <c r="B1956" s="38"/>
      <c r="C1956" s="25"/>
      <c r="D1956" s="25"/>
      <c r="E1956" s="25"/>
      <c r="F1956" s="25"/>
      <c r="G1956" s="25"/>
      <c r="H1956" s="25"/>
      <c r="I1956" s="25"/>
      <c r="J1956" s="25"/>
      <c r="K1956" s="25"/>
      <c r="L1956" s="25"/>
      <c r="M1956" s="25"/>
      <c r="N1956" s="25"/>
      <c r="O1956" s="25"/>
      <c r="P1956" s="25"/>
      <c r="Q1956" s="25"/>
      <c r="R1956" s="25"/>
      <c r="S1956" s="25"/>
      <c r="T1956" s="25"/>
      <c r="U1956" s="25"/>
      <c r="V1956" s="25"/>
      <c r="W1956" s="25"/>
      <c r="X1956" s="25"/>
      <c r="Y1956" s="25"/>
      <c r="Z1956" s="25"/>
      <c r="AA1956" s="25"/>
      <c r="AB1956" s="25"/>
      <c r="AC1956" s="25"/>
      <c r="AD1956" s="25"/>
    </row>
    <row r="1957" spans="2:30">
      <c r="B1957" s="38"/>
      <c r="C1957" s="25"/>
      <c r="D1957" s="25"/>
      <c r="E1957" s="25"/>
      <c r="F1957" s="25"/>
      <c r="G1957" s="25"/>
      <c r="H1957" s="25"/>
      <c r="I1957" s="25"/>
      <c r="J1957" s="25"/>
      <c r="K1957" s="25"/>
      <c r="L1957" s="25"/>
      <c r="M1957" s="25"/>
      <c r="N1957" s="25"/>
      <c r="O1957" s="25"/>
      <c r="P1957" s="25"/>
      <c r="Q1957" s="25"/>
      <c r="R1957" s="25"/>
      <c r="S1957" s="25"/>
      <c r="T1957" s="25"/>
      <c r="U1957" s="25"/>
      <c r="V1957" s="25"/>
      <c r="W1957" s="25"/>
      <c r="X1957" s="25"/>
      <c r="Y1957" s="25"/>
      <c r="Z1957" s="25"/>
      <c r="AA1957" s="25"/>
      <c r="AB1957" s="25"/>
      <c r="AC1957" s="25"/>
      <c r="AD1957" s="25"/>
    </row>
    <row r="1958" spans="2:30">
      <c r="B1958" s="38"/>
      <c r="C1958" s="25"/>
      <c r="D1958" s="25"/>
      <c r="E1958" s="25"/>
      <c r="F1958" s="25"/>
      <c r="G1958" s="25"/>
      <c r="H1958" s="25"/>
      <c r="I1958" s="25"/>
      <c r="J1958" s="25"/>
      <c r="K1958" s="25"/>
      <c r="L1958" s="25"/>
      <c r="M1958" s="25"/>
      <c r="N1958" s="25"/>
      <c r="O1958" s="25"/>
      <c r="P1958" s="25"/>
      <c r="Q1958" s="25"/>
      <c r="R1958" s="25"/>
      <c r="S1958" s="25"/>
      <c r="T1958" s="25"/>
      <c r="U1958" s="25"/>
      <c r="V1958" s="25"/>
      <c r="W1958" s="25"/>
      <c r="X1958" s="25"/>
      <c r="Y1958" s="25"/>
      <c r="Z1958" s="25"/>
      <c r="AA1958" s="25"/>
      <c r="AB1958" s="25"/>
      <c r="AC1958" s="25"/>
      <c r="AD1958" s="25"/>
    </row>
    <row r="1959" spans="2:30">
      <c r="B1959" s="38"/>
      <c r="C1959" s="25"/>
      <c r="D1959" s="25"/>
      <c r="E1959" s="25"/>
      <c r="F1959" s="25"/>
      <c r="G1959" s="25"/>
      <c r="H1959" s="25"/>
      <c r="I1959" s="25"/>
      <c r="J1959" s="25"/>
      <c r="K1959" s="25"/>
      <c r="L1959" s="25"/>
      <c r="M1959" s="25"/>
      <c r="N1959" s="25"/>
      <c r="O1959" s="25"/>
      <c r="P1959" s="25"/>
      <c r="Q1959" s="25"/>
      <c r="R1959" s="25"/>
      <c r="S1959" s="25"/>
      <c r="T1959" s="25"/>
      <c r="U1959" s="25"/>
      <c r="V1959" s="25"/>
      <c r="W1959" s="25"/>
      <c r="X1959" s="25"/>
      <c r="Y1959" s="25"/>
      <c r="Z1959" s="25"/>
      <c r="AA1959" s="25"/>
      <c r="AB1959" s="25"/>
      <c r="AC1959" s="25"/>
      <c r="AD1959" s="25"/>
    </row>
    <row r="1960" spans="2:30">
      <c r="B1960" s="38"/>
      <c r="C1960" s="25"/>
      <c r="D1960" s="25"/>
      <c r="E1960" s="25"/>
      <c r="F1960" s="25"/>
      <c r="G1960" s="25"/>
      <c r="H1960" s="25"/>
      <c r="I1960" s="25"/>
      <c r="J1960" s="25"/>
      <c r="K1960" s="25"/>
      <c r="L1960" s="25"/>
      <c r="M1960" s="25"/>
      <c r="N1960" s="25"/>
      <c r="O1960" s="25"/>
      <c r="P1960" s="25"/>
      <c r="Q1960" s="25"/>
      <c r="R1960" s="25"/>
      <c r="S1960" s="25"/>
      <c r="T1960" s="25"/>
      <c r="U1960" s="25"/>
      <c r="V1960" s="25"/>
      <c r="W1960" s="25"/>
      <c r="X1960" s="25"/>
      <c r="Y1960" s="25"/>
      <c r="Z1960" s="25"/>
      <c r="AA1960" s="25"/>
      <c r="AB1960" s="25"/>
      <c r="AC1960" s="25"/>
      <c r="AD1960" s="25"/>
    </row>
    <row r="1961" spans="2:30">
      <c r="B1961" s="38"/>
      <c r="C1961" s="25"/>
      <c r="D1961" s="25"/>
      <c r="E1961" s="25"/>
      <c r="F1961" s="25"/>
      <c r="G1961" s="25"/>
      <c r="H1961" s="25"/>
      <c r="I1961" s="25"/>
      <c r="J1961" s="25"/>
      <c r="K1961" s="25"/>
      <c r="L1961" s="25"/>
      <c r="M1961" s="25"/>
      <c r="N1961" s="25"/>
      <c r="O1961" s="25"/>
      <c r="P1961" s="25"/>
      <c r="Q1961" s="25"/>
      <c r="R1961" s="25"/>
      <c r="S1961" s="25"/>
      <c r="T1961" s="25"/>
      <c r="U1961" s="25"/>
      <c r="V1961" s="25"/>
      <c r="W1961" s="25"/>
      <c r="X1961" s="25"/>
      <c r="Y1961" s="25"/>
      <c r="Z1961" s="25"/>
      <c r="AA1961" s="25"/>
      <c r="AB1961" s="25"/>
      <c r="AC1961" s="25"/>
      <c r="AD1961" s="25"/>
    </row>
    <row r="1962" spans="2:30">
      <c r="B1962" s="38"/>
      <c r="C1962" s="25"/>
      <c r="D1962" s="25"/>
      <c r="E1962" s="25"/>
      <c r="F1962" s="25"/>
      <c r="G1962" s="25"/>
      <c r="H1962" s="25"/>
      <c r="I1962" s="25"/>
      <c r="J1962" s="25"/>
      <c r="K1962" s="25"/>
      <c r="L1962" s="25"/>
      <c r="M1962" s="25"/>
      <c r="N1962" s="25"/>
      <c r="O1962" s="25"/>
      <c r="P1962" s="25"/>
      <c r="Q1962" s="25"/>
      <c r="R1962" s="25"/>
      <c r="S1962" s="25"/>
      <c r="T1962" s="25"/>
      <c r="U1962" s="25"/>
      <c r="V1962" s="25"/>
      <c r="W1962" s="25"/>
      <c r="X1962" s="25"/>
      <c r="Y1962" s="25"/>
      <c r="Z1962" s="25"/>
      <c r="AA1962" s="25"/>
      <c r="AB1962" s="25"/>
      <c r="AC1962" s="25"/>
      <c r="AD1962" s="25"/>
    </row>
    <row r="1963" spans="2:30">
      <c r="B1963" s="38"/>
      <c r="C1963" s="25"/>
      <c r="D1963" s="25"/>
      <c r="E1963" s="25"/>
      <c r="F1963" s="25"/>
      <c r="G1963" s="25"/>
      <c r="H1963" s="25"/>
      <c r="I1963" s="25"/>
      <c r="J1963" s="25"/>
      <c r="K1963" s="25"/>
      <c r="L1963" s="25"/>
      <c r="M1963" s="25"/>
      <c r="N1963" s="25"/>
      <c r="O1963" s="25"/>
      <c r="P1963" s="25"/>
      <c r="Q1963" s="25"/>
      <c r="R1963" s="25"/>
      <c r="S1963" s="25"/>
      <c r="T1963" s="25"/>
      <c r="U1963" s="25"/>
      <c r="V1963" s="25"/>
      <c r="W1963" s="25"/>
      <c r="X1963" s="25"/>
      <c r="Y1963" s="25"/>
      <c r="Z1963" s="25"/>
      <c r="AA1963" s="25"/>
      <c r="AB1963" s="25"/>
      <c r="AC1963" s="25"/>
      <c r="AD1963" s="25"/>
    </row>
    <row r="1964" spans="2:30">
      <c r="B1964" s="38"/>
      <c r="C1964" s="25"/>
      <c r="D1964" s="25"/>
      <c r="E1964" s="25"/>
      <c r="F1964" s="25"/>
      <c r="G1964" s="25"/>
      <c r="H1964" s="25"/>
      <c r="I1964" s="25"/>
      <c r="J1964" s="25"/>
      <c r="K1964" s="25"/>
      <c r="L1964" s="25"/>
      <c r="M1964" s="25"/>
      <c r="N1964" s="25"/>
      <c r="O1964" s="25"/>
      <c r="P1964" s="25"/>
      <c r="Q1964" s="25"/>
      <c r="R1964" s="25"/>
      <c r="S1964" s="25"/>
      <c r="T1964" s="25"/>
      <c r="U1964" s="25"/>
      <c r="V1964" s="25"/>
      <c r="W1964" s="25"/>
      <c r="X1964" s="25"/>
      <c r="Y1964" s="25"/>
      <c r="Z1964" s="25"/>
      <c r="AA1964" s="25"/>
      <c r="AB1964" s="25"/>
      <c r="AC1964" s="25"/>
      <c r="AD1964" s="25"/>
    </row>
    <row r="1965" spans="2:30">
      <c r="B1965" s="38"/>
      <c r="C1965" s="25"/>
      <c r="D1965" s="25"/>
      <c r="E1965" s="25"/>
      <c r="F1965" s="25"/>
      <c r="G1965" s="25"/>
      <c r="H1965" s="25"/>
      <c r="I1965" s="25"/>
      <c r="J1965" s="25"/>
      <c r="K1965" s="25"/>
      <c r="L1965" s="25"/>
      <c r="M1965" s="25"/>
      <c r="N1965" s="25"/>
      <c r="O1965" s="25"/>
      <c r="P1965" s="25"/>
      <c r="Q1965" s="25"/>
      <c r="R1965" s="25"/>
      <c r="S1965" s="25"/>
      <c r="T1965" s="25"/>
      <c r="U1965" s="25"/>
      <c r="V1965" s="25"/>
      <c r="W1965" s="25"/>
      <c r="X1965" s="25"/>
      <c r="Y1965" s="25"/>
      <c r="Z1965" s="25"/>
      <c r="AA1965" s="25"/>
      <c r="AB1965" s="25"/>
      <c r="AC1965" s="25"/>
      <c r="AD1965" s="25"/>
    </row>
    <row r="1966" spans="2:30">
      <c r="B1966" s="38"/>
      <c r="C1966" s="25"/>
      <c r="D1966" s="25"/>
      <c r="E1966" s="25"/>
      <c r="F1966" s="25"/>
      <c r="G1966" s="25"/>
      <c r="H1966" s="25"/>
      <c r="I1966" s="25"/>
      <c r="J1966" s="25"/>
      <c r="K1966" s="25"/>
      <c r="L1966" s="25"/>
      <c r="M1966" s="25"/>
      <c r="N1966" s="25"/>
      <c r="O1966" s="25"/>
      <c r="P1966" s="25"/>
      <c r="Q1966" s="25"/>
      <c r="R1966" s="25"/>
      <c r="S1966" s="25"/>
      <c r="T1966" s="25"/>
      <c r="U1966" s="25"/>
      <c r="V1966" s="25"/>
      <c r="W1966" s="25"/>
      <c r="X1966" s="25"/>
      <c r="Y1966" s="25"/>
      <c r="Z1966" s="25"/>
      <c r="AA1966" s="25"/>
      <c r="AB1966" s="25"/>
      <c r="AC1966" s="25"/>
      <c r="AD1966" s="25"/>
    </row>
    <row r="1967" spans="2:30">
      <c r="B1967" s="38"/>
      <c r="C1967" s="25"/>
      <c r="D1967" s="25"/>
      <c r="E1967" s="25"/>
      <c r="F1967" s="25"/>
      <c r="G1967" s="25"/>
      <c r="H1967" s="25"/>
      <c r="I1967" s="25"/>
      <c r="J1967" s="25"/>
      <c r="K1967" s="25"/>
      <c r="L1967" s="25"/>
      <c r="M1967" s="25"/>
      <c r="N1967" s="25"/>
      <c r="O1967" s="25"/>
      <c r="P1967" s="25"/>
      <c r="Q1967" s="25"/>
      <c r="R1967" s="25"/>
      <c r="S1967" s="25"/>
      <c r="T1967" s="25"/>
      <c r="U1967" s="25"/>
      <c r="V1967" s="25"/>
      <c r="W1967" s="25"/>
      <c r="X1967" s="25"/>
      <c r="Y1967" s="25"/>
      <c r="Z1967" s="25"/>
      <c r="AA1967" s="25"/>
      <c r="AB1967" s="25"/>
      <c r="AC1967" s="25"/>
      <c r="AD1967" s="25"/>
    </row>
    <row r="1968" spans="2:30">
      <c r="B1968" s="38"/>
      <c r="C1968" s="25"/>
      <c r="D1968" s="25"/>
      <c r="E1968" s="25"/>
      <c r="F1968" s="25"/>
      <c r="G1968" s="25"/>
      <c r="H1968" s="25"/>
      <c r="I1968" s="25"/>
      <c r="J1968" s="25"/>
      <c r="K1968" s="25"/>
      <c r="L1968" s="25"/>
      <c r="M1968" s="25"/>
      <c r="N1968" s="25"/>
      <c r="O1968" s="25"/>
      <c r="P1968" s="25"/>
      <c r="Q1968" s="25"/>
      <c r="R1968" s="25"/>
      <c r="S1968" s="25"/>
      <c r="T1968" s="25"/>
      <c r="U1968" s="25"/>
      <c r="V1968" s="25"/>
      <c r="W1968" s="25"/>
      <c r="X1968" s="25"/>
      <c r="Y1968" s="25"/>
      <c r="Z1968" s="25"/>
      <c r="AA1968" s="25"/>
      <c r="AB1968" s="25"/>
      <c r="AC1968" s="25"/>
      <c r="AD1968" s="25"/>
    </row>
    <row r="1969" spans="2:30">
      <c r="B1969" s="38"/>
      <c r="C1969" s="25"/>
      <c r="D1969" s="25"/>
      <c r="E1969" s="25"/>
      <c r="F1969" s="25"/>
      <c r="G1969" s="25"/>
      <c r="H1969" s="25"/>
      <c r="I1969" s="25"/>
      <c r="J1969" s="25"/>
      <c r="K1969" s="25"/>
      <c r="L1969" s="25"/>
      <c r="M1969" s="25"/>
      <c r="N1969" s="25"/>
      <c r="O1969" s="25"/>
      <c r="P1969" s="25"/>
      <c r="Q1969" s="25"/>
      <c r="R1969" s="25"/>
      <c r="S1969" s="25"/>
      <c r="T1969" s="25"/>
      <c r="U1969" s="25"/>
      <c r="V1969" s="25"/>
      <c r="W1969" s="25"/>
      <c r="X1969" s="25"/>
      <c r="Y1969" s="25"/>
      <c r="Z1969" s="25"/>
      <c r="AA1969" s="25"/>
      <c r="AB1969" s="25"/>
      <c r="AC1969" s="25"/>
      <c r="AD1969" s="25"/>
    </row>
    <row r="1970" spans="2:30">
      <c r="B1970" s="38"/>
      <c r="C1970" s="25"/>
      <c r="D1970" s="25"/>
      <c r="E1970" s="25"/>
      <c r="F1970" s="25"/>
      <c r="G1970" s="25"/>
      <c r="H1970" s="25"/>
      <c r="I1970" s="25"/>
      <c r="J1970" s="25"/>
      <c r="K1970" s="25"/>
      <c r="L1970" s="25"/>
      <c r="M1970" s="25"/>
      <c r="N1970" s="25"/>
      <c r="O1970" s="25"/>
      <c r="P1970" s="25"/>
      <c r="Q1970" s="25"/>
      <c r="R1970" s="25"/>
      <c r="S1970" s="25"/>
      <c r="T1970" s="25"/>
      <c r="U1970" s="25"/>
      <c r="V1970" s="25"/>
      <c r="W1970" s="25"/>
      <c r="X1970" s="25"/>
      <c r="Y1970" s="25"/>
      <c r="Z1970" s="25"/>
      <c r="AA1970" s="25"/>
      <c r="AB1970" s="25"/>
      <c r="AC1970" s="25"/>
      <c r="AD1970" s="25"/>
    </row>
    <row r="1971" spans="2:30">
      <c r="B1971" s="38"/>
      <c r="C1971" s="25"/>
      <c r="D1971" s="25"/>
      <c r="E1971" s="25"/>
      <c r="F1971" s="25"/>
      <c r="G1971" s="25"/>
      <c r="H1971" s="25"/>
      <c r="I1971" s="25"/>
      <c r="J1971" s="25"/>
      <c r="K1971" s="25"/>
      <c r="L1971" s="25"/>
      <c r="M1971" s="25"/>
      <c r="N1971" s="25"/>
      <c r="O1971" s="25"/>
      <c r="P1971" s="25"/>
      <c r="Q1971" s="25"/>
      <c r="R1971" s="25"/>
      <c r="S1971" s="25"/>
      <c r="T1971" s="25"/>
      <c r="U1971" s="25"/>
      <c r="V1971" s="25"/>
      <c r="W1971" s="25"/>
      <c r="X1971" s="25"/>
      <c r="Y1971" s="25"/>
      <c r="Z1971" s="25"/>
      <c r="AA1971" s="25"/>
      <c r="AB1971" s="25"/>
      <c r="AC1971" s="25"/>
      <c r="AD1971" s="25"/>
    </row>
    <row r="1972" spans="2:30">
      <c r="B1972" s="38"/>
      <c r="C1972" s="25"/>
      <c r="D1972" s="25"/>
      <c r="E1972" s="25"/>
      <c r="F1972" s="25"/>
      <c r="G1972" s="25"/>
      <c r="H1972" s="25"/>
      <c r="I1972" s="25"/>
      <c r="J1972" s="25"/>
      <c r="K1972" s="25"/>
      <c r="L1972" s="25"/>
      <c r="M1972" s="25"/>
      <c r="N1972" s="25"/>
      <c r="O1972" s="25"/>
      <c r="P1972" s="25"/>
      <c r="Q1972" s="25"/>
      <c r="R1972" s="25"/>
      <c r="S1972" s="25"/>
      <c r="T1972" s="25"/>
      <c r="U1972" s="25"/>
      <c r="V1972" s="25"/>
      <c r="W1972" s="25"/>
      <c r="X1972" s="25"/>
      <c r="Y1972" s="25"/>
      <c r="Z1972" s="25"/>
      <c r="AA1972" s="25"/>
      <c r="AB1972" s="25"/>
      <c r="AC1972" s="25"/>
      <c r="AD1972" s="25"/>
    </row>
    <row r="1973" spans="2:30">
      <c r="B1973" s="38"/>
      <c r="C1973" s="25"/>
      <c r="D1973" s="25"/>
      <c r="E1973" s="25"/>
      <c r="F1973" s="25"/>
      <c r="G1973" s="25"/>
      <c r="H1973" s="25"/>
      <c r="I1973" s="25"/>
      <c r="J1973" s="25"/>
      <c r="K1973" s="25"/>
      <c r="L1973" s="25"/>
      <c r="M1973" s="25"/>
      <c r="N1973" s="25"/>
      <c r="O1973" s="25"/>
      <c r="P1973" s="25"/>
      <c r="Q1973" s="25"/>
      <c r="R1973" s="25"/>
      <c r="S1973" s="25"/>
      <c r="T1973" s="25"/>
      <c r="U1973" s="25"/>
      <c r="V1973" s="25"/>
      <c r="W1973" s="25"/>
      <c r="X1973" s="25"/>
      <c r="Y1973" s="25"/>
      <c r="Z1973" s="25"/>
      <c r="AA1973" s="25"/>
      <c r="AB1973" s="25"/>
      <c r="AC1973" s="25"/>
      <c r="AD1973" s="25"/>
    </row>
    <row r="1974" spans="2:30">
      <c r="B1974" s="38"/>
      <c r="C1974" s="25"/>
      <c r="D1974" s="25"/>
      <c r="E1974" s="25"/>
      <c r="F1974" s="25"/>
      <c r="G1974" s="25"/>
      <c r="H1974" s="25"/>
      <c r="I1974" s="25"/>
      <c r="J1974" s="25"/>
      <c r="K1974" s="25"/>
      <c r="L1974" s="25"/>
      <c r="M1974" s="25"/>
      <c r="N1974" s="25"/>
      <c r="O1974" s="25"/>
      <c r="P1974" s="25"/>
      <c r="Q1974" s="25"/>
      <c r="R1974" s="25"/>
      <c r="S1974" s="25"/>
      <c r="T1974" s="25"/>
      <c r="U1974" s="25"/>
      <c r="V1974" s="25"/>
      <c r="W1974" s="25"/>
      <c r="X1974" s="25"/>
      <c r="Y1974" s="25"/>
      <c r="Z1974" s="25"/>
      <c r="AA1974" s="25"/>
      <c r="AB1974" s="25"/>
      <c r="AC1974" s="25"/>
      <c r="AD1974" s="25"/>
    </row>
    <row r="1975" spans="2:30">
      <c r="B1975" s="38"/>
      <c r="C1975" s="25"/>
      <c r="D1975" s="25"/>
      <c r="E1975" s="25"/>
      <c r="F1975" s="25"/>
      <c r="G1975" s="25"/>
      <c r="H1975" s="25"/>
      <c r="I1975" s="25"/>
      <c r="J1975" s="25"/>
      <c r="K1975" s="25"/>
      <c r="L1975" s="25"/>
      <c r="M1975" s="25"/>
      <c r="N1975" s="25"/>
      <c r="O1975" s="25"/>
      <c r="P1975" s="25"/>
      <c r="Q1975" s="25"/>
      <c r="R1975" s="25"/>
      <c r="S1975" s="25"/>
      <c r="T1975" s="25"/>
      <c r="U1975" s="25"/>
      <c r="V1975" s="25"/>
      <c r="W1975" s="25"/>
      <c r="X1975" s="25"/>
      <c r="Y1975" s="25"/>
      <c r="Z1975" s="25"/>
      <c r="AA1975" s="25"/>
      <c r="AB1975" s="25"/>
      <c r="AC1975" s="25"/>
      <c r="AD1975" s="25"/>
    </row>
    <row r="1976" spans="2:30">
      <c r="B1976" s="38"/>
      <c r="C1976" s="25"/>
      <c r="D1976" s="25"/>
      <c r="E1976" s="25"/>
      <c r="F1976" s="25"/>
      <c r="G1976" s="25"/>
      <c r="H1976" s="25"/>
      <c r="I1976" s="25"/>
      <c r="J1976" s="25"/>
      <c r="K1976" s="25"/>
      <c r="L1976" s="25"/>
      <c r="M1976" s="25"/>
      <c r="N1976" s="25"/>
      <c r="O1976" s="25"/>
      <c r="P1976" s="25"/>
      <c r="Q1976" s="25"/>
      <c r="R1976" s="25"/>
      <c r="S1976" s="25"/>
      <c r="T1976" s="25"/>
      <c r="U1976" s="25"/>
      <c r="V1976" s="25"/>
      <c r="W1976" s="25"/>
      <c r="X1976" s="25"/>
      <c r="Y1976" s="25"/>
      <c r="Z1976" s="25"/>
      <c r="AA1976" s="25"/>
      <c r="AB1976" s="25"/>
      <c r="AC1976" s="25"/>
      <c r="AD1976" s="25"/>
    </row>
    <row r="1977" spans="2:30">
      <c r="B1977" s="38"/>
      <c r="C1977" s="25"/>
      <c r="D1977" s="25"/>
      <c r="E1977" s="25"/>
      <c r="F1977" s="25"/>
      <c r="G1977" s="25"/>
      <c r="H1977" s="25"/>
      <c r="I1977" s="25"/>
      <c r="J1977" s="25"/>
      <c r="K1977" s="25"/>
      <c r="L1977" s="25"/>
      <c r="M1977" s="25"/>
      <c r="N1977" s="25"/>
      <c r="O1977" s="25"/>
      <c r="P1977" s="25"/>
      <c r="Q1977" s="25"/>
      <c r="R1977" s="25"/>
      <c r="S1977" s="25"/>
      <c r="T1977" s="25"/>
      <c r="U1977" s="25"/>
      <c r="V1977" s="25"/>
      <c r="W1977" s="25"/>
      <c r="X1977" s="25"/>
      <c r="Y1977" s="25"/>
      <c r="Z1977" s="25"/>
      <c r="AA1977" s="25"/>
      <c r="AB1977" s="25"/>
      <c r="AC1977" s="25"/>
      <c r="AD1977" s="25"/>
    </row>
    <row r="1978" spans="2:30">
      <c r="B1978" s="38"/>
      <c r="C1978" s="25"/>
      <c r="D1978" s="25"/>
      <c r="E1978" s="25"/>
      <c r="F1978" s="25"/>
      <c r="G1978" s="25"/>
      <c r="H1978" s="25"/>
      <c r="I1978" s="25"/>
      <c r="J1978" s="25"/>
      <c r="K1978" s="25"/>
      <c r="L1978" s="25"/>
      <c r="M1978" s="25"/>
      <c r="N1978" s="25"/>
      <c r="O1978" s="25"/>
      <c r="P1978" s="25"/>
      <c r="Q1978" s="25"/>
      <c r="R1978" s="25"/>
      <c r="S1978" s="25"/>
      <c r="T1978" s="25"/>
      <c r="U1978" s="25"/>
      <c r="V1978" s="25"/>
      <c r="W1978" s="25"/>
      <c r="X1978" s="25"/>
      <c r="Y1978" s="25"/>
      <c r="Z1978" s="25"/>
      <c r="AA1978" s="25"/>
      <c r="AB1978" s="25"/>
      <c r="AC1978" s="25"/>
      <c r="AD1978" s="25"/>
    </row>
    <row r="1979" spans="2:30">
      <c r="B1979" s="38"/>
      <c r="C1979" s="25"/>
      <c r="D1979" s="25"/>
      <c r="E1979" s="25"/>
      <c r="F1979" s="25"/>
      <c r="G1979" s="25"/>
      <c r="H1979" s="25"/>
      <c r="I1979" s="25"/>
      <c r="J1979" s="25"/>
      <c r="K1979" s="25"/>
      <c r="L1979" s="25"/>
      <c r="M1979" s="25"/>
      <c r="N1979" s="25"/>
      <c r="O1979" s="25"/>
      <c r="P1979" s="25"/>
      <c r="Q1979" s="25"/>
      <c r="R1979" s="25"/>
      <c r="S1979" s="25"/>
      <c r="T1979" s="25"/>
      <c r="U1979" s="25"/>
      <c r="V1979" s="25"/>
      <c r="W1979" s="25"/>
      <c r="X1979" s="25"/>
      <c r="Y1979" s="25"/>
      <c r="Z1979" s="25"/>
      <c r="AA1979" s="25"/>
      <c r="AB1979" s="25"/>
      <c r="AC1979" s="25"/>
      <c r="AD1979" s="25"/>
    </row>
    <row r="1980" spans="2:30">
      <c r="B1980" s="38"/>
      <c r="C1980" s="25"/>
      <c r="D1980" s="25"/>
      <c r="E1980" s="25"/>
      <c r="F1980" s="25"/>
      <c r="G1980" s="25"/>
      <c r="H1980" s="25"/>
      <c r="I1980" s="25"/>
      <c r="J1980" s="25"/>
      <c r="K1980" s="25"/>
      <c r="L1980" s="25"/>
      <c r="M1980" s="25"/>
      <c r="N1980" s="25"/>
      <c r="O1980" s="25"/>
      <c r="P1980" s="25"/>
      <c r="Q1980" s="25"/>
      <c r="R1980" s="25"/>
      <c r="S1980" s="25"/>
      <c r="T1980" s="25"/>
      <c r="U1980" s="25"/>
      <c r="V1980" s="25"/>
      <c r="W1980" s="25"/>
      <c r="X1980" s="25"/>
      <c r="Y1980" s="25"/>
      <c r="Z1980" s="25"/>
      <c r="AA1980" s="25"/>
      <c r="AB1980" s="25"/>
      <c r="AC1980" s="25"/>
      <c r="AD1980" s="25"/>
    </row>
    <row r="1981" spans="2:30">
      <c r="B1981" s="38"/>
      <c r="C1981" s="25"/>
      <c r="D1981" s="25"/>
      <c r="E1981" s="25"/>
      <c r="F1981" s="25"/>
      <c r="G1981" s="25"/>
      <c r="H1981" s="25"/>
      <c r="I1981" s="25"/>
      <c r="J1981" s="25"/>
      <c r="K1981" s="25"/>
      <c r="L1981" s="25"/>
      <c r="M1981" s="25"/>
      <c r="N1981" s="25"/>
      <c r="O1981" s="25"/>
      <c r="P1981" s="25"/>
      <c r="Q1981" s="25"/>
      <c r="R1981" s="25"/>
      <c r="S1981" s="25"/>
      <c r="T1981" s="25"/>
      <c r="U1981" s="25"/>
      <c r="V1981" s="25"/>
      <c r="W1981" s="25"/>
      <c r="X1981" s="25"/>
      <c r="Y1981" s="25"/>
      <c r="Z1981" s="25"/>
      <c r="AA1981" s="25"/>
      <c r="AB1981" s="25"/>
      <c r="AC1981" s="25"/>
      <c r="AD1981" s="25"/>
    </row>
    <row r="1982" spans="2:30">
      <c r="B1982" s="38"/>
      <c r="C1982" s="25"/>
      <c r="D1982" s="25"/>
      <c r="E1982" s="25"/>
      <c r="F1982" s="25"/>
      <c r="G1982" s="25"/>
      <c r="H1982" s="25"/>
      <c r="I1982" s="25"/>
      <c r="J1982" s="25"/>
      <c r="K1982" s="25"/>
      <c r="L1982" s="25"/>
      <c r="M1982" s="25"/>
      <c r="N1982" s="25"/>
      <c r="O1982" s="25"/>
      <c r="P1982" s="25"/>
      <c r="Q1982" s="25"/>
      <c r="R1982" s="25"/>
      <c r="S1982" s="25"/>
      <c r="T1982" s="25"/>
      <c r="U1982" s="25"/>
      <c r="V1982" s="25"/>
      <c r="W1982" s="25"/>
      <c r="X1982" s="25"/>
      <c r="Y1982" s="25"/>
      <c r="Z1982" s="25"/>
      <c r="AA1982" s="25"/>
      <c r="AB1982" s="25"/>
      <c r="AC1982" s="25"/>
      <c r="AD1982" s="25"/>
    </row>
    <row r="1983" spans="2:30">
      <c r="B1983" s="38"/>
      <c r="C1983" s="25"/>
      <c r="D1983" s="25"/>
      <c r="E1983" s="25"/>
      <c r="F1983" s="25"/>
      <c r="G1983" s="25"/>
      <c r="H1983" s="25"/>
      <c r="I1983" s="25"/>
      <c r="J1983" s="25"/>
      <c r="K1983" s="25"/>
      <c r="L1983" s="25"/>
      <c r="M1983" s="25"/>
      <c r="N1983" s="25"/>
      <c r="O1983" s="25"/>
      <c r="P1983" s="25"/>
      <c r="Q1983" s="25"/>
      <c r="R1983" s="25"/>
      <c r="S1983" s="25"/>
      <c r="T1983" s="25"/>
      <c r="U1983" s="25"/>
      <c r="V1983" s="25"/>
      <c r="W1983" s="25"/>
      <c r="X1983" s="25"/>
      <c r="Y1983" s="25"/>
      <c r="Z1983" s="25"/>
      <c r="AA1983" s="25"/>
      <c r="AB1983" s="25"/>
      <c r="AC1983" s="25"/>
      <c r="AD1983" s="25"/>
    </row>
    <row r="1984" spans="2:30">
      <c r="B1984" s="38"/>
      <c r="C1984" s="25"/>
      <c r="D1984" s="25"/>
      <c r="E1984" s="25"/>
      <c r="F1984" s="25"/>
      <c r="G1984" s="25"/>
      <c r="H1984" s="25"/>
      <c r="I1984" s="25"/>
      <c r="J1984" s="25"/>
      <c r="K1984" s="25"/>
      <c r="L1984" s="25"/>
      <c r="M1984" s="25"/>
      <c r="N1984" s="25"/>
      <c r="O1984" s="25"/>
      <c r="P1984" s="25"/>
      <c r="Q1984" s="25"/>
      <c r="R1984" s="25"/>
      <c r="S1984" s="25"/>
      <c r="T1984" s="25"/>
      <c r="U1984" s="25"/>
      <c r="V1984" s="25"/>
      <c r="W1984" s="25"/>
      <c r="X1984" s="25"/>
      <c r="Y1984" s="25"/>
      <c r="Z1984" s="25"/>
      <c r="AA1984" s="25"/>
      <c r="AB1984" s="25"/>
      <c r="AC1984" s="25"/>
      <c r="AD1984" s="25"/>
    </row>
    <row r="1985" spans="2:30">
      <c r="B1985" s="38"/>
      <c r="C1985" s="25"/>
      <c r="D1985" s="25"/>
      <c r="E1985" s="25"/>
      <c r="F1985" s="25"/>
      <c r="G1985" s="25"/>
      <c r="H1985" s="25"/>
      <c r="I1985" s="25"/>
      <c r="J1985" s="25"/>
      <c r="K1985" s="25"/>
      <c r="L1985" s="25"/>
      <c r="M1985" s="25"/>
      <c r="N1985" s="25"/>
      <c r="O1985" s="25"/>
      <c r="P1985" s="25"/>
      <c r="Q1985" s="25"/>
      <c r="R1985" s="25"/>
      <c r="S1985" s="25"/>
      <c r="T1985" s="25"/>
      <c r="U1985" s="25"/>
      <c r="V1985" s="25"/>
      <c r="W1985" s="25"/>
      <c r="X1985" s="25"/>
      <c r="Y1985" s="25"/>
      <c r="Z1985" s="25"/>
      <c r="AA1985" s="25"/>
      <c r="AB1985" s="25"/>
      <c r="AC1985" s="25"/>
      <c r="AD1985" s="25"/>
    </row>
    <row r="1986" spans="2:30">
      <c r="B1986" s="38"/>
      <c r="C1986" s="25"/>
      <c r="D1986" s="25"/>
      <c r="E1986" s="25"/>
      <c r="F1986" s="25"/>
      <c r="G1986" s="25"/>
      <c r="H1986" s="25"/>
      <c r="I1986" s="25"/>
      <c r="J1986" s="25"/>
      <c r="K1986" s="25"/>
      <c r="L1986" s="25"/>
      <c r="M1986" s="25"/>
      <c r="N1986" s="25"/>
      <c r="O1986" s="25"/>
      <c r="P1986" s="25"/>
      <c r="Q1986" s="25"/>
      <c r="R1986" s="25"/>
      <c r="S1986" s="25"/>
      <c r="T1986" s="25"/>
      <c r="U1986" s="25"/>
      <c r="V1986" s="25"/>
      <c r="W1986" s="25"/>
      <c r="X1986" s="25"/>
      <c r="Y1986" s="25"/>
      <c r="Z1986" s="25"/>
      <c r="AA1986" s="25"/>
      <c r="AB1986" s="25"/>
      <c r="AC1986" s="25"/>
      <c r="AD1986" s="25"/>
    </row>
    <row r="1987" spans="2:30">
      <c r="B1987" s="38"/>
      <c r="C1987" s="25"/>
      <c r="D1987" s="25"/>
      <c r="E1987" s="25"/>
      <c r="F1987" s="25"/>
      <c r="G1987" s="25"/>
      <c r="H1987" s="25"/>
      <c r="I1987" s="25"/>
      <c r="J1987" s="25"/>
      <c r="K1987" s="25"/>
      <c r="L1987" s="25"/>
      <c r="M1987" s="25"/>
      <c r="N1987" s="25"/>
      <c r="O1987" s="25"/>
      <c r="P1987" s="25"/>
      <c r="Q1987" s="25"/>
      <c r="R1987" s="25"/>
      <c r="S1987" s="25"/>
      <c r="T1987" s="25"/>
      <c r="U1987" s="25"/>
      <c r="V1987" s="25"/>
      <c r="W1987" s="25"/>
      <c r="X1987" s="25"/>
      <c r="Y1987" s="25"/>
      <c r="Z1987" s="25"/>
      <c r="AA1987" s="25"/>
      <c r="AB1987" s="25"/>
      <c r="AC1987" s="25"/>
      <c r="AD1987" s="25"/>
    </row>
    <row r="1988" spans="2:30">
      <c r="B1988" s="38"/>
      <c r="C1988" s="25"/>
      <c r="D1988" s="25"/>
      <c r="E1988" s="25"/>
      <c r="F1988" s="25"/>
      <c r="G1988" s="25"/>
      <c r="H1988" s="25"/>
      <c r="I1988" s="25"/>
      <c r="J1988" s="25"/>
      <c r="K1988" s="25"/>
      <c r="L1988" s="25"/>
      <c r="M1988" s="25"/>
      <c r="N1988" s="25"/>
      <c r="O1988" s="25"/>
      <c r="P1988" s="25"/>
      <c r="Q1988" s="25"/>
      <c r="R1988" s="25"/>
      <c r="S1988" s="25"/>
      <c r="T1988" s="25"/>
      <c r="U1988" s="25"/>
      <c r="V1988" s="25"/>
      <c r="W1988" s="25"/>
      <c r="X1988" s="25"/>
      <c r="Y1988" s="25"/>
      <c r="Z1988" s="25"/>
      <c r="AA1988" s="25"/>
      <c r="AB1988" s="25"/>
      <c r="AC1988" s="25"/>
      <c r="AD1988" s="25"/>
    </row>
    <row r="1989" spans="2:30">
      <c r="B1989" s="38"/>
      <c r="C1989" s="25"/>
      <c r="D1989" s="25"/>
      <c r="E1989" s="25"/>
      <c r="F1989" s="25"/>
      <c r="G1989" s="25"/>
      <c r="H1989" s="25"/>
      <c r="I1989" s="25"/>
      <c r="J1989" s="25"/>
      <c r="K1989" s="25"/>
      <c r="L1989" s="25"/>
      <c r="M1989" s="25"/>
      <c r="N1989" s="25"/>
      <c r="O1989" s="25"/>
      <c r="P1989" s="25"/>
      <c r="Q1989" s="25"/>
      <c r="R1989" s="25"/>
      <c r="S1989" s="25"/>
      <c r="T1989" s="25"/>
      <c r="U1989" s="25"/>
      <c r="V1989" s="25"/>
      <c r="W1989" s="25"/>
      <c r="X1989" s="25"/>
      <c r="Y1989" s="25"/>
      <c r="Z1989" s="25"/>
      <c r="AA1989" s="25"/>
      <c r="AB1989" s="25"/>
      <c r="AC1989" s="25"/>
      <c r="AD1989" s="25"/>
    </row>
    <row r="1990" spans="2:30">
      <c r="B1990" s="38"/>
      <c r="C1990" s="25"/>
      <c r="D1990" s="25"/>
      <c r="E1990" s="25"/>
      <c r="F1990" s="25"/>
      <c r="G1990" s="25"/>
      <c r="H1990" s="25"/>
      <c r="I1990" s="25"/>
      <c r="J1990" s="25"/>
      <c r="K1990" s="25"/>
      <c r="L1990" s="25"/>
      <c r="M1990" s="25"/>
      <c r="N1990" s="25"/>
      <c r="O1990" s="25"/>
      <c r="P1990" s="25"/>
      <c r="Q1990" s="25"/>
      <c r="R1990" s="25"/>
      <c r="S1990" s="25"/>
      <c r="T1990" s="25"/>
      <c r="U1990" s="25"/>
      <c r="V1990" s="25"/>
      <c r="W1990" s="25"/>
      <c r="X1990" s="25"/>
      <c r="Y1990" s="25"/>
      <c r="Z1990" s="25"/>
      <c r="AA1990" s="25"/>
      <c r="AB1990" s="25"/>
      <c r="AC1990" s="25"/>
      <c r="AD1990" s="25"/>
    </row>
    <row r="1991" spans="2:30">
      <c r="B1991" s="38"/>
      <c r="C1991" s="25"/>
      <c r="D1991" s="25"/>
      <c r="E1991" s="25"/>
      <c r="F1991" s="25"/>
      <c r="G1991" s="25"/>
      <c r="H1991" s="25"/>
      <c r="I1991" s="25"/>
      <c r="J1991" s="25"/>
      <c r="K1991" s="25"/>
      <c r="L1991" s="25"/>
      <c r="M1991" s="25"/>
      <c r="N1991" s="25"/>
      <c r="O1991" s="25"/>
      <c r="P1991" s="25"/>
      <c r="Q1991" s="25"/>
      <c r="R1991" s="25"/>
      <c r="S1991" s="25"/>
      <c r="T1991" s="25"/>
      <c r="U1991" s="25"/>
      <c r="V1991" s="25"/>
      <c r="W1991" s="25"/>
      <c r="X1991" s="25"/>
      <c r="Y1991" s="25"/>
      <c r="Z1991" s="25"/>
      <c r="AA1991" s="25"/>
      <c r="AB1991" s="25"/>
      <c r="AC1991" s="25"/>
      <c r="AD1991" s="25"/>
    </row>
    <row r="1992" spans="2:30">
      <c r="B1992" s="38"/>
      <c r="C1992" s="25"/>
      <c r="D1992" s="25"/>
      <c r="E1992" s="25"/>
      <c r="F1992" s="25"/>
      <c r="G1992" s="25"/>
      <c r="H1992" s="25"/>
      <c r="I1992" s="25"/>
      <c r="J1992" s="25"/>
      <c r="K1992" s="25"/>
      <c r="L1992" s="25"/>
      <c r="M1992" s="25"/>
      <c r="N1992" s="25"/>
      <c r="O1992" s="25"/>
      <c r="P1992" s="25"/>
      <c r="Q1992" s="25"/>
      <c r="R1992" s="25"/>
      <c r="S1992" s="25"/>
      <c r="T1992" s="25"/>
      <c r="U1992" s="25"/>
      <c r="V1992" s="25"/>
      <c r="W1992" s="25"/>
      <c r="X1992" s="25"/>
      <c r="Y1992" s="25"/>
      <c r="Z1992" s="25"/>
      <c r="AA1992" s="25"/>
      <c r="AB1992" s="25"/>
      <c r="AC1992" s="25"/>
      <c r="AD1992" s="25"/>
    </row>
    <row r="1993" spans="2:30">
      <c r="B1993" s="38"/>
      <c r="C1993" s="25"/>
      <c r="D1993" s="25"/>
      <c r="E1993" s="25"/>
      <c r="F1993" s="25"/>
      <c r="G1993" s="25"/>
      <c r="H1993" s="25"/>
      <c r="I1993" s="25"/>
      <c r="J1993" s="25"/>
      <c r="K1993" s="25"/>
      <c r="L1993" s="25"/>
      <c r="M1993" s="25"/>
      <c r="N1993" s="25"/>
      <c r="O1993" s="25"/>
      <c r="P1993" s="25"/>
      <c r="Q1993" s="25"/>
      <c r="R1993" s="25"/>
      <c r="S1993" s="25"/>
      <c r="T1993" s="25"/>
      <c r="U1993" s="25"/>
      <c r="V1993" s="25"/>
      <c r="W1993" s="25"/>
      <c r="X1993" s="25"/>
      <c r="Y1993" s="25"/>
      <c r="Z1993" s="25"/>
      <c r="AA1993" s="25"/>
      <c r="AB1993" s="25"/>
      <c r="AC1993" s="25"/>
      <c r="AD1993" s="25"/>
    </row>
    <row r="1994" spans="2:30">
      <c r="B1994" s="38"/>
      <c r="C1994" s="25"/>
      <c r="D1994" s="25"/>
      <c r="E1994" s="25"/>
      <c r="F1994" s="25"/>
      <c r="G1994" s="25"/>
      <c r="H1994" s="25"/>
      <c r="I1994" s="25"/>
      <c r="J1994" s="25"/>
      <c r="K1994" s="25"/>
      <c r="L1994" s="25"/>
      <c r="M1994" s="25"/>
      <c r="N1994" s="25"/>
      <c r="O1994" s="25"/>
      <c r="P1994" s="25"/>
      <c r="Q1994" s="25"/>
      <c r="R1994" s="25"/>
      <c r="S1994" s="25"/>
      <c r="T1994" s="25"/>
      <c r="U1994" s="25"/>
      <c r="V1994" s="25"/>
      <c r="W1994" s="25"/>
      <c r="X1994" s="25"/>
      <c r="Y1994" s="25"/>
      <c r="Z1994" s="25"/>
      <c r="AA1994" s="25"/>
      <c r="AB1994" s="25"/>
      <c r="AC1994" s="25"/>
      <c r="AD1994" s="25"/>
    </row>
    <row r="1995" spans="2:30">
      <c r="B1995" s="38"/>
      <c r="C1995" s="25"/>
      <c r="D1995" s="25"/>
      <c r="E1995" s="25"/>
      <c r="F1995" s="25"/>
      <c r="G1995" s="25"/>
      <c r="H1995" s="25"/>
      <c r="I1995" s="25"/>
      <c r="J1995" s="25"/>
      <c r="K1995" s="25"/>
      <c r="L1995" s="25"/>
      <c r="M1995" s="25"/>
      <c r="N1995" s="25"/>
      <c r="O1995" s="25"/>
      <c r="P1995" s="25"/>
      <c r="Q1995" s="25"/>
      <c r="R1995" s="25"/>
      <c r="S1995" s="25"/>
      <c r="T1995" s="25"/>
      <c r="U1995" s="25"/>
      <c r="V1995" s="25"/>
      <c r="W1995" s="25"/>
      <c r="X1995" s="25"/>
      <c r="Y1995" s="25"/>
      <c r="Z1995" s="25"/>
      <c r="AA1995" s="25"/>
      <c r="AB1995" s="25"/>
      <c r="AC1995" s="25"/>
      <c r="AD1995" s="25"/>
    </row>
    <row r="1996" spans="2:30">
      <c r="B1996" s="38"/>
      <c r="C1996" s="25"/>
      <c r="D1996" s="25"/>
      <c r="E1996" s="25"/>
      <c r="F1996" s="25"/>
      <c r="G1996" s="25"/>
      <c r="H1996" s="25"/>
      <c r="I1996" s="25"/>
      <c r="J1996" s="25"/>
      <c r="K1996" s="25"/>
      <c r="L1996" s="25"/>
      <c r="M1996" s="25"/>
      <c r="N1996" s="25"/>
      <c r="O1996" s="25"/>
      <c r="P1996" s="25"/>
      <c r="Q1996" s="25"/>
      <c r="R1996" s="25"/>
      <c r="S1996" s="25"/>
      <c r="T1996" s="25"/>
      <c r="U1996" s="25"/>
      <c r="V1996" s="25"/>
      <c r="W1996" s="25"/>
      <c r="X1996" s="25"/>
      <c r="Y1996" s="25"/>
      <c r="Z1996" s="25"/>
      <c r="AA1996" s="25"/>
      <c r="AB1996" s="25"/>
      <c r="AC1996" s="25"/>
      <c r="AD1996" s="25"/>
    </row>
    <row r="1997" spans="2:30">
      <c r="B1997" s="38"/>
      <c r="C1997" s="25"/>
      <c r="D1997" s="25"/>
      <c r="E1997" s="25"/>
      <c r="F1997" s="25"/>
      <c r="G1997" s="25"/>
      <c r="H1997" s="25"/>
      <c r="I1997" s="25"/>
      <c r="J1997" s="25"/>
      <c r="K1997" s="25"/>
      <c r="L1997" s="25"/>
      <c r="M1997" s="25"/>
      <c r="N1997" s="25"/>
      <c r="O1997" s="25"/>
      <c r="P1997" s="25"/>
      <c r="Q1997" s="25"/>
      <c r="R1997" s="25"/>
      <c r="S1997" s="25"/>
      <c r="T1997" s="25"/>
      <c r="U1997" s="25"/>
      <c r="V1997" s="25"/>
      <c r="W1997" s="25"/>
      <c r="X1997" s="25"/>
      <c r="Y1997" s="25"/>
      <c r="Z1997" s="25"/>
      <c r="AA1997" s="25"/>
      <c r="AB1997" s="25"/>
      <c r="AC1997" s="25"/>
      <c r="AD1997" s="25"/>
    </row>
    <row r="1998" spans="2:30">
      <c r="B1998" s="38"/>
      <c r="C1998" s="25"/>
      <c r="D1998" s="25"/>
      <c r="E1998" s="25"/>
      <c r="F1998" s="25"/>
      <c r="G1998" s="25"/>
      <c r="H1998" s="25"/>
      <c r="I1998" s="25"/>
      <c r="J1998" s="25"/>
      <c r="K1998" s="25"/>
      <c r="L1998" s="25"/>
      <c r="M1998" s="25"/>
      <c r="N1998" s="25"/>
      <c r="O1998" s="25"/>
      <c r="P1998" s="25"/>
      <c r="Q1998" s="25"/>
      <c r="R1998" s="25"/>
      <c r="S1998" s="25"/>
      <c r="T1998" s="25"/>
      <c r="U1998" s="25"/>
      <c r="V1998" s="25"/>
      <c r="W1998" s="25"/>
      <c r="X1998" s="25"/>
      <c r="Y1998" s="25"/>
      <c r="Z1998" s="25"/>
      <c r="AA1998" s="25"/>
      <c r="AB1998" s="25"/>
      <c r="AC1998" s="25"/>
      <c r="AD1998" s="25"/>
    </row>
    <row r="1999" spans="2:30">
      <c r="B1999" s="38"/>
      <c r="C1999" s="25"/>
      <c r="D1999" s="25"/>
      <c r="E1999" s="25"/>
      <c r="F1999" s="25"/>
      <c r="G1999" s="25"/>
      <c r="H1999" s="25"/>
      <c r="I1999" s="25"/>
      <c r="J1999" s="25"/>
      <c r="K1999" s="25"/>
      <c r="L1999" s="25"/>
      <c r="M1999" s="25"/>
      <c r="N1999" s="25"/>
      <c r="O1999" s="25"/>
      <c r="P1999" s="25"/>
      <c r="Q1999" s="25"/>
      <c r="R1999" s="25"/>
      <c r="S1999" s="25"/>
      <c r="T1999" s="25"/>
      <c r="U1999" s="25"/>
      <c r="V1999" s="25"/>
      <c r="W1999" s="25"/>
      <c r="X1999" s="25"/>
      <c r="Y1999" s="25"/>
      <c r="Z1999" s="25"/>
      <c r="AA1999" s="25"/>
      <c r="AB1999" s="25"/>
      <c r="AC1999" s="25"/>
      <c r="AD1999" s="25"/>
    </row>
    <row r="2000" spans="2:30">
      <c r="B2000" s="38"/>
      <c r="C2000" s="25"/>
      <c r="D2000" s="25"/>
      <c r="E2000" s="25"/>
      <c r="F2000" s="25"/>
      <c r="G2000" s="25"/>
      <c r="H2000" s="25"/>
      <c r="I2000" s="25"/>
      <c r="J2000" s="25"/>
      <c r="K2000" s="25"/>
      <c r="L2000" s="25"/>
      <c r="M2000" s="25"/>
      <c r="N2000" s="25"/>
      <c r="O2000" s="25"/>
      <c r="P2000" s="25"/>
      <c r="Q2000" s="25"/>
      <c r="R2000" s="25"/>
      <c r="S2000" s="25"/>
      <c r="T2000" s="25"/>
      <c r="U2000" s="25"/>
      <c r="V2000" s="25"/>
      <c r="W2000" s="25"/>
      <c r="X2000" s="25"/>
      <c r="Y2000" s="25"/>
      <c r="Z2000" s="25"/>
      <c r="AA2000" s="25"/>
      <c r="AB2000" s="25"/>
      <c r="AC2000" s="25"/>
      <c r="AD2000" s="25"/>
    </row>
    <row r="2001" spans="2:30">
      <c r="B2001" s="38"/>
      <c r="C2001" s="25"/>
      <c r="D2001" s="25"/>
      <c r="E2001" s="25"/>
      <c r="F2001" s="25"/>
      <c r="G2001" s="25"/>
      <c r="H2001" s="25"/>
      <c r="I2001" s="25"/>
      <c r="J2001" s="25"/>
      <c r="K2001" s="25"/>
      <c r="L2001" s="25"/>
      <c r="M2001" s="25"/>
      <c r="N2001" s="25"/>
      <c r="O2001" s="25"/>
      <c r="P2001" s="25"/>
      <c r="Q2001" s="25"/>
      <c r="R2001" s="25"/>
      <c r="S2001" s="25"/>
      <c r="T2001" s="25"/>
      <c r="U2001" s="25"/>
      <c r="V2001" s="25"/>
      <c r="W2001" s="25"/>
      <c r="X2001" s="25"/>
      <c r="Y2001" s="25"/>
      <c r="Z2001" s="25"/>
      <c r="AA2001" s="25"/>
      <c r="AB2001" s="25"/>
      <c r="AC2001" s="25"/>
      <c r="AD2001" s="25"/>
    </row>
    <row r="2002" spans="2:30">
      <c r="B2002" s="38"/>
      <c r="C2002" s="25"/>
      <c r="D2002" s="25"/>
      <c r="E2002" s="25"/>
      <c r="F2002" s="25"/>
      <c r="G2002" s="25"/>
      <c r="H2002" s="25"/>
      <c r="I2002" s="25"/>
      <c r="J2002" s="25"/>
      <c r="K2002" s="25"/>
      <c r="L2002" s="25"/>
      <c r="M2002" s="25"/>
      <c r="N2002" s="25"/>
      <c r="O2002" s="25"/>
      <c r="P2002" s="25"/>
      <c r="Q2002" s="25"/>
      <c r="R2002" s="25"/>
      <c r="S2002" s="25"/>
      <c r="T2002" s="25"/>
      <c r="U2002" s="25"/>
      <c r="V2002" s="25"/>
      <c r="W2002" s="25"/>
      <c r="X2002" s="25"/>
      <c r="Y2002" s="25"/>
      <c r="Z2002" s="25"/>
      <c r="AA2002" s="25"/>
      <c r="AB2002" s="25"/>
      <c r="AC2002" s="25"/>
      <c r="AD2002" s="25"/>
    </row>
    <row r="2003" spans="2:30">
      <c r="B2003" s="38"/>
      <c r="C2003" s="25"/>
      <c r="D2003" s="25"/>
      <c r="E2003" s="25"/>
      <c r="F2003" s="25"/>
      <c r="G2003" s="25"/>
      <c r="H2003" s="25"/>
      <c r="I2003" s="25"/>
      <c r="J2003" s="25"/>
      <c r="K2003" s="25"/>
      <c r="L2003" s="25"/>
      <c r="M2003" s="25"/>
      <c r="N2003" s="25"/>
      <c r="O2003" s="25"/>
      <c r="P2003" s="25"/>
      <c r="Q2003" s="25"/>
      <c r="R2003" s="25"/>
      <c r="S2003" s="25"/>
      <c r="T2003" s="25"/>
      <c r="U2003" s="25"/>
      <c r="V2003" s="25"/>
      <c r="W2003" s="25"/>
      <c r="X2003" s="25"/>
      <c r="Y2003" s="25"/>
      <c r="Z2003" s="25"/>
      <c r="AA2003" s="25"/>
      <c r="AB2003" s="25"/>
      <c r="AC2003" s="25"/>
      <c r="AD2003" s="25"/>
    </row>
    <row r="2004" spans="2:30">
      <c r="B2004" s="38"/>
      <c r="C2004" s="25"/>
      <c r="D2004" s="25"/>
      <c r="E2004" s="25"/>
      <c r="F2004" s="25"/>
      <c r="G2004" s="25"/>
      <c r="H2004" s="25"/>
      <c r="I2004" s="25"/>
      <c r="J2004" s="25"/>
      <c r="K2004" s="25"/>
      <c r="L2004" s="25"/>
      <c r="M2004" s="25"/>
      <c r="N2004" s="25"/>
      <c r="O2004" s="25"/>
      <c r="P2004" s="25"/>
      <c r="Q2004" s="25"/>
      <c r="R2004" s="25"/>
      <c r="S2004" s="25"/>
      <c r="T2004" s="25"/>
      <c r="U2004" s="25"/>
      <c r="V2004" s="25"/>
      <c r="W2004" s="25"/>
      <c r="X2004" s="25"/>
      <c r="Y2004" s="25"/>
      <c r="Z2004" s="25"/>
      <c r="AA2004" s="25"/>
      <c r="AB2004" s="25"/>
      <c r="AC2004" s="25"/>
      <c r="AD2004" s="25"/>
    </row>
    <row r="2005" spans="2:30">
      <c r="B2005" s="38"/>
      <c r="C2005" s="25"/>
      <c r="D2005" s="25"/>
      <c r="E2005" s="25"/>
      <c r="F2005" s="25"/>
      <c r="G2005" s="25"/>
      <c r="H2005" s="25"/>
      <c r="I2005" s="25"/>
      <c r="J2005" s="25"/>
      <c r="K2005" s="25"/>
      <c r="L2005" s="25"/>
      <c r="M2005" s="25"/>
      <c r="N2005" s="25"/>
      <c r="O2005" s="25"/>
      <c r="P2005" s="25"/>
      <c r="Q2005" s="25"/>
      <c r="R2005" s="25"/>
      <c r="S2005" s="25"/>
      <c r="T2005" s="25"/>
      <c r="U2005" s="25"/>
      <c r="V2005" s="25"/>
      <c r="W2005" s="25"/>
      <c r="X2005" s="25"/>
      <c r="Y2005" s="25"/>
      <c r="Z2005" s="25"/>
      <c r="AA2005" s="25"/>
      <c r="AB2005" s="25"/>
      <c r="AC2005" s="25"/>
      <c r="AD2005" s="25"/>
    </row>
    <row r="2006" spans="2:30">
      <c r="B2006" s="38"/>
      <c r="C2006" s="25"/>
      <c r="D2006" s="25"/>
      <c r="E2006" s="25"/>
      <c r="F2006" s="25"/>
      <c r="G2006" s="25"/>
      <c r="H2006" s="25"/>
      <c r="I2006" s="25"/>
      <c r="J2006" s="25"/>
      <c r="K2006" s="25"/>
      <c r="L2006" s="25"/>
      <c r="M2006" s="25"/>
      <c r="N2006" s="25"/>
      <c r="O2006" s="25"/>
      <c r="P2006" s="25"/>
      <c r="Q2006" s="25"/>
      <c r="R2006" s="25"/>
      <c r="S2006" s="25"/>
      <c r="T2006" s="25"/>
      <c r="U2006" s="25"/>
      <c r="V2006" s="25"/>
      <c r="W2006" s="25"/>
      <c r="X2006" s="25"/>
      <c r="Y2006" s="25"/>
      <c r="Z2006" s="25"/>
      <c r="AA2006" s="25"/>
      <c r="AB2006" s="25"/>
      <c r="AC2006" s="25"/>
      <c r="AD2006" s="25"/>
    </row>
    <row r="2007" spans="2:30">
      <c r="B2007" s="38"/>
      <c r="C2007" s="25"/>
      <c r="D2007" s="25"/>
      <c r="E2007" s="25"/>
      <c r="F2007" s="25"/>
      <c r="G2007" s="25"/>
      <c r="H2007" s="25"/>
      <c r="I2007" s="25"/>
      <c r="J2007" s="25"/>
      <c r="K2007" s="25"/>
      <c r="L2007" s="25"/>
      <c r="M2007" s="25"/>
      <c r="N2007" s="25"/>
      <c r="O2007" s="25"/>
      <c r="P2007" s="25"/>
      <c r="Q2007" s="25"/>
      <c r="R2007" s="25"/>
      <c r="S2007" s="25"/>
      <c r="T2007" s="25"/>
      <c r="U2007" s="25"/>
      <c r="V2007" s="25"/>
      <c r="W2007" s="25"/>
      <c r="X2007" s="25"/>
      <c r="Y2007" s="25"/>
      <c r="Z2007" s="25"/>
      <c r="AA2007" s="25"/>
      <c r="AB2007" s="25"/>
      <c r="AC2007" s="25"/>
      <c r="AD2007" s="25"/>
    </row>
    <row r="2008" spans="2:30">
      <c r="B2008" s="38"/>
      <c r="C2008" s="25"/>
      <c r="D2008" s="25"/>
      <c r="E2008" s="25"/>
      <c r="F2008" s="25"/>
      <c r="G2008" s="25"/>
      <c r="H2008" s="25"/>
      <c r="I2008" s="25"/>
      <c r="J2008" s="25"/>
      <c r="K2008" s="25"/>
      <c r="L2008" s="25"/>
      <c r="M2008" s="25"/>
      <c r="N2008" s="25"/>
      <c r="O2008" s="25"/>
      <c r="P2008" s="25"/>
      <c r="Q2008" s="25"/>
      <c r="R2008" s="25"/>
      <c r="S2008" s="25"/>
      <c r="T2008" s="25"/>
      <c r="U2008" s="25"/>
      <c r="V2008" s="25"/>
      <c r="W2008" s="25"/>
      <c r="X2008" s="25"/>
      <c r="Y2008" s="25"/>
      <c r="Z2008" s="25"/>
      <c r="AA2008" s="25"/>
      <c r="AB2008" s="25"/>
      <c r="AC2008" s="25"/>
      <c r="AD2008" s="25"/>
    </row>
    <row r="2009" spans="2:30">
      <c r="B2009" s="38"/>
      <c r="C2009" s="25"/>
      <c r="D2009" s="25"/>
      <c r="E2009" s="25"/>
      <c r="F2009" s="25"/>
      <c r="G2009" s="25"/>
      <c r="H2009" s="25"/>
      <c r="I2009" s="25"/>
      <c r="J2009" s="25"/>
      <c r="K2009" s="25"/>
      <c r="L2009" s="25"/>
      <c r="M2009" s="25"/>
      <c r="N2009" s="25"/>
      <c r="O2009" s="25"/>
      <c r="P2009" s="25"/>
      <c r="Q2009" s="25"/>
      <c r="R2009" s="25"/>
      <c r="S2009" s="25"/>
      <c r="T2009" s="25"/>
      <c r="U2009" s="25"/>
      <c r="V2009" s="25"/>
      <c r="W2009" s="25"/>
      <c r="X2009" s="25"/>
      <c r="Y2009" s="25"/>
      <c r="Z2009" s="25"/>
      <c r="AA2009" s="25"/>
      <c r="AB2009" s="25"/>
      <c r="AC2009" s="25"/>
      <c r="AD2009" s="25"/>
    </row>
    <row r="2010" spans="2:30">
      <c r="B2010" s="38"/>
      <c r="C2010" s="25"/>
      <c r="D2010" s="25"/>
      <c r="E2010" s="25"/>
      <c r="F2010" s="25"/>
      <c r="G2010" s="25"/>
      <c r="H2010" s="25"/>
      <c r="I2010" s="25"/>
      <c r="J2010" s="25"/>
      <c r="K2010" s="25"/>
      <c r="L2010" s="25"/>
      <c r="M2010" s="25"/>
      <c r="N2010" s="25"/>
      <c r="O2010" s="25"/>
      <c r="P2010" s="25"/>
      <c r="Q2010" s="25"/>
      <c r="R2010" s="25"/>
      <c r="S2010" s="25"/>
      <c r="T2010" s="25"/>
      <c r="U2010" s="25"/>
      <c r="V2010" s="25"/>
      <c r="W2010" s="25"/>
      <c r="X2010" s="25"/>
      <c r="Y2010" s="25"/>
      <c r="Z2010" s="25"/>
      <c r="AA2010" s="25"/>
      <c r="AB2010" s="25"/>
      <c r="AC2010" s="25"/>
      <c r="AD2010" s="25"/>
    </row>
    <row r="2011" spans="2:30">
      <c r="B2011" s="38"/>
      <c r="C2011" s="25"/>
      <c r="D2011" s="25"/>
      <c r="E2011" s="25"/>
      <c r="F2011" s="25"/>
      <c r="G2011" s="25"/>
      <c r="H2011" s="25"/>
      <c r="I2011" s="25"/>
      <c r="J2011" s="25"/>
      <c r="K2011" s="25"/>
      <c r="L2011" s="25"/>
      <c r="M2011" s="25"/>
      <c r="N2011" s="25"/>
      <c r="O2011" s="25"/>
      <c r="P2011" s="25"/>
      <c r="Q2011" s="25"/>
      <c r="R2011" s="25"/>
      <c r="S2011" s="25"/>
      <c r="T2011" s="25"/>
      <c r="U2011" s="25"/>
      <c r="V2011" s="25"/>
      <c r="W2011" s="25"/>
      <c r="X2011" s="25"/>
      <c r="Y2011" s="25"/>
      <c r="Z2011" s="25"/>
      <c r="AA2011" s="25"/>
      <c r="AB2011" s="25"/>
      <c r="AC2011" s="25"/>
      <c r="AD2011" s="25"/>
    </row>
    <row r="2012" spans="2:30">
      <c r="B2012" s="38"/>
      <c r="C2012" s="25"/>
      <c r="D2012" s="25"/>
      <c r="E2012" s="25"/>
      <c r="F2012" s="25"/>
      <c r="G2012" s="25"/>
      <c r="H2012" s="25"/>
      <c r="I2012" s="25"/>
      <c r="J2012" s="25"/>
      <c r="K2012" s="25"/>
      <c r="L2012" s="25"/>
      <c r="M2012" s="25"/>
      <c r="N2012" s="25"/>
      <c r="O2012" s="25"/>
      <c r="P2012" s="25"/>
      <c r="Q2012" s="25"/>
      <c r="R2012" s="25"/>
      <c r="S2012" s="25"/>
      <c r="T2012" s="25"/>
      <c r="U2012" s="25"/>
      <c r="V2012" s="25"/>
      <c r="W2012" s="25"/>
      <c r="X2012" s="25"/>
      <c r="Y2012" s="25"/>
      <c r="Z2012" s="25"/>
      <c r="AA2012" s="25"/>
      <c r="AB2012" s="25"/>
      <c r="AC2012" s="25"/>
      <c r="AD2012" s="25"/>
    </row>
    <row r="2013" spans="2:30">
      <c r="B2013" s="38"/>
      <c r="C2013" s="25"/>
      <c r="D2013" s="25"/>
      <c r="E2013" s="25"/>
      <c r="F2013" s="25"/>
      <c r="G2013" s="25"/>
      <c r="H2013" s="25"/>
      <c r="I2013" s="25"/>
      <c r="J2013" s="25"/>
      <c r="K2013" s="25"/>
      <c r="L2013" s="25"/>
      <c r="M2013" s="25"/>
      <c r="N2013" s="25"/>
      <c r="O2013" s="25"/>
      <c r="P2013" s="25"/>
      <c r="Q2013" s="25"/>
      <c r="R2013" s="25"/>
      <c r="S2013" s="25"/>
      <c r="T2013" s="25"/>
      <c r="U2013" s="25"/>
      <c r="V2013" s="25"/>
      <c r="W2013" s="25"/>
      <c r="X2013" s="25"/>
      <c r="Y2013" s="25"/>
      <c r="Z2013" s="25"/>
      <c r="AA2013" s="25"/>
      <c r="AB2013" s="25"/>
      <c r="AC2013" s="25"/>
      <c r="AD2013" s="25"/>
    </row>
    <row r="2014" spans="2:30">
      <c r="B2014" s="38"/>
      <c r="C2014" s="25"/>
      <c r="D2014" s="25"/>
      <c r="E2014" s="25"/>
      <c r="F2014" s="25"/>
      <c r="G2014" s="25"/>
      <c r="H2014" s="25"/>
      <c r="I2014" s="25"/>
      <c r="J2014" s="25"/>
      <c r="K2014" s="25"/>
      <c r="L2014" s="25"/>
      <c r="M2014" s="25"/>
      <c r="N2014" s="25"/>
      <c r="O2014" s="25"/>
      <c r="P2014" s="25"/>
      <c r="Q2014" s="25"/>
      <c r="R2014" s="25"/>
      <c r="S2014" s="25"/>
      <c r="T2014" s="25"/>
      <c r="U2014" s="25"/>
      <c r="V2014" s="25"/>
      <c r="W2014" s="25"/>
      <c r="X2014" s="25"/>
      <c r="Y2014" s="25"/>
      <c r="Z2014" s="25"/>
      <c r="AA2014" s="25"/>
      <c r="AB2014" s="25"/>
      <c r="AC2014" s="25"/>
      <c r="AD2014" s="25"/>
    </row>
    <row r="2015" spans="2:30">
      <c r="B2015" s="38"/>
      <c r="C2015" s="25"/>
      <c r="D2015" s="25"/>
      <c r="E2015" s="25"/>
      <c r="F2015" s="25"/>
      <c r="G2015" s="25"/>
      <c r="H2015" s="25"/>
      <c r="I2015" s="25"/>
      <c r="J2015" s="25"/>
      <c r="K2015" s="25"/>
      <c r="L2015" s="25"/>
      <c r="M2015" s="25"/>
      <c r="N2015" s="25"/>
      <c r="O2015" s="25"/>
      <c r="P2015" s="25"/>
      <c r="Q2015" s="25"/>
      <c r="R2015" s="25"/>
      <c r="S2015" s="25"/>
      <c r="T2015" s="25"/>
      <c r="U2015" s="25"/>
      <c r="V2015" s="25"/>
      <c r="W2015" s="25"/>
      <c r="X2015" s="25"/>
      <c r="Y2015" s="25"/>
      <c r="Z2015" s="25"/>
      <c r="AA2015" s="25"/>
      <c r="AB2015" s="25"/>
      <c r="AC2015" s="25"/>
      <c r="AD2015" s="25"/>
    </row>
    <row r="2016" spans="2:30">
      <c r="B2016" s="38"/>
      <c r="C2016" s="25"/>
      <c r="D2016" s="25"/>
      <c r="E2016" s="25"/>
      <c r="F2016" s="25"/>
      <c r="G2016" s="25"/>
      <c r="H2016" s="25"/>
      <c r="I2016" s="25"/>
      <c r="J2016" s="25"/>
      <c r="K2016" s="25"/>
      <c r="L2016" s="25"/>
      <c r="M2016" s="25"/>
      <c r="N2016" s="25"/>
      <c r="O2016" s="25"/>
      <c r="P2016" s="25"/>
      <c r="Q2016" s="25"/>
      <c r="R2016" s="25"/>
      <c r="S2016" s="25"/>
      <c r="T2016" s="25"/>
      <c r="U2016" s="25"/>
      <c r="V2016" s="25"/>
      <c r="W2016" s="25"/>
      <c r="X2016" s="25"/>
      <c r="Y2016" s="25"/>
      <c r="Z2016" s="25"/>
      <c r="AA2016" s="25"/>
      <c r="AB2016" s="25"/>
      <c r="AC2016" s="25"/>
      <c r="AD2016" s="25"/>
    </row>
    <row r="2017" spans="2:30">
      <c r="B2017" s="38"/>
      <c r="C2017" s="25"/>
      <c r="D2017" s="25"/>
      <c r="E2017" s="25"/>
      <c r="F2017" s="25"/>
      <c r="G2017" s="25"/>
      <c r="H2017" s="25"/>
      <c r="I2017" s="25"/>
      <c r="J2017" s="25"/>
      <c r="K2017" s="25"/>
      <c r="L2017" s="25"/>
      <c r="M2017" s="25"/>
      <c r="N2017" s="25"/>
      <c r="O2017" s="25"/>
      <c r="P2017" s="25"/>
      <c r="Q2017" s="25"/>
      <c r="R2017" s="25"/>
      <c r="S2017" s="25"/>
      <c r="T2017" s="25"/>
      <c r="U2017" s="25"/>
      <c r="V2017" s="25"/>
      <c r="W2017" s="25"/>
      <c r="X2017" s="25"/>
      <c r="Y2017" s="25"/>
      <c r="Z2017" s="25"/>
      <c r="AA2017" s="25"/>
      <c r="AB2017" s="25"/>
      <c r="AC2017" s="25"/>
      <c r="AD2017" s="25"/>
    </row>
    <row r="2018" spans="2:30">
      <c r="B2018" s="38"/>
      <c r="C2018" s="25"/>
      <c r="D2018" s="25"/>
      <c r="E2018" s="25"/>
      <c r="F2018" s="25"/>
      <c r="G2018" s="25"/>
      <c r="H2018" s="25"/>
      <c r="I2018" s="25"/>
      <c r="J2018" s="25"/>
      <c r="K2018" s="25"/>
      <c r="L2018" s="25"/>
      <c r="M2018" s="25"/>
      <c r="N2018" s="25"/>
      <c r="O2018" s="25"/>
      <c r="P2018" s="25"/>
      <c r="Q2018" s="25"/>
      <c r="R2018" s="25"/>
      <c r="S2018" s="25"/>
      <c r="T2018" s="25"/>
      <c r="U2018" s="25"/>
      <c r="V2018" s="25"/>
      <c r="W2018" s="25"/>
      <c r="X2018" s="25"/>
      <c r="Y2018" s="25"/>
      <c r="Z2018" s="25"/>
      <c r="AA2018" s="25"/>
      <c r="AB2018" s="25"/>
      <c r="AC2018" s="25"/>
      <c r="AD2018" s="25"/>
    </row>
    <row r="2019" spans="2:30">
      <c r="B2019" s="38"/>
      <c r="C2019" s="25"/>
      <c r="D2019" s="25"/>
      <c r="E2019" s="25"/>
      <c r="F2019" s="25"/>
      <c r="G2019" s="25"/>
      <c r="H2019" s="25"/>
      <c r="I2019" s="25"/>
      <c r="J2019" s="25"/>
      <c r="K2019" s="25"/>
      <c r="L2019" s="25"/>
      <c r="M2019" s="25"/>
      <c r="N2019" s="25"/>
      <c r="O2019" s="25"/>
      <c r="P2019" s="25"/>
      <c r="Q2019" s="25"/>
      <c r="R2019" s="25"/>
      <c r="S2019" s="25"/>
      <c r="T2019" s="25"/>
      <c r="U2019" s="25"/>
      <c r="V2019" s="25"/>
      <c r="W2019" s="25"/>
      <c r="X2019" s="25"/>
      <c r="Y2019" s="25"/>
      <c r="Z2019" s="25"/>
      <c r="AA2019" s="25"/>
      <c r="AB2019" s="25"/>
      <c r="AC2019" s="25"/>
      <c r="AD2019" s="25"/>
    </row>
    <row r="2020" spans="2:30">
      <c r="B2020" s="38"/>
      <c r="C2020" s="25"/>
      <c r="D2020" s="25"/>
      <c r="E2020" s="25"/>
      <c r="F2020" s="25"/>
      <c r="G2020" s="25"/>
      <c r="H2020" s="25"/>
      <c r="I2020" s="25"/>
      <c r="J2020" s="25"/>
      <c r="K2020" s="25"/>
      <c r="L2020" s="25"/>
      <c r="M2020" s="25"/>
      <c r="N2020" s="25"/>
      <c r="O2020" s="25"/>
      <c r="P2020" s="25"/>
      <c r="Q2020" s="25"/>
      <c r="R2020" s="25"/>
      <c r="S2020" s="25"/>
      <c r="T2020" s="25"/>
      <c r="U2020" s="25"/>
      <c r="V2020" s="25"/>
      <c r="W2020" s="25"/>
      <c r="X2020" s="25"/>
      <c r="Y2020" s="25"/>
      <c r="Z2020" s="25"/>
      <c r="AA2020" s="25"/>
      <c r="AB2020" s="25"/>
      <c r="AC2020" s="25"/>
      <c r="AD2020" s="25"/>
    </row>
    <row r="2021" spans="2:30">
      <c r="B2021" s="38"/>
      <c r="C2021" s="25"/>
      <c r="D2021" s="25"/>
      <c r="E2021" s="25"/>
      <c r="F2021" s="25"/>
      <c r="G2021" s="25"/>
      <c r="H2021" s="25"/>
      <c r="I2021" s="25"/>
      <c r="J2021" s="25"/>
      <c r="K2021" s="25"/>
      <c r="L2021" s="25"/>
      <c r="M2021" s="25"/>
      <c r="N2021" s="25"/>
      <c r="O2021" s="25"/>
      <c r="P2021" s="25"/>
      <c r="Q2021" s="25"/>
      <c r="R2021" s="25"/>
      <c r="S2021" s="25"/>
      <c r="T2021" s="25"/>
      <c r="U2021" s="25"/>
      <c r="V2021" s="25"/>
      <c r="W2021" s="25"/>
      <c r="X2021" s="25"/>
      <c r="Y2021" s="25"/>
      <c r="Z2021" s="25"/>
      <c r="AA2021" s="25"/>
      <c r="AB2021" s="25"/>
      <c r="AC2021" s="25"/>
      <c r="AD2021" s="25"/>
    </row>
    <row r="2022" spans="2:30">
      <c r="B2022" s="38"/>
      <c r="C2022" s="25"/>
      <c r="D2022" s="25"/>
      <c r="E2022" s="25"/>
      <c r="F2022" s="25"/>
      <c r="G2022" s="25"/>
      <c r="H2022" s="25"/>
      <c r="I2022" s="25"/>
      <c r="J2022" s="25"/>
      <c r="K2022" s="25"/>
      <c r="L2022" s="25"/>
      <c r="M2022" s="25"/>
      <c r="N2022" s="25"/>
      <c r="O2022" s="25"/>
      <c r="P2022" s="25"/>
      <c r="Q2022" s="25"/>
      <c r="R2022" s="25"/>
      <c r="S2022" s="25"/>
      <c r="T2022" s="25"/>
      <c r="U2022" s="25"/>
      <c r="V2022" s="25"/>
      <c r="W2022" s="25"/>
      <c r="X2022" s="25"/>
      <c r="Y2022" s="25"/>
      <c r="Z2022" s="25"/>
      <c r="AA2022" s="25"/>
      <c r="AB2022" s="25"/>
      <c r="AC2022" s="25"/>
      <c r="AD2022" s="25"/>
    </row>
    <row r="2023" spans="2:30">
      <c r="B2023" s="38"/>
      <c r="C2023" s="25"/>
      <c r="D2023" s="25"/>
      <c r="E2023" s="25"/>
      <c r="F2023" s="25"/>
      <c r="G2023" s="25"/>
      <c r="H2023" s="25"/>
      <c r="I2023" s="25"/>
      <c r="J2023" s="25"/>
      <c r="K2023" s="25"/>
      <c r="L2023" s="25"/>
      <c r="M2023" s="25"/>
      <c r="N2023" s="25"/>
      <c r="O2023" s="25"/>
      <c r="P2023" s="25"/>
      <c r="Q2023" s="25"/>
      <c r="R2023" s="25"/>
      <c r="S2023" s="25"/>
      <c r="T2023" s="25"/>
      <c r="U2023" s="25"/>
      <c r="V2023" s="25"/>
      <c r="W2023" s="25"/>
      <c r="X2023" s="25"/>
      <c r="Y2023" s="25"/>
      <c r="Z2023" s="25"/>
      <c r="AA2023" s="25"/>
      <c r="AB2023" s="25"/>
      <c r="AC2023" s="25"/>
      <c r="AD2023" s="25"/>
    </row>
    <row r="2024" spans="2:30">
      <c r="B2024" s="38"/>
      <c r="C2024" s="25"/>
      <c r="D2024" s="25"/>
      <c r="E2024" s="25"/>
      <c r="F2024" s="25"/>
      <c r="G2024" s="25"/>
      <c r="H2024" s="25"/>
      <c r="I2024" s="25"/>
      <c r="J2024" s="25"/>
      <c r="K2024" s="25"/>
      <c r="L2024" s="25"/>
      <c r="M2024" s="25"/>
      <c r="N2024" s="25"/>
      <c r="O2024" s="25"/>
      <c r="P2024" s="25"/>
      <c r="Q2024" s="25"/>
      <c r="R2024" s="25"/>
      <c r="S2024" s="25"/>
      <c r="T2024" s="25"/>
      <c r="U2024" s="25"/>
      <c r="V2024" s="25"/>
      <c r="W2024" s="25"/>
      <c r="X2024" s="25"/>
      <c r="Y2024" s="25"/>
      <c r="Z2024" s="25"/>
      <c r="AA2024" s="25"/>
      <c r="AB2024" s="25"/>
      <c r="AC2024" s="25"/>
      <c r="AD2024" s="25"/>
    </row>
    <row r="2025" spans="2:30">
      <c r="B2025" s="38"/>
      <c r="C2025" s="25"/>
      <c r="D2025" s="25"/>
      <c r="E2025" s="25"/>
      <c r="F2025" s="25"/>
      <c r="G2025" s="25"/>
      <c r="H2025" s="25"/>
      <c r="I2025" s="25"/>
      <c r="J2025" s="25"/>
      <c r="K2025" s="25"/>
      <c r="L2025" s="25"/>
      <c r="M2025" s="25"/>
      <c r="N2025" s="25"/>
      <c r="O2025" s="25"/>
      <c r="P2025" s="25"/>
      <c r="Q2025" s="25"/>
      <c r="R2025" s="25"/>
      <c r="S2025" s="25"/>
      <c r="T2025" s="25"/>
      <c r="U2025" s="25"/>
      <c r="V2025" s="25"/>
      <c r="W2025" s="25"/>
      <c r="X2025" s="25"/>
      <c r="Y2025" s="25"/>
      <c r="Z2025" s="25"/>
      <c r="AA2025" s="25"/>
      <c r="AB2025" s="25"/>
      <c r="AC2025" s="25"/>
      <c r="AD2025" s="25"/>
    </row>
    <row r="2026" spans="2:30">
      <c r="B2026" s="38"/>
      <c r="C2026" s="25"/>
      <c r="D2026" s="25"/>
      <c r="E2026" s="25"/>
      <c r="F2026" s="25"/>
      <c r="G2026" s="25"/>
      <c r="H2026" s="25"/>
      <c r="I2026" s="25"/>
      <c r="J2026" s="25"/>
      <c r="K2026" s="25"/>
      <c r="L2026" s="25"/>
      <c r="M2026" s="25"/>
      <c r="N2026" s="25"/>
      <c r="O2026" s="25"/>
      <c r="P2026" s="25"/>
      <c r="Q2026" s="25"/>
      <c r="R2026" s="25"/>
      <c r="S2026" s="25"/>
      <c r="T2026" s="25"/>
      <c r="U2026" s="25"/>
      <c r="V2026" s="25"/>
      <c r="W2026" s="25"/>
      <c r="X2026" s="25"/>
      <c r="Y2026" s="25"/>
      <c r="Z2026" s="25"/>
      <c r="AA2026" s="25"/>
      <c r="AB2026" s="25"/>
      <c r="AC2026" s="25"/>
      <c r="AD2026" s="25"/>
    </row>
    <row r="2027" spans="2:30">
      <c r="B2027" s="38"/>
      <c r="C2027" s="25"/>
      <c r="D2027" s="25"/>
      <c r="E2027" s="25"/>
      <c r="F2027" s="25"/>
      <c r="G2027" s="25"/>
      <c r="H2027" s="25"/>
      <c r="I2027" s="25"/>
      <c r="J2027" s="25"/>
      <c r="K2027" s="25"/>
      <c r="L2027" s="25"/>
      <c r="M2027" s="25"/>
      <c r="N2027" s="25"/>
      <c r="O2027" s="25"/>
      <c r="P2027" s="25"/>
      <c r="Q2027" s="25"/>
      <c r="R2027" s="25"/>
      <c r="S2027" s="25"/>
      <c r="T2027" s="25"/>
      <c r="U2027" s="25"/>
      <c r="V2027" s="25"/>
      <c r="W2027" s="25"/>
      <c r="X2027" s="25"/>
      <c r="Y2027" s="25"/>
      <c r="Z2027" s="25"/>
      <c r="AA2027" s="25"/>
      <c r="AB2027" s="25"/>
      <c r="AC2027" s="25"/>
      <c r="AD2027" s="25"/>
    </row>
    <row r="2028" spans="2:30">
      <c r="B2028" s="38"/>
      <c r="C2028" s="25"/>
      <c r="D2028" s="25"/>
      <c r="E2028" s="25"/>
      <c r="F2028" s="25"/>
      <c r="G2028" s="25"/>
      <c r="H2028" s="25"/>
      <c r="I2028" s="25"/>
      <c r="J2028" s="25"/>
      <c r="K2028" s="25"/>
      <c r="L2028" s="25"/>
      <c r="M2028" s="25"/>
      <c r="N2028" s="25"/>
      <c r="O2028" s="25"/>
      <c r="P2028" s="25"/>
      <c r="Q2028" s="25"/>
      <c r="R2028" s="25"/>
      <c r="S2028" s="25"/>
      <c r="T2028" s="25"/>
      <c r="U2028" s="25"/>
      <c r="V2028" s="25"/>
      <c r="W2028" s="25"/>
      <c r="X2028" s="25"/>
      <c r="Y2028" s="25"/>
      <c r="Z2028" s="25"/>
      <c r="AA2028" s="25"/>
      <c r="AB2028" s="25"/>
      <c r="AC2028" s="25"/>
      <c r="AD2028" s="25"/>
    </row>
    <row r="2029" spans="2:30">
      <c r="B2029" s="38"/>
      <c r="C2029" s="25"/>
      <c r="D2029" s="25"/>
      <c r="E2029" s="25"/>
      <c r="F2029" s="25"/>
      <c r="G2029" s="25"/>
      <c r="H2029" s="25"/>
      <c r="I2029" s="25"/>
      <c r="J2029" s="25"/>
      <c r="K2029" s="25"/>
      <c r="L2029" s="25"/>
      <c r="M2029" s="25"/>
      <c r="N2029" s="25"/>
      <c r="O2029" s="25"/>
      <c r="P2029" s="25"/>
      <c r="Q2029" s="25"/>
      <c r="R2029" s="25"/>
      <c r="S2029" s="25"/>
      <c r="T2029" s="25"/>
      <c r="U2029" s="25"/>
      <c r="V2029" s="25"/>
      <c r="W2029" s="25"/>
      <c r="X2029" s="25"/>
      <c r="Y2029" s="25"/>
      <c r="Z2029" s="25"/>
      <c r="AA2029" s="25"/>
      <c r="AB2029" s="25"/>
      <c r="AC2029" s="25"/>
      <c r="AD2029" s="25"/>
    </row>
    <row r="2030" spans="2:30">
      <c r="B2030" s="38"/>
      <c r="C2030" s="25"/>
      <c r="D2030" s="25"/>
      <c r="E2030" s="25"/>
      <c r="F2030" s="25"/>
      <c r="G2030" s="25"/>
      <c r="H2030" s="25"/>
      <c r="I2030" s="25"/>
      <c r="J2030" s="25"/>
      <c r="K2030" s="25"/>
      <c r="L2030" s="25"/>
      <c r="M2030" s="25"/>
      <c r="N2030" s="25"/>
      <c r="O2030" s="25"/>
      <c r="P2030" s="25"/>
      <c r="Q2030" s="25"/>
      <c r="R2030" s="25"/>
      <c r="S2030" s="25"/>
      <c r="T2030" s="25"/>
      <c r="U2030" s="25"/>
      <c r="V2030" s="25"/>
      <c r="W2030" s="25"/>
      <c r="X2030" s="25"/>
      <c r="Y2030" s="25"/>
      <c r="Z2030" s="25"/>
      <c r="AA2030" s="25"/>
      <c r="AB2030" s="25"/>
      <c r="AC2030" s="25"/>
      <c r="AD2030" s="25"/>
    </row>
    <row r="2031" spans="2:30">
      <c r="B2031" s="38"/>
      <c r="C2031" s="25"/>
      <c r="D2031" s="25"/>
      <c r="E2031" s="25"/>
      <c r="F2031" s="25"/>
      <c r="G2031" s="25"/>
      <c r="H2031" s="25"/>
      <c r="I2031" s="25"/>
      <c r="J2031" s="25"/>
      <c r="K2031" s="25"/>
      <c r="L2031" s="25"/>
      <c r="M2031" s="25"/>
      <c r="N2031" s="25"/>
      <c r="O2031" s="25"/>
      <c r="P2031" s="25"/>
      <c r="Q2031" s="25"/>
      <c r="R2031" s="25"/>
      <c r="S2031" s="25"/>
      <c r="T2031" s="25"/>
      <c r="U2031" s="25"/>
      <c r="V2031" s="25"/>
      <c r="W2031" s="25"/>
      <c r="X2031" s="25"/>
      <c r="Y2031" s="25"/>
      <c r="Z2031" s="25"/>
      <c r="AA2031" s="25"/>
      <c r="AB2031" s="25"/>
      <c r="AC2031" s="25"/>
      <c r="AD2031" s="25"/>
    </row>
    <row r="2032" spans="2:30">
      <c r="B2032" s="38"/>
      <c r="C2032" s="25"/>
      <c r="D2032" s="25"/>
      <c r="E2032" s="25"/>
      <c r="F2032" s="25"/>
      <c r="G2032" s="25"/>
      <c r="H2032" s="25"/>
      <c r="I2032" s="25"/>
      <c r="J2032" s="25"/>
      <c r="K2032" s="25"/>
      <c r="L2032" s="25"/>
      <c r="M2032" s="25"/>
      <c r="N2032" s="25"/>
      <c r="O2032" s="25"/>
      <c r="P2032" s="25"/>
      <c r="Q2032" s="25"/>
      <c r="R2032" s="25"/>
      <c r="S2032" s="25"/>
      <c r="T2032" s="25"/>
      <c r="U2032" s="25"/>
      <c r="V2032" s="25"/>
      <c r="W2032" s="25"/>
      <c r="X2032" s="25"/>
      <c r="Y2032" s="25"/>
      <c r="Z2032" s="25"/>
      <c r="AA2032" s="25"/>
      <c r="AB2032" s="25"/>
      <c r="AC2032" s="25"/>
      <c r="AD2032" s="25"/>
    </row>
    <row r="2033" spans="2:30">
      <c r="B2033" s="38"/>
      <c r="C2033" s="25"/>
      <c r="D2033" s="25"/>
      <c r="E2033" s="25"/>
      <c r="F2033" s="25"/>
      <c r="G2033" s="25"/>
      <c r="H2033" s="25"/>
      <c r="I2033" s="25"/>
      <c r="J2033" s="25"/>
      <c r="K2033" s="25"/>
      <c r="L2033" s="25"/>
      <c r="M2033" s="25"/>
      <c r="N2033" s="25"/>
      <c r="O2033" s="25"/>
      <c r="P2033" s="25"/>
      <c r="Q2033" s="25"/>
      <c r="R2033" s="25"/>
      <c r="S2033" s="25"/>
      <c r="T2033" s="25"/>
      <c r="U2033" s="25"/>
      <c r="V2033" s="25"/>
      <c r="W2033" s="25"/>
      <c r="X2033" s="25"/>
      <c r="Y2033" s="25"/>
      <c r="Z2033" s="25"/>
      <c r="AA2033" s="25"/>
      <c r="AB2033" s="25"/>
      <c r="AC2033" s="25"/>
      <c r="AD2033" s="25"/>
    </row>
    <row r="2034" spans="2:30">
      <c r="B2034" s="38"/>
      <c r="C2034" s="25"/>
      <c r="D2034" s="25"/>
      <c r="E2034" s="25"/>
      <c r="F2034" s="25"/>
      <c r="G2034" s="25"/>
      <c r="H2034" s="25"/>
      <c r="I2034" s="25"/>
      <c r="J2034" s="25"/>
      <c r="K2034" s="25"/>
      <c r="L2034" s="25"/>
      <c r="M2034" s="25"/>
      <c r="N2034" s="25"/>
      <c r="O2034" s="25"/>
      <c r="P2034" s="25"/>
      <c r="Q2034" s="25"/>
      <c r="R2034" s="25"/>
      <c r="S2034" s="25"/>
      <c r="T2034" s="25"/>
      <c r="U2034" s="25"/>
      <c r="V2034" s="25"/>
      <c r="W2034" s="25"/>
      <c r="X2034" s="25"/>
      <c r="Y2034" s="25"/>
      <c r="Z2034" s="25"/>
      <c r="AA2034" s="25"/>
      <c r="AB2034" s="25"/>
      <c r="AC2034" s="25"/>
      <c r="AD2034" s="25"/>
    </row>
    <row r="2035" spans="2:30">
      <c r="B2035" s="38"/>
      <c r="C2035" s="25"/>
      <c r="D2035" s="25"/>
      <c r="E2035" s="25"/>
      <c r="F2035" s="25"/>
      <c r="G2035" s="25"/>
      <c r="H2035" s="25"/>
      <c r="I2035" s="25"/>
      <c r="J2035" s="25"/>
      <c r="K2035" s="25"/>
      <c r="L2035" s="25"/>
      <c r="M2035" s="25"/>
      <c r="N2035" s="25"/>
      <c r="O2035" s="25"/>
      <c r="P2035" s="25"/>
      <c r="Q2035" s="25"/>
      <c r="R2035" s="25"/>
      <c r="S2035" s="25"/>
      <c r="T2035" s="25"/>
      <c r="U2035" s="25"/>
      <c r="V2035" s="25"/>
      <c r="W2035" s="25"/>
      <c r="X2035" s="25"/>
      <c r="Y2035" s="25"/>
      <c r="Z2035" s="25"/>
      <c r="AA2035" s="25"/>
      <c r="AB2035" s="25"/>
      <c r="AC2035" s="25"/>
      <c r="AD2035" s="25"/>
    </row>
    <row r="2036" spans="2:30">
      <c r="B2036" s="38"/>
      <c r="C2036" s="25"/>
      <c r="D2036" s="25"/>
      <c r="E2036" s="25"/>
      <c r="F2036" s="25"/>
      <c r="G2036" s="25"/>
      <c r="H2036" s="25"/>
      <c r="I2036" s="25"/>
      <c r="J2036" s="25"/>
      <c r="K2036" s="25"/>
      <c r="L2036" s="25"/>
      <c r="M2036" s="25"/>
      <c r="N2036" s="25"/>
      <c r="O2036" s="25"/>
      <c r="P2036" s="25"/>
      <c r="Q2036" s="25"/>
      <c r="R2036" s="25"/>
      <c r="S2036" s="25"/>
      <c r="T2036" s="25"/>
      <c r="U2036" s="25"/>
      <c r="V2036" s="25"/>
      <c r="W2036" s="25"/>
      <c r="X2036" s="25"/>
      <c r="Y2036" s="25"/>
      <c r="Z2036" s="25"/>
      <c r="AA2036" s="25"/>
      <c r="AB2036" s="25"/>
      <c r="AC2036" s="25"/>
      <c r="AD2036" s="25"/>
    </row>
    <row r="2037" spans="2:30">
      <c r="B2037" s="38"/>
      <c r="C2037" s="25"/>
      <c r="D2037" s="25"/>
      <c r="E2037" s="25"/>
      <c r="F2037" s="25"/>
      <c r="G2037" s="25"/>
      <c r="H2037" s="25"/>
      <c r="I2037" s="25"/>
      <c r="J2037" s="25"/>
      <c r="K2037" s="25"/>
      <c r="L2037" s="25"/>
      <c r="M2037" s="25"/>
      <c r="N2037" s="25"/>
      <c r="O2037" s="25"/>
      <c r="P2037" s="25"/>
      <c r="Q2037" s="25"/>
      <c r="R2037" s="25"/>
      <c r="S2037" s="25"/>
      <c r="T2037" s="25"/>
      <c r="U2037" s="25"/>
      <c r="V2037" s="25"/>
      <c r="W2037" s="25"/>
      <c r="X2037" s="25"/>
      <c r="Y2037" s="25"/>
      <c r="Z2037" s="25"/>
      <c r="AA2037" s="25"/>
      <c r="AB2037" s="25"/>
      <c r="AC2037" s="25"/>
      <c r="AD2037" s="25"/>
    </row>
    <row r="2038" spans="2:30">
      <c r="B2038" s="38"/>
      <c r="C2038" s="25"/>
      <c r="D2038" s="25"/>
      <c r="E2038" s="25"/>
      <c r="F2038" s="25"/>
      <c r="G2038" s="25"/>
      <c r="H2038" s="25"/>
      <c r="I2038" s="25"/>
      <c r="J2038" s="25"/>
      <c r="K2038" s="25"/>
      <c r="L2038" s="25"/>
      <c r="M2038" s="25"/>
      <c r="N2038" s="25"/>
      <c r="O2038" s="25"/>
      <c r="P2038" s="25"/>
      <c r="Q2038" s="25"/>
      <c r="R2038" s="25"/>
      <c r="S2038" s="25"/>
      <c r="T2038" s="25"/>
      <c r="U2038" s="25"/>
      <c r="V2038" s="25"/>
      <c r="W2038" s="25"/>
      <c r="X2038" s="25"/>
      <c r="Y2038" s="25"/>
      <c r="Z2038" s="25"/>
      <c r="AA2038" s="25"/>
      <c r="AB2038" s="25"/>
      <c r="AC2038" s="25"/>
      <c r="AD2038" s="25"/>
    </row>
    <row r="2039" spans="2:30">
      <c r="B2039" s="38"/>
      <c r="C2039" s="25"/>
      <c r="D2039" s="25"/>
      <c r="E2039" s="25"/>
      <c r="F2039" s="25"/>
      <c r="G2039" s="25"/>
      <c r="H2039" s="25"/>
      <c r="I2039" s="25"/>
      <c r="J2039" s="25"/>
      <c r="K2039" s="25"/>
      <c r="L2039" s="25"/>
      <c r="M2039" s="25"/>
      <c r="N2039" s="25"/>
      <c r="O2039" s="25"/>
      <c r="P2039" s="25"/>
      <c r="Q2039" s="25"/>
      <c r="R2039" s="25"/>
      <c r="S2039" s="25"/>
      <c r="T2039" s="25"/>
      <c r="U2039" s="25"/>
      <c r="V2039" s="25"/>
      <c r="W2039" s="25"/>
      <c r="X2039" s="25"/>
      <c r="Y2039" s="25"/>
      <c r="Z2039" s="25"/>
      <c r="AA2039" s="25"/>
      <c r="AB2039" s="25"/>
      <c r="AC2039" s="25"/>
      <c r="AD2039" s="25"/>
    </row>
    <row r="2040" spans="2:30">
      <c r="B2040" s="38"/>
      <c r="C2040" s="25"/>
      <c r="D2040" s="25"/>
      <c r="E2040" s="25"/>
      <c r="F2040" s="25"/>
      <c r="G2040" s="25"/>
      <c r="H2040" s="25"/>
      <c r="I2040" s="25"/>
      <c r="J2040" s="25"/>
      <c r="K2040" s="25"/>
      <c r="L2040" s="25"/>
      <c r="M2040" s="25"/>
      <c r="N2040" s="25"/>
      <c r="O2040" s="25"/>
      <c r="P2040" s="25"/>
      <c r="Q2040" s="25"/>
      <c r="R2040" s="25"/>
      <c r="S2040" s="25"/>
      <c r="T2040" s="25"/>
      <c r="U2040" s="25"/>
      <c r="V2040" s="25"/>
      <c r="W2040" s="25"/>
      <c r="X2040" s="25"/>
      <c r="Y2040" s="25"/>
      <c r="Z2040" s="25"/>
      <c r="AA2040" s="25"/>
      <c r="AB2040" s="25"/>
      <c r="AC2040" s="25"/>
      <c r="AD2040" s="25"/>
    </row>
    <row r="2041" spans="2:30">
      <c r="B2041" s="38"/>
      <c r="C2041" s="25"/>
      <c r="D2041" s="25"/>
      <c r="E2041" s="25"/>
      <c r="F2041" s="25"/>
      <c r="G2041" s="25"/>
      <c r="H2041" s="25"/>
      <c r="I2041" s="25"/>
      <c r="J2041" s="25"/>
      <c r="K2041" s="25"/>
      <c r="L2041" s="25"/>
      <c r="M2041" s="25"/>
      <c r="N2041" s="25"/>
      <c r="O2041" s="25"/>
      <c r="P2041" s="25"/>
      <c r="Q2041" s="25"/>
      <c r="R2041" s="25"/>
      <c r="S2041" s="25"/>
      <c r="T2041" s="25"/>
      <c r="U2041" s="25"/>
      <c r="V2041" s="25"/>
      <c r="W2041" s="25"/>
      <c r="X2041" s="25"/>
      <c r="Y2041" s="25"/>
      <c r="Z2041" s="25"/>
      <c r="AA2041" s="25"/>
      <c r="AB2041" s="25"/>
      <c r="AC2041" s="25"/>
      <c r="AD2041" s="25"/>
    </row>
    <row r="2042" spans="2:30">
      <c r="B2042" s="38"/>
      <c r="C2042" s="25"/>
      <c r="D2042" s="25"/>
      <c r="E2042" s="25"/>
      <c r="F2042" s="25"/>
      <c r="G2042" s="25"/>
      <c r="H2042" s="25"/>
      <c r="I2042" s="25"/>
      <c r="J2042" s="25"/>
      <c r="K2042" s="25"/>
      <c r="L2042" s="25"/>
      <c r="M2042" s="25"/>
      <c r="N2042" s="25"/>
      <c r="O2042" s="25"/>
      <c r="P2042" s="25"/>
      <c r="Q2042" s="25"/>
      <c r="R2042" s="25"/>
      <c r="S2042" s="25"/>
      <c r="T2042" s="25"/>
      <c r="U2042" s="25"/>
      <c r="V2042" s="25"/>
      <c r="W2042" s="25"/>
      <c r="X2042" s="25"/>
      <c r="Y2042" s="25"/>
      <c r="Z2042" s="25"/>
      <c r="AA2042" s="25"/>
      <c r="AB2042" s="25"/>
      <c r="AC2042" s="25"/>
      <c r="AD2042" s="25"/>
    </row>
    <row r="2043" spans="2:30">
      <c r="B2043" s="38"/>
      <c r="C2043" s="25"/>
      <c r="D2043" s="25"/>
      <c r="E2043" s="25"/>
      <c r="F2043" s="25"/>
      <c r="G2043" s="25"/>
      <c r="H2043" s="25"/>
      <c r="I2043" s="25"/>
      <c r="J2043" s="25"/>
      <c r="K2043" s="25"/>
      <c r="L2043" s="25"/>
      <c r="M2043" s="25"/>
      <c r="N2043" s="25"/>
      <c r="O2043" s="25"/>
      <c r="P2043" s="25"/>
      <c r="Q2043" s="25"/>
      <c r="R2043" s="25"/>
      <c r="S2043" s="25"/>
      <c r="T2043" s="25"/>
      <c r="U2043" s="25"/>
      <c r="V2043" s="25"/>
      <c r="W2043" s="25"/>
      <c r="X2043" s="25"/>
      <c r="Y2043" s="25"/>
      <c r="Z2043" s="25"/>
      <c r="AA2043" s="25"/>
      <c r="AB2043" s="25"/>
      <c r="AC2043" s="25"/>
      <c r="AD2043" s="25"/>
    </row>
    <row r="2044" spans="2:30">
      <c r="B2044" s="38"/>
      <c r="C2044" s="25"/>
      <c r="D2044" s="25"/>
      <c r="E2044" s="25"/>
      <c r="F2044" s="25"/>
      <c r="G2044" s="25"/>
      <c r="H2044" s="25"/>
      <c r="I2044" s="25"/>
      <c r="J2044" s="25"/>
      <c r="K2044" s="25"/>
      <c r="L2044" s="25"/>
      <c r="M2044" s="25"/>
      <c r="N2044" s="25"/>
      <c r="O2044" s="25"/>
      <c r="P2044" s="25"/>
      <c r="Q2044" s="25"/>
      <c r="R2044" s="25"/>
      <c r="S2044" s="25"/>
      <c r="T2044" s="25"/>
      <c r="U2044" s="25"/>
      <c r="V2044" s="25"/>
      <c r="W2044" s="25"/>
      <c r="X2044" s="25"/>
      <c r="Y2044" s="25"/>
      <c r="Z2044" s="25"/>
      <c r="AA2044" s="25"/>
      <c r="AB2044" s="25"/>
      <c r="AC2044" s="25"/>
      <c r="AD2044" s="25"/>
    </row>
    <row r="2045" spans="2:30">
      <c r="B2045" s="38"/>
      <c r="C2045" s="25"/>
      <c r="D2045" s="25"/>
      <c r="E2045" s="25"/>
      <c r="F2045" s="25"/>
      <c r="G2045" s="25"/>
      <c r="H2045" s="25"/>
      <c r="I2045" s="25"/>
      <c r="J2045" s="25"/>
      <c r="K2045" s="25"/>
      <c r="L2045" s="25"/>
      <c r="M2045" s="25"/>
      <c r="N2045" s="25"/>
      <c r="O2045" s="25"/>
      <c r="P2045" s="25"/>
      <c r="Q2045" s="25"/>
      <c r="R2045" s="25"/>
      <c r="S2045" s="25"/>
      <c r="T2045" s="25"/>
      <c r="U2045" s="25"/>
      <c r="V2045" s="25"/>
      <c r="W2045" s="25"/>
      <c r="X2045" s="25"/>
      <c r="Y2045" s="25"/>
      <c r="Z2045" s="25"/>
      <c r="AA2045" s="25"/>
      <c r="AB2045" s="25"/>
      <c r="AC2045" s="25"/>
      <c r="AD2045" s="25"/>
    </row>
    <row r="2046" spans="2:30">
      <c r="B2046" s="38"/>
      <c r="C2046" s="25"/>
      <c r="D2046" s="25"/>
      <c r="E2046" s="25"/>
      <c r="F2046" s="25"/>
      <c r="G2046" s="25"/>
      <c r="H2046" s="25"/>
      <c r="I2046" s="25"/>
      <c r="J2046" s="25"/>
      <c r="K2046" s="25"/>
      <c r="L2046" s="25"/>
      <c r="M2046" s="25"/>
      <c r="N2046" s="25"/>
      <c r="O2046" s="25"/>
      <c r="P2046" s="25"/>
      <c r="Q2046" s="25"/>
      <c r="R2046" s="25"/>
      <c r="S2046" s="25"/>
      <c r="T2046" s="25"/>
      <c r="U2046" s="25"/>
      <c r="V2046" s="25"/>
      <c r="W2046" s="25"/>
      <c r="X2046" s="25"/>
      <c r="Y2046" s="25"/>
      <c r="Z2046" s="25"/>
      <c r="AA2046" s="25"/>
      <c r="AB2046" s="25"/>
      <c r="AC2046" s="25"/>
      <c r="AD2046" s="25"/>
    </row>
    <row r="2047" spans="2:30">
      <c r="B2047" s="38"/>
      <c r="C2047" s="25"/>
      <c r="D2047" s="25"/>
      <c r="E2047" s="25"/>
      <c r="F2047" s="25"/>
      <c r="G2047" s="25"/>
      <c r="H2047" s="25"/>
      <c r="I2047" s="25"/>
      <c r="J2047" s="25"/>
      <c r="K2047" s="25"/>
      <c r="L2047" s="25"/>
      <c r="M2047" s="25"/>
      <c r="N2047" s="25"/>
      <c r="O2047" s="25"/>
      <c r="P2047" s="25"/>
      <c r="Q2047" s="25"/>
      <c r="R2047" s="25"/>
      <c r="S2047" s="25"/>
      <c r="T2047" s="25"/>
      <c r="U2047" s="25"/>
      <c r="V2047" s="25"/>
      <c r="W2047" s="25"/>
      <c r="X2047" s="25"/>
      <c r="Y2047" s="25"/>
      <c r="Z2047" s="25"/>
      <c r="AA2047" s="25"/>
      <c r="AB2047" s="25"/>
      <c r="AC2047" s="25"/>
      <c r="AD2047" s="25"/>
    </row>
    <row r="2048" spans="2:30">
      <c r="B2048" s="38"/>
      <c r="C2048" s="25"/>
      <c r="D2048" s="25"/>
      <c r="E2048" s="25"/>
      <c r="F2048" s="25"/>
      <c r="G2048" s="25"/>
      <c r="H2048" s="25"/>
      <c r="I2048" s="25"/>
      <c r="J2048" s="25"/>
      <c r="K2048" s="25"/>
      <c r="L2048" s="25"/>
      <c r="M2048" s="25"/>
      <c r="N2048" s="25"/>
      <c r="O2048" s="25"/>
      <c r="P2048" s="25"/>
      <c r="Q2048" s="25"/>
      <c r="R2048" s="25"/>
      <c r="S2048" s="25"/>
      <c r="T2048" s="25"/>
      <c r="U2048" s="25"/>
      <c r="V2048" s="25"/>
      <c r="W2048" s="25"/>
      <c r="X2048" s="25"/>
      <c r="Y2048" s="25"/>
      <c r="Z2048" s="25"/>
      <c r="AA2048" s="25"/>
      <c r="AB2048" s="25"/>
      <c r="AC2048" s="25"/>
      <c r="AD2048" s="25"/>
    </row>
    <row r="2049" spans="2:30">
      <c r="B2049" s="38"/>
      <c r="C2049" s="25"/>
      <c r="D2049" s="25"/>
      <c r="E2049" s="25"/>
      <c r="F2049" s="25"/>
      <c r="G2049" s="25"/>
      <c r="H2049" s="25"/>
      <c r="I2049" s="25"/>
      <c r="J2049" s="25"/>
      <c r="K2049" s="25"/>
      <c r="L2049" s="25"/>
      <c r="M2049" s="25"/>
      <c r="N2049" s="25"/>
      <c r="O2049" s="25"/>
      <c r="P2049" s="25"/>
      <c r="Q2049" s="25"/>
      <c r="R2049" s="25"/>
      <c r="S2049" s="25"/>
      <c r="T2049" s="25"/>
      <c r="U2049" s="25"/>
      <c r="V2049" s="25"/>
      <c r="W2049" s="25"/>
      <c r="X2049" s="25"/>
      <c r="Y2049" s="25"/>
      <c r="Z2049" s="25"/>
      <c r="AA2049" s="25"/>
      <c r="AB2049" s="25"/>
      <c r="AC2049" s="25"/>
      <c r="AD2049" s="25"/>
    </row>
    <row r="2050" spans="2:30">
      <c r="B2050" s="38"/>
      <c r="C2050" s="25"/>
      <c r="D2050" s="25"/>
      <c r="E2050" s="25"/>
      <c r="F2050" s="25"/>
      <c r="G2050" s="25"/>
      <c r="H2050" s="25"/>
      <c r="I2050" s="25"/>
      <c r="J2050" s="25"/>
      <c r="K2050" s="25"/>
      <c r="L2050" s="25"/>
      <c r="M2050" s="25"/>
      <c r="N2050" s="25"/>
      <c r="O2050" s="25"/>
      <c r="P2050" s="25"/>
      <c r="Q2050" s="25"/>
      <c r="R2050" s="25"/>
      <c r="S2050" s="25"/>
      <c r="T2050" s="25"/>
      <c r="U2050" s="25"/>
      <c r="V2050" s="25"/>
      <c r="W2050" s="25"/>
      <c r="X2050" s="25"/>
      <c r="Y2050" s="25"/>
      <c r="Z2050" s="25"/>
      <c r="AA2050" s="25"/>
      <c r="AB2050" s="25"/>
      <c r="AC2050" s="25"/>
      <c r="AD2050" s="25"/>
    </row>
    <row r="2051" spans="2:30">
      <c r="B2051" s="38"/>
      <c r="C2051" s="25"/>
      <c r="D2051" s="25"/>
      <c r="E2051" s="25"/>
      <c r="F2051" s="25"/>
      <c r="G2051" s="25"/>
      <c r="H2051" s="25"/>
      <c r="I2051" s="25"/>
      <c r="J2051" s="25"/>
      <c r="K2051" s="25"/>
      <c r="L2051" s="25"/>
      <c r="M2051" s="25"/>
      <c r="N2051" s="25"/>
      <c r="O2051" s="25"/>
      <c r="P2051" s="25"/>
      <c r="Q2051" s="25"/>
      <c r="R2051" s="25"/>
      <c r="S2051" s="25"/>
      <c r="T2051" s="25"/>
      <c r="U2051" s="25"/>
      <c r="V2051" s="25"/>
      <c r="W2051" s="25"/>
      <c r="X2051" s="25"/>
      <c r="Y2051" s="25"/>
      <c r="Z2051" s="25"/>
      <c r="AA2051" s="25"/>
      <c r="AB2051" s="25"/>
      <c r="AC2051" s="25"/>
      <c r="AD2051" s="25"/>
    </row>
    <row r="2052" spans="2:30">
      <c r="B2052" s="38"/>
      <c r="C2052" s="25"/>
      <c r="D2052" s="25"/>
      <c r="E2052" s="25"/>
      <c r="F2052" s="25"/>
      <c r="G2052" s="25"/>
      <c r="H2052" s="25"/>
      <c r="I2052" s="25"/>
      <c r="J2052" s="25"/>
      <c r="K2052" s="25"/>
      <c r="L2052" s="25"/>
      <c r="M2052" s="25"/>
      <c r="N2052" s="25"/>
      <c r="O2052" s="25"/>
      <c r="P2052" s="25"/>
      <c r="Q2052" s="25"/>
      <c r="R2052" s="25"/>
      <c r="S2052" s="25"/>
      <c r="T2052" s="25"/>
      <c r="U2052" s="25"/>
      <c r="V2052" s="25"/>
      <c r="W2052" s="25"/>
      <c r="X2052" s="25"/>
      <c r="Y2052" s="25"/>
      <c r="Z2052" s="25"/>
      <c r="AA2052" s="25"/>
      <c r="AB2052" s="25"/>
      <c r="AC2052" s="25"/>
      <c r="AD2052" s="25"/>
    </row>
    <row r="2053" spans="2:30">
      <c r="B2053" s="38"/>
      <c r="C2053" s="25"/>
      <c r="D2053" s="25"/>
      <c r="E2053" s="25"/>
      <c r="F2053" s="25"/>
      <c r="G2053" s="25"/>
      <c r="H2053" s="25"/>
      <c r="I2053" s="25"/>
      <c r="J2053" s="25"/>
      <c r="K2053" s="25"/>
      <c r="L2053" s="25"/>
      <c r="M2053" s="25"/>
      <c r="N2053" s="25"/>
      <c r="O2053" s="25"/>
      <c r="P2053" s="25"/>
      <c r="Q2053" s="25"/>
      <c r="R2053" s="25"/>
      <c r="S2053" s="25"/>
      <c r="T2053" s="25"/>
      <c r="U2053" s="25"/>
      <c r="V2053" s="25"/>
      <c r="W2053" s="25"/>
      <c r="X2053" s="25"/>
      <c r="Y2053" s="25"/>
      <c r="Z2053" s="25"/>
      <c r="AA2053" s="25"/>
      <c r="AB2053" s="25"/>
      <c r="AC2053" s="25"/>
      <c r="AD2053" s="25"/>
    </row>
    <row r="2054" spans="2:30">
      <c r="B2054" s="38"/>
      <c r="C2054" s="25"/>
      <c r="D2054" s="25"/>
      <c r="E2054" s="25"/>
      <c r="F2054" s="25"/>
      <c r="G2054" s="25"/>
      <c r="H2054" s="25"/>
      <c r="I2054" s="25"/>
      <c r="J2054" s="25"/>
      <c r="K2054" s="25"/>
      <c r="L2054" s="25"/>
      <c r="M2054" s="25"/>
      <c r="N2054" s="25"/>
      <c r="O2054" s="25"/>
      <c r="P2054" s="25"/>
      <c r="Q2054" s="25"/>
      <c r="R2054" s="25"/>
      <c r="S2054" s="25"/>
      <c r="T2054" s="25"/>
      <c r="U2054" s="25"/>
      <c r="V2054" s="25"/>
      <c r="W2054" s="25"/>
      <c r="X2054" s="25"/>
      <c r="Y2054" s="25"/>
      <c r="Z2054" s="25"/>
      <c r="AA2054" s="25"/>
      <c r="AB2054" s="25"/>
      <c r="AC2054" s="25"/>
      <c r="AD2054" s="25"/>
    </row>
    <row r="2055" spans="2:30">
      <c r="B2055" s="38"/>
      <c r="C2055" s="25"/>
      <c r="D2055" s="25"/>
      <c r="E2055" s="25"/>
      <c r="F2055" s="25"/>
      <c r="G2055" s="25"/>
      <c r="H2055" s="25"/>
      <c r="I2055" s="25"/>
      <c r="J2055" s="25"/>
      <c r="K2055" s="25"/>
      <c r="L2055" s="25"/>
      <c r="M2055" s="25"/>
      <c r="N2055" s="25"/>
      <c r="O2055" s="25"/>
      <c r="P2055" s="25"/>
      <c r="Q2055" s="25"/>
      <c r="R2055" s="25"/>
      <c r="S2055" s="25"/>
      <c r="T2055" s="25"/>
      <c r="U2055" s="25"/>
      <c r="V2055" s="25"/>
      <c r="W2055" s="25"/>
      <c r="X2055" s="25"/>
      <c r="Y2055" s="25"/>
      <c r="Z2055" s="25"/>
      <c r="AA2055" s="25"/>
      <c r="AB2055" s="25"/>
      <c r="AC2055" s="25"/>
      <c r="AD2055" s="25"/>
    </row>
    <row r="2056" spans="2:30">
      <c r="B2056" s="38"/>
      <c r="C2056" s="25"/>
      <c r="D2056" s="25"/>
      <c r="E2056" s="25"/>
      <c r="F2056" s="25"/>
      <c r="G2056" s="25"/>
      <c r="H2056" s="25"/>
      <c r="I2056" s="25"/>
      <c r="J2056" s="25"/>
      <c r="K2056" s="25"/>
      <c r="L2056" s="25"/>
      <c r="M2056" s="25"/>
      <c r="N2056" s="25"/>
      <c r="O2056" s="25"/>
      <c r="P2056" s="25"/>
      <c r="Q2056" s="25"/>
      <c r="R2056" s="25"/>
      <c r="S2056" s="25"/>
      <c r="T2056" s="25"/>
      <c r="U2056" s="25"/>
      <c r="V2056" s="25"/>
      <c r="W2056" s="25"/>
      <c r="X2056" s="25"/>
      <c r="Y2056" s="25"/>
      <c r="Z2056" s="25"/>
      <c r="AA2056" s="25"/>
      <c r="AB2056" s="25"/>
      <c r="AC2056" s="25"/>
      <c r="AD2056" s="25"/>
    </row>
    <row r="2057" spans="2:30">
      <c r="B2057" s="38"/>
      <c r="C2057" s="25"/>
      <c r="D2057" s="25"/>
      <c r="E2057" s="25"/>
      <c r="F2057" s="25"/>
      <c r="G2057" s="25"/>
      <c r="H2057" s="25"/>
      <c r="I2057" s="25"/>
      <c r="J2057" s="25"/>
      <c r="K2057" s="25"/>
      <c r="L2057" s="25"/>
      <c r="M2057" s="25"/>
      <c r="N2057" s="25"/>
      <c r="O2057" s="25"/>
      <c r="P2057" s="25"/>
      <c r="Q2057" s="25"/>
      <c r="R2057" s="25"/>
      <c r="S2057" s="25"/>
      <c r="T2057" s="25"/>
      <c r="U2057" s="25"/>
      <c r="V2057" s="25"/>
      <c r="W2057" s="25"/>
      <c r="X2057" s="25"/>
      <c r="Y2057" s="25"/>
      <c r="Z2057" s="25"/>
      <c r="AA2057" s="25"/>
      <c r="AB2057" s="25"/>
      <c r="AC2057" s="25"/>
      <c r="AD2057" s="25"/>
    </row>
    <row r="2058" spans="2:30">
      <c r="B2058" s="38"/>
      <c r="C2058" s="25"/>
      <c r="D2058" s="25"/>
      <c r="E2058" s="25"/>
      <c r="F2058" s="25"/>
      <c r="G2058" s="25"/>
      <c r="H2058" s="25"/>
      <c r="I2058" s="25"/>
      <c r="J2058" s="25"/>
      <c r="K2058" s="25"/>
      <c r="L2058" s="25"/>
      <c r="M2058" s="25"/>
      <c r="N2058" s="25"/>
      <c r="O2058" s="25"/>
      <c r="P2058" s="25"/>
      <c r="Q2058" s="25"/>
      <c r="R2058" s="25"/>
      <c r="S2058" s="25"/>
      <c r="T2058" s="25"/>
      <c r="U2058" s="25"/>
      <c r="V2058" s="25"/>
      <c r="W2058" s="25"/>
      <c r="X2058" s="25"/>
      <c r="Y2058" s="25"/>
      <c r="Z2058" s="25"/>
      <c r="AA2058" s="25"/>
      <c r="AB2058" s="25"/>
      <c r="AC2058" s="25"/>
      <c r="AD2058" s="25"/>
    </row>
    <row r="2059" spans="2:30">
      <c r="B2059" s="38"/>
      <c r="C2059" s="25"/>
      <c r="D2059" s="25"/>
      <c r="E2059" s="25"/>
      <c r="F2059" s="25"/>
      <c r="G2059" s="25"/>
      <c r="H2059" s="25"/>
      <c r="I2059" s="25"/>
      <c r="J2059" s="25"/>
      <c r="K2059" s="25"/>
      <c r="L2059" s="25"/>
      <c r="M2059" s="25"/>
      <c r="N2059" s="25"/>
      <c r="O2059" s="25"/>
      <c r="P2059" s="25"/>
      <c r="Q2059" s="25"/>
      <c r="R2059" s="25"/>
      <c r="S2059" s="25"/>
      <c r="T2059" s="25"/>
      <c r="U2059" s="25"/>
      <c r="V2059" s="25"/>
      <c r="W2059" s="25"/>
      <c r="X2059" s="25"/>
      <c r="Y2059" s="25"/>
      <c r="Z2059" s="25"/>
      <c r="AA2059" s="25"/>
      <c r="AB2059" s="25"/>
      <c r="AC2059" s="25"/>
      <c r="AD2059" s="25"/>
    </row>
    <row r="2060" spans="2:30">
      <c r="B2060" s="38"/>
      <c r="C2060" s="25"/>
      <c r="D2060" s="25"/>
      <c r="E2060" s="25"/>
      <c r="F2060" s="25"/>
      <c r="G2060" s="25"/>
      <c r="H2060" s="25"/>
      <c r="I2060" s="25"/>
      <c r="J2060" s="25"/>
      <c r="K2060" s="25"/>
      <c r="L2060" s="25"/>
      <c r="M2060" s="25"/>
      <c r="N2060" s="25"/>
      <c r="O2060" s="25"/>
      <c r="P2060" s="25"/>
      <c r="Q2060" s="25"/>
      <c r="R2060" s="25"/>
      <c r="S2060" s="25"/>
      <c r="T2060" s="25"/>
      <c r="U2060" s="25"/>
      <c r="V2060" s="25"/>
      <c r="W2060" s="25"/>
      <c r="X2060" s="25"/>
      <c r="Y2060" s="25"/>
      <c r="Z2060" s="25"/>
      <c r="AA2060" s="25"/>
      <c r="AB2060" s="25"/>
      <c r="AC2060" s="25"/>
      <c r="AD2060" s="25"/>
    </row>
    <row r="2061" spans="2:30">
      <c r="B2061" s="38"/>
      <c r="C2061" s="25"/>
      <c r="D2061" s="25"/>
      <c r="E2061" s="25"/>
      <c r="F2061" s="25"/>
      <c r="G2061" s="25"/>
      <c r="H2061" s="25"/>
      <c r="I2061" s="25"/>
      <c r="J2061" s="25"/>
      <c r="K2061" s="25"/>
      <c r="L2061" s="25"/>
      <c r="M2061" s="25"/>
      <c r="N2061" s="25"/>
      <c r="O2061" s="25"/>
      <c r="P2061" s="25"/>
      <c r="Q2061" s="25"/>
      <c r="R2061" s="25"/>
      <c r="S2061" s="25"/>
      <c r="T2061" s="25"/>
      <c r="U2061" s="25"/>
      <c r="V2061" s="25"/>
      <c r="W2061" s="25"/>
      <c r="X2061" s="25"/>
      <c r="Y2061" s="25"/>
      <c r="Z2061" s="25"/>
      <c r="AA2061" s="25"/>
      <c r="AB2061" s="25"/>
      <c r="AC2061" s="25"/>
      <c r="AD2061" s="25"/>
    </row>
    <row r="2062" spans="2:30">
      <c r="B2062" s="38"/>
      <c r="C2062" s="25"/>
      <c r="D2062" s="25"/>
      <c r="E2062" s="25"/>
      <c r="F2062" s="25"/>
      <c r="G2062" s="25"/>
      <c r="H2062" s="25"/>
      <c r="I2062" s="25"/>
      <c r="J2062" s="25"/>
      <c r="K2062" s="25"/>
      <c r="L2062" s="25"/>
      <c r="M2062" s="25"/>
      <c r="N2062" s="25"/>
      <c r="O2062" s="25"/>
      <c r="P2062" s="25"/>
      <c r="Q2062" s="25"/>
      <c r="R2062" s="25"/>
      <c r="S2062" s="25"/>
      <c r="T2062" s="25"/>
      <c r="U2062" s="25"/>
      <c r="V2062" s="25"/>
      <c r="W2062" s="25"/>
      <c r="X2062" s="25"/>
      <c r="Y2062" s="25"/>
      <c r="Z2062" s="25"/>
      <c r="AA2062" s="25"/>
      <c r="AB2062" s="25"/>
      <c r="AC2062" s="25"/>
      <c r="AD2062" s="25"/>
    </row>
    <row r="2063" spans="2:30">
      <c r="B2063" s="38"/>
      <c r="C2063" s="25"/>
      <c r="D2063" s="25"/>
      <c r="E2063" s="25"/>
      <c r="F2063" s="25"/>
      <c r="G2063" s="25"/>
      <c r="H2063" s="25"/>
      <c r="I2063" s="25"/>
      <c r="J2063" s="25"/>
      <c r="K2063" s="25"/>
      <c r="L2063" s="25"/>
      <c r="M2063" s="25"/>
      <c r="N2063" s="25"/>
      <c r="O2063" s="25"/>
      <c r="P2063" s="25"/>
      <c r="Q2063" s="25"/>
      <c r="R2063" s="25"/>
      <c r="S2063" s="25"/>
      <c r="T2063" s="25"/>
      <c r="U2063" s="25"/>
      <c r="V2063" s="25"/>
      <c r="W2063" s="25"/>
      <c r="X2063" s="25"/>
      <c r="Y2063" s="25"/>
      <c r="Z2063" s="25"/>
      <c r="AA2063" s="25"/>
      <c r="AB2063" s="25"/>
      <c r="AC2063" s="25"/>
      <c r="AD2063" s="25"/>
    </row>
    <row r="2064" spans="2:30">
      <c r="B2064" s="38"/>
      <c r="C2064" s="25"/>
      <c r="D2064" s="25"/>
      <c r="E2064" s="25"/>
      <c r="F2064" s="25"/>
      <c r="G2064" s="25"/>
      <c r="H2064" s="25"/>
      <c r="I2064" s="25"/>
      <c r="J2064" s="25"/>
      <c r="K2064" s="25"/>
      <c r="L2064" s="25"/>
      <c r="M2064" s="25"/>
      <c r="N2064" s="25"/>
      <c r="O2064" s="25"/>
      <c r="P2064" s="25"/>
      <c r="Q2064" s="25"/>
      <c r="R2064" s="25"/>
      <c r="S2064" s="25"/>
      <c r="T2064" s="25"/>
      <c r="U2064" s="25"/>
      <c r="V2064" s="25"/>
      <c r="W2064" s="25"/>
      <c r="X2064" s="25"/>
      <c r="Y2064" s="25"/>
      <c r="Z2064" s="25"/>
      <c r="AA2064" s="25"/>
      <c r="AB2064" s="25"/>
      <c r="AC2064" s="25"/>
      <c r="AD2064" s="25"/>
    </row>
    <row r="2065" spans="2:30">
      <c r="B2065" s="38"/>
      <c r="C2065" s="25"/>
      <c r="D2065" s="25"/>
      <c r="E2065" s="25"/>
      <c r="F2065" s="25"/>
      <c r="G2065" s="25"/>
      <c r="H2065" s="25"/>
      <c r="I2065" s="25"/>
      <c r="J2065" s="25"/>
      <c r="K2065" s="25"/>
      <c r="L2065" s="25"/>
      <c r="M2065" s="25"/>
      <c r="N2065" s="25"/>
      <c r="O2065" s="25"/>
      <c r="P2065" s="25"/>
      <c r="Q2065" s="25"/>
      <c r="R2065" s="25"/>
      <c r="S2065" s="25"/>
      <c r="T2065" s="25"/>
      <c r="U2065" s="25"/>
      <c r="V2065" s="25"/>
      <c r="W2065" s="25"/>
      <c r="X2065" s="25"/>
      <c r="Y2065" s="25"/>
      <c r="Z2065" s="25"/>
      <c r="AA2065" s="25"/>
      <c r="AB2065" s="25"/>
      <c r="AC2065" s="25"/>
      <c r="AD2065" s="25"/>
    </row>
    <row r="2066" spans="2:30">
      <c r="B2066" s="38"/>
      <c r="C2066" s="25"/>
      <c r="D2066" s="25"/>
      <c r="E2066" s="25"/>
      <c r="F2066" s="25"/>
      <c r="G2066" s="25"/>
      <c r="H2066" s="25"/>
      <c r="I2066" s="25"/>
      <c r="J2066" s="25"/>
      <c r="K2066" s="25"/>
      <c r="L2066" s="25"/>
      <c r="M2066" s="25"/>
      <c r="N2066" s="25"/>
      <c r="O2066" s="25"/>
      <c r="P2066" s="25"/>
      <c r="Q2066" s="25"/>
      <c r="R2066" s="25"/>
      <c r="S2066" s="25"/>
      <c r="T2066" s="25"/>
      <c r="U2066" s="25"/>
      <c r="V2066" s="25"/>
      <c r="W2066" s="25"/>
      <c r="X2066" s="25"/>
      <c r="Y2066" s="25"/>
      <c r="Z2066" s="25"/>
      <c r="AA2066" s="25"/>
      <c r="AB2066" s="25"/>
      <c r="AC2066" s="25"/>
      <c r="AD2066" s="25"/>
    </row>
    <row r="2067" spans="2:30">
      <c r="B2067" s="38"/>
      <c r="C2067" s="25"/>
      <c r="D2067" s="25"/>
      <c r="E2067" s="25"/>
      <c r="F2067" s="25"/>
      <c r="G2067" s="25"/>
      <c r="H2067" s="25"/>
      <c r="I2067" s="25"/>
      <c r="J2067" s="25"/>
      <c r="K2067" s="25"/>
      <c r="L2067" s="25"/>
      <c r="M2067" s="25"/>
      <c r="N2067" s="25"/>
      <c r="O2067" s="25"/>
      <c r="P2067" s="25"/>
      <c r="Q2067" s="25"/>
      <c r="R2067" s="25"/>
      <c r="S2067" s="25"/>
      <c r="T2067" s="25"/>
      <c r="U2067" s="25"/>
      <c r="V2067" s="25"/>
      <c r="W2067" s="25"/>
      <c r="X2067" s="25"/>
      <c r="Y2067" s="25"/>
      <c r="Z2067" s="25"/>
      <c r="AA2067" s="25"/>
      <c r="AB2067" s="25"/>
      <c r="AC2067" s="25"/>
      <c r="AD2067" s="25"/>
    </row>
    <row r="2068" spans="2:30">
      <c r="B2068" s="38"/>
      <c r="C2068" s="25"/>
      <c r="D2068" s="25"/>
      <c r="E2068" s="25"/>
      <c r="F2068" s="25"/>
      <c r="G2068" s="25"/>
      <c r="H2068" s="25"/>
      <c r="I2068" s="25"/>
      <c r="J2068" s="25"/>
      <c r="K2068" s="25"/>
      <c r="L2068" s="25"/>
      <c r="M2068" s="25"/>
      <c r="N2068" s="25"/>
      <c r="O2068" s="25"/>
      <c r="P2068" s="25"/>
      <c r="Q2068" s="25"/>
      <c r="R2068" s="25"/>
      <c r="S2068" s="25"/>
      <c r="T2068" s="25"/>
      <c r="U2068" s="25"/>
      <c r="V2068" s="25"/>
      <c r="W2068" s="25"/>
      <c r="X2068" s="25"/>
      <c r="Y2068" s="25"/>
      <c r="Z2068" s="25"/>
      <c r="AA2068" s="25"/>
      <c r="AB2068" s="25"/>
      <c r="AC2068" s="25"/>
      <c r="AD2068" s="25"/>
    </row>
    <row r="2069" spans="2:30">
      <c r="B2069" s="38"/>
      <c r="C2069" s="25"/>
      <c r="D2069" s="25"/>
      <c r="E2069" s="25"/>
      <c r="F2069" s="25"/>
      <c r="G2069" s="25"/>
      <c r="H2069" s="25"/>
      <c r="I2069" s="25"/>
      <c r="J2069" s="25"/>
      <c r="K2069" s="25"/>
      <c r="L2069" s="25"/>
      <c r="M2069" s="25"/>
      <c r="N2069" s="25"/>
      <c r="O2069" s="25"/>
      <c r="P2069" s="25"/>
      <c r="Q2069" s="25"/>
      <c r="R2069" s="25"/>
      <c r="S2069" s="25"/>
      <c r="T2069" s="25"/>
      <c r="U2069" s="25"/>
      <c r="V2069" s="25"/>
      <c r="W2069" s="25"/>
      <c r="X2069" s="25"/>
      <c r="Y2069" s="25"/>
      <c r="Z2069" s="25"/>
      <c r="AA2069" s="25"/>
      <c r="AB2069" s="25"/>
      <c r="AC2069" s="25"/>
      <c r="AD2069" s="25"/>
    </row>
    <row r="2070" spans="2:30">
      <c r="B2070" s="38"/>
      <c r="C2070" s="25"/>
      <c r="D2070" s="25"/>
      <c r="E2070" s="25"/>
      <c r="F2070" s="25"/>
      <c r="G2070" s="25"/>
      <c r="H2070" s="25"/>
      <c r="I2070" s="25"/>
      <c r="J2070" s="25"/>
      <c r="K2070" s="25"/>
      <c r="L2070" s="25"/>
      <c r="M2070" s="25"/>
      <c r="N2070" s="25"/>
      <c r="O2070" s="25"/>
      <c r="P2070" s="25"/>
      <c r="Q2070" s="25"/>
      <c r="R2070" s="25"/>
      <c r="S2070" s="25"/>
      <c r="T2070" s="25"/>
      <c r="U2070" s="25"/>
      <c r="V2070" s="25"/>
      <c r="W2070" s="25"/>
      <c r="X2070" s="25"/>
      <c r="Y2070" s="25"/>
      <c r="Z2070" s="25"/>
      <c r="AA2070" s="25"/>
      <c r="AB2070" s="25"/>
      <c r="AC2070" s="25"/>
      <c r="AD2070" s="25"/>
    </row>
    <row r="2071" spans="2:30">
      <c r="B2071" s="38"/>
      <c r="C2071" s="25"/>
      <c r="D2071" s="25"/>
      <c r="E2071" s="25"/>
      <c r="F2071" s="25"/>
      <c r="G2071" s="25"/>
      <c r="H2071" s="25"/>
      <c r="I2071" s="25"/>
      <c r="J2071" s="25"/>
      <c r="K2071" s="25"/>
      <c r="L2071" s="25"/>
      <c r="M2071" s="25"/>
      <c r="N2071" s="25"/>
      <c r="O2071" s="25"/>
      <c r="P2071" s="25"/>
      <c r="Q2071" s="25"/>
      <c r="R2071" s="25"/>
      <c r="S2071" s="25"/>
      <c r="T2071" s="25"/>
      <c r="U2071" s="25"/>
      <c r="V2071" s="25"/>
      <c r="W2071" s="25"/>
      <c r="X2071" s="25"/>
      <c r="Y2071" s="25"/>
      <c r="Z2071" s="25"/>
      <c r="AA2071" s="25"/>
      <c r="AB2071" s="25"/>
      <c r="AC2071" s="25"/>
      <c r="AD2071" s="25"/>
    </row>
    <row r="2072" spans="2:30">
      <c r="B2072" s="38"/>
      <c r="C2072" s="25"/>
      <c r="D2072" s="25"/>
      <c r="E2072" s="25"/>
      <c r="F2072" s="25"/>
      <c r="G2072" s="25"/>
      <c r="H2072" s="25"/>
      <c r="I2072" s="25"/>
      <c r="J2072" s="25"/>
      <c r="K2072" s="25"/>
      <c r="L2072" s="25"/>
      <c r="M2072" s="25"/>
      <c r="N2072" s="25"/>
      <c r="O2072" s="25"/>
      <c r="P2072" s="25"/>
      <c r="Q2072" s="25"/>
      <c r="R2072" s="25"/>
      <c r="S2072" s="25"/>
      <c r="T2072" s="25"/>
      <c r="U2072" s="25"/>
      <c r="V2072" s="25"/>
      <c r="W2072" s="25"/>
      <c r="X2072" s="25"/>
      <c r="Y2072" s="25"/>
      <c r="Z2072" s="25"/>
      <c r="AA2072" s="25"/>
      <c r="AB2072" s="25"/>
      <c r="AC2072" s="25"/>
      <c r="AD2072" s="25"/>
    </row>
    <row r="2073" spans="2:30">
      <c r="B2073" s="38"/>
      <c r="C2073" s="25"/>
      <c r="D2073" s="25"/>
      <c r="E2073" s="25"/>
      <c r="F2073" s="25"/>
      <c r="G2073" s="25"/>
      <c r="H2073" s="25"/>
      <c r="I2073" s="25"/>
      <c r="J2073" s="25"/>
      <c r="K2073" s="25"/>
      <c r="L2073" s="25"/>
      <c r="M2073" s="25"/>
      <c r="N2073" s="25"/>
      <c r="O2073" s="25"/>
      <c r="P2073" s="25"/>
      <c r="Q2073" s="25"/>
      <c r="R2073" s="25"/>
      <c r="S2073" s="25"/>
      <c r="T2073" s="25"/>
      <c r="U2073" s="25"/>
      <c r="V2073" s="25"/>
      <c r="W2073" s="25"/>
      <c r="X2073" s="25"/>
      <c r="Y2073" s="25"/>
      <c r="Z2073" s="25"/>
      <c r="AA2073" s="25"/>
      <c r="AB2073" s="25"/>
      <c r="AC2073" s="25"/>
      <c r="AD2073" s="25"/>
    </row>
    <row r="2074" spans="2:30">
      <c r="B2074" s="38"/>
      <c r="C2074" s="25"/>
      <c r="D2074" s="25"/>
      <c r="E2074" s="25"/>
      <c r="F2074" s="25"/>
      <c r="G2074" s="25"/>
      <c r="H2074" s="25"/>
      <c r="I2074" s="25"/>
      <c r="J2074" s="25"/>
      <c r="K2074" s="25"/>
      <c r="L2074" s="25"/>
      <c r="M2074" s="25"/>
      <c r="N2074" s="25"/>
      <c r="O2074" s="25"/>
      <c r="P2074" s="25"/>
      <c r="Q2074" s="25"/>
      <c r="R2074" s="25"/>
      <c r="S2074" s="25"/>
      <c r="T2074" s="25"/>
      <c r="U2074" s="25"/>
      <c r="V2074" s="25"/>
      <c r="W2074" s="25"/>
      <c r="X2074" s="25"/>
      <c r="Y2074" s="25"/>
      <c r="Z2074" s="25"/>
      <c r="AA2074" s="25"/>
      <c r="AB2074" s="25"/>
      <c r="AC2074" s="25"/>
      <c r="AD2074" s="25"/>
    </row>
    <row r="2075" spans="2:30">
      <c r="B2075" s="38"/>
      <c r="C2075" s="25"/>
      <c r="D2075" s="25"/>
      <c r="E2075" s="25"/>
      <c r="F2075" s="25"/>
      <c r="G2075" s="25"/>
      <c r="H2075" s="25"/>
      <c r="I2075" s="25"/>
      <c r="J2075" s="25"/>
      <c r="K2075" s="25"/>
      <c r="L2075" s="25"/>
      <c r="M2075" s="25"/>
      <c r="N2075" s="25"/>
      <c r="O2075" s="25"/>
      <c r="P2075" s="25"/>
      <c r="Q2075" s="25"/>
      <c r="R2075" s="25"/>
      <c r="S2075" s="25"/>
      <c r="T2075" s="25"/>
      <c r="U2075" s="25"/>
      <c r="V2075" s="25"/>
      <c r="W2075" s="25"/>
      <c r="X2075" s="25"/>
      <c r="Y2075" s="25"/>
      <c r="Z2075" s="25"/>
      <c r="AA2075" s="25"/>
      <c r="AB2075" s="25"/>
      <c r="AC2075" s="25"/>
      <c r="AD2075" s="25"/>
    </row>
    <row r="2076" spans="2:30">
      <c r="B2076" s="38"/>
      <c r="C2076" s="25"/>
      <c r="D2076" s="25"/>
      <c r="E2076" s="25"/>
      <c r="F2076" s="25"/>
      <c r="G2076" s="25"/>
      <c r="H2076" s="25"/>
      <c r="I2076" s="25"/>
      <c r="J2076" s="25"/>
      <c r="K2076" s="25"/>
      <c r="L2076" s="25"/>
      <c r="M2076" s="25"/>
      <c r="N2076" s="25"/>
      <c r="O2076" s="25"/>
      <c r="P2076" s="25"/>
      <c r="Q2076" s="25"/>
      <c r="R2076" s="25"/>
      <c r="S2076" s="25"/>
      <c r="T2076" s="25"/>
      <c r="U2076" s="25"/>
      <c r="V2076" s="25"/>
      <c r="W2076" s="25"/>
      <c r="X2076" s="25"/>
      <c r="Y2076" s="25"/>
      <c r="Z2076" s="25"/>
      <c r="AA2076" s="25"/>
      <c r="AB2076" s="25"/>
      <c r="AC2076" s="25"/>
      <c r="AD2076" s="25"/>
    </row>
    <row r="2077" spans="2:30">
      <c r="B2077" s="38"/>
      <c r="C2077" s="25"/>
      <c r="D2077" s="25"/>
      <c r="E2077" s="25"/>
      <c r="F2077" s="25"/>
      <c r="G2077" s="25"/>
      <c r="H2077" s="25"/>
      <c r="I2077" s="25"/>
      <c r="J2077" s="25"/>
      <c r="K2077" s="25"/>
      <c r="L2077" s="25"/>
      <c r="M2077" s="25"/>
      <c r="N2077" s="25"/>
      <c r="O2077" s="25"/>
      <c r="P2077" s="25"/>
      <c r="Q2077" s="25"/>
      <c r="R2077" s="25"/>
      <c r="S2077" s="25"/>
      <c r="T2077" s="25"/>
      <c r="U2077" s="25"/>
      <c r="V2077" s="25"/>
      <c r="W2077" s="25"/>
      <c r="X2077" s="25"/>
      <c r="Y2077" s="25"/>
      <c r="Z2077" s="25"/>
      <c r="AA2077" s="25"/>
      <c r="AB2077" s="25"/>
      <c r="AC2077" s="25"/>
      <c r="AD2077" s="25"/>
    </row>
    <row r="2078" spans="2:30">
      <c r="B2078" s="38"/>
      <c r="C2078" s="25"/>
      <c r="D2078" s="25"/>
      <c r="E2078" s="25"/>
      <c r="F2078" s="25"/>
      <c r="G2078" s="25"/>
      <c r="H2078" s="25"/>
      <c r="I2078" s="25"/>
      <c r="J2078" s="25"/>
      <c r="K2078" s="25"/>
      <c r="L2078" s="25"/>
      <c r="M2078" s="25"/>
      <c r="N2078" s="25"/>
      <c r="O2078" s="25"/>
      <c r="P2078" s="25"/>
      <c r="Q2078" s="25"/>
      <c r="R2078" s="25"/>
      <c r="S2078" s="25"/>
      <c r="T2078" s="25"/>
      <c r="U2078" s="25"/>
      <c r="V2078" s="25"/>
      <c r="W2078" s="25"/>
      <c r="X2078" s="25"/>
      <c r="Y2078" s="25"/>
      <c r="Z2078" s="25"/>
      <c r="AA2078" s="25"/>
      <c r="AB2078" s="25"/>
      <c r="AC2078" s="25"/>
      <c r="AD2078" s="25"/>
    </row>
    <row r="2079" spans="2:30">
      <c r="B2079" s="38"/>
      <c r="C2079" s="25"/>
      <c r="D2079" s="25"/>
      <c r="E2079" s="25"/>
      <c r="F2079" s="25"/>
      <c r="G2079" s="25"/>
      <c r="H2079" s="25"/>
      <c r="I2079" s="25"/>
      <c r="J2079" s="25"/>
      <c r="K2079" s="25"/>
      <c r="L2079" s="25"/>
      <c r="M2079" s="25"/>
      <c r="N2079" s="25"/>
      <c r="O2079" s="25"/>
      <c r="P2079" s="25"/>
      <c r="Q2079" s="25"/>
      <c r="R2079" s="25"/>
      <c r="S2079" s="25"/>
      <c r="T2079" s="25"/>
      <c r="U2079" s="25"/>
      <c r="V2079" s="25"/>
      <c r="W2079" s="25"/>
      <c r="X2079" s="25"/>
      <c r="Y2079" s="25"/>
      <c r="Z2079" s="25"/>
      <c r="AA2079" s="25"/>
      <c r="AB2079" s="25"/>
      <c r="AC2079" s="25"/>
      <c r="AD2079" s="25"/>
    </row>
    <row r="2080" spans="2:30">
      <c r="B2080" s="38"/>
      <c r="C2080" s="25"/>
      <c r="D2080" s="25"/>
      <c r="E2080" s="25"/>
      <c r="F2080" s="25"/>
      <c r="G2080" s="25"/>
      <c r="H2080" s="25"/>
      <c r="I2080" s="25"/>
      <c r="J2080" s="25"/>
      <c r="K2080" s="25"/>
      <c r="L2080" s="25"/>
      <c r="M2080" s="25"/>
      <c r="N2080" s="25"/>
      <c r="O2080" s="25"/>
      <c r="P2080" s="25"/>
      <c r="Q2080" s="25"/>
      <c r="R2080" s="25"/>
      <c r="S2080" s="25"/>
      <c r="T2080" s="25"/>
      <c r="U2080" s="25"/>
      <c r="V2080" s="25"/>
      <c r="W2080" s="25"/>
      <c r="X2080" s="25"/>
      <c r="Y2080" s="25"/>
      <c r="Z2080" s="25"/>
      <c r="AA2080" s="25"/>
      <c r="AB2080" s="25"/>
      <c r="AC2080" s="25"/>
      <c r="AD2080" s="25"/>
    </row>
    <row r="2081" spans="2:30">
      <c r="B2081" s="38"/>
      <c r="C2081" s="25"/>
      <c r="D2081" s="25"/>
      <c r="E2081" s="25"/>
      <c r="F2081" s="25"/>
      <c r="G2081" s="25"/>
      <c r="H2081" s="25"/>
      <c r="I2081" s="25"/>
      <c r="J2081" s="25"/>
      <c r="K2081" s="25"/>
      <c r="L2081" s="25"/>
      <c r="M2081" s="25"/>
      <c r="N2081" s="25"/>
      <c r="O2081" s="25"/>
      <c r="P2081" s="25"/>
      <c r="Q2081" s="25"/>
      <c r="R2081" s="25"/>
      <c r="S2081" s="25"/>
      <c r="T2081" s="25"/>
      <c r="U2081" s="25"/>
      <c r="V2081" s="25"/>
      <c r="W2081" s="25"/>
      <c r="X2081" s="25"/>
      <c r="Y2081" s="25"/>
      <c r="Z2081" s="25"/>
      <c r="AA2081" s="25"/>
      <c r="AB2081" s="25"/>
      <c r="AC2081" s="25"/>
      <c r="AD2081" s="25"/>
    </row>
    <row r="2082" spans="2:30">
      <c r="B2082" s="38"/>
      <c r="C2082" s="25"/>
      <c r="D2082" s="25"/>
      <c r="E2082" s="25"/>
      <c r="F2082" s="25"/>
      <c r="G2082" s="25"/>
      <c r="H2082" s="25"/>
      <c r="I2082" s="25"/>
      <c r="J2082" s="25"/>
      <c r="K2082" s="25"/>
      <c r="L2082" s="25"/>
      <c r="M2082" s="25"/>
      <c r="N2082" s="25"/>
      <c r="O2082" s="25"/>
      <c r="P2082" s="25"/>
      <c r="Q2082" s="25"/>
      <c r="R2082" s="25"/>
      <c r="S2082" s="25"/>
      <c r="T2082" s="25"/>
      <c r="U2082" s="25"/>
      <c r="V2082" s="25"/>
      <c r="W2082" s="25"/>
      <c r="X2082" s="25"/>
      <c r="Y2082" s="25"/>
      <c r="Z2082" s="25"/>
      <c r="AA2082" s="25"/>
      <c r="AB2082" s="25"/>
      <c r="AC2082" s="25"/>
      <c r="AD2082" s="25"/>
    </row>
    <row r="2083" spans="2:30">
      <c r="B2083" s="38"/>
      <c r="C2083" s="25"/>
      <c r="D2083" s="25"/>
      <c r="E2083" s="25"/>
      <c r="F2083" s="25"/>
      <c r="G2083" s="25"/>
      <c r="H2083" s="25"/>
      <c r="I2083" s="25"/>
      <c r="J2083" s="25"/>
      <c r="K2083" s="25"/>
      <c r="L2083" s="25"/>
      <c r="M2083" s="25"/>
      <c r="N2083" s="25"/>
      <c r="O2083" s="25"/>
      <c r="P2083" s="25"/>
      <c r="Q2083" s="25"/>
      <c r="R2083" s="25"/>
      <c r="S2083" s="25"/>
      <c r="T2083" s="25"/>
      <c r="U2083" s="25"/>
      <c r="V2083" s="25"/>
      <c r="W2083" s="25"/>
      <c r="X2083" s="25"/>
      <c r="Y2083" s="25"/>
      <c r="Z2083" s="25"/>
      <c r="AA2083" s="25"/>
      <c r="AB2083" s="25"/>
      <c r="AC2083" s="25"/>
      <c r="AD2083" s="25"/>
    </row>
    <row r="2084" spans="2:30">
      <c r="B2084" s="38"/>
      <c r="C2084" s="25"/>
      <c r="D2084" s="25"/>
      <c r="E2084" s="25"/>
      <c r="F2084" s="25"/>
      <c r="G2084" s="25"/>
      <c r="H2084" s="25"/>
      <c r="I2084" s="25"/>
      <c r="J2084" s="25"/>
      <c r="K2084" s="25"/>
      <c r="L2084" s="25"/>
      <c r="M2084" s="25"/>
      <c r="N2084" s="25"/>
      <c r="O2084" s="25"/>
      <c r="P2084" s="25"/>
      <c r="Q2084" s="25"/>
      <c r="R2084" s="25"/>
      <c r="S2084" s="25"/>
      <c r="T2084" s="25"/>
      <c r="U2084" s="25"/>
      <c r="V2084" s="25"/>
      <c r="W2084" s="25"/>
      <c r="X2084" s="25"/>
      <c r="Y2084" s="25"/>
      <c r="Z2084" s="25"/>
      <c r="AA2084" s="25"/>
      <c r="AB2084" s="25"/>
      <c r="AC2084" s="25"/>
      <c r="AD2084" s="25"/>
    </row>
    <row r="2085" spans="2:30">
      <c r="B2085" s="38"/>
      <c r="C2085" s="25"/>
      <c r="D2085" s="25"/>
      <c r="E2085" s="25"/>
      <c r="F2085" s="25"/>
      <c r="G2085" s="25"/>
      <c r="H2085" s="25"/>
      <c r="I2085" s="25"/>
      <c r="J2085" s="25"/>
      <c r="K2085" s="25"/>
      <c r="L2085" s="25"/>
      <c r="M2085" s="25"/>
      <c r="N2085" s="25"/>
      <c r="O2085" s="25"/>
      <c r="P2085" s="25"/>
      <c r="Q2085" s="25"/>
      <c r="R2085" s="25"/>
      <c r="S2085" s="25"/>
      <c r="T2085" s="25"/>
      <c r="U2085" s="25"/>
      <c r="V2085" s="25"/>
      <c r="W2085" s="25"/>
      <c r="X2085" s="25"/>
      <c r="Y2085" s="25"/>
      <c r="Z2085" s="25"/>
      <c r="AA2085" s="25"/>
      <c r="AB2085" s="25"/>
      <c r="AC2085" s="25"/>
      <c r="AD2085" s="25"/>
    </row>
    <row r="2086" spans="2:30">
      <c r="B2086" s="38"/>
      <c r="C2086" s="25"/>
      <c r="D2086" s="25"/>
      <c r="E2086" s="25"/>
      <c r="F2086" s="25"/>
      <c r="G2086" s="25"/>
      <c r="H2086" s="25"/>
      <c r="I2086" s="25"/>
      <c r="J2086" s="25"/>
      <c r="K2086" s="25"/>
      <c r="L2086" s="25"/>
      <c r="M2086" s="25"/>
      <c r="N2086" s="25"/>
      <c r="O2086" s="25"/>
      <c r="P2086" s="25"/>
      <c r="Q2086" s="25"/>
      <c r="R2086" s="25"/>
      <c r="S2086" s="25"/>
      <c r="T2086" s="25"/>
      <c r="U2086" s="25"/>
      <c r="V2086" s="25"/>
      <c r="W2086" s="25"/>
      <c r="X2086" s="25"/>
      <c r="Y2086" s="25"/>
      <c r="Z2086" s="25"/>
      <c r="AA2086" s="25"/>
      <c r="AB2086" s="25"/>
      <c r="AC2086" s="25"/>
      <c r="AD2086" s="25"/>
    </row>
    <row r="2087" spans="2:30">
      <c r="B2087" s="38"/>
      <c r="C2087" s="25"/>
      <c r="D2087" s="25"/>
      <c r="E2087" s="25"/>
      <c r="F2087" s="25"/>
      <c r="G2087" s="25"/>
      <c r="H2087" s="25"/>
      <c r="I2087" s="25"/>
      <c r="J2087" s="25"/>
      <c r="K2087" s="25"/>
      <c r="L2087" s="25"/>
      <c r="M2087" s="25"/>
      <c r="N2087" s="25"/>
      <c r="O2087" s="25"/>
      <c r="P2087" s="25"/>
      <c r="Q2087" s="25"/>
      <c r="R2087" s="25"/>
      <c r="S2087" s="25"/>
      <c r="T2087" s="25"/>
      <c r="U2087" s="25"/>
      <c r="V2087" s="25"/>
      <c r="W2087" s="25"/>
      <c r="X2087" s="25"/>
      <c r="Y2087" s="25"/>
      <c r="Z2087" s="25"/>
      <c r="AA2087" s="25"/>
      <c r="AB2087" s="25"/>
      <c r="AC2087" s="25"/>
      <c r="AD2087" s="25"/>
    </row>
    <row r="2088" spans="2:30">
      <c r="B2088" s="38"/>
      <c r="C2088" s="25"/>
      <c r="D2088" s="25"/>
      <c r="E2088" s="25"/>
      <c r="F2088" s="25"/>
      <c r="G2088" s="25"/>
      <c r="H2088" s="25"/>
      <c r="I2088" s="25"/>
      <c r="J2088" s="25"/>
      <c r="K2088" s="25"/>
      <c r="L2088" s="25"/>
      <c r="M2088" s="25"/>
      <c r="N2088" s="25"/>
      <c r="O2088" s="25"/>
      <c r="P2088" s="25"/>
      <c r="Q2088" s="25"/>
      <c r="R2088" s="25"/>
      <c r="S2088" s="25"/>
      <c r="T2088" s="25"/>
      <c r="U2088" s="25"/>
      <c r="V2088" s="25"/>
      <c r="W2088" s="25"/>
      <c r="X2088" s="25"/>
      <c r="Y2088" s="25"/>
      <c r="Z2088" s="25"/>
      <c r="AA2088" s="25"/>
      <c r="AB2088" s="25"/>
      <c r="AC2088" s="25"/>
      <c r="AD2088" s="25"/>
    </row>
    <row r="2089" spans="2:30">
      <c r="B2089" s="38"/>
      <c r="C2089" s="25"/>
      <c r="D2089" s="25"/>
      <c r="E2089" s="25"/>
      <c r="F2089" s="25"/>
      <c r="G2089" s="25"/>
      <c r="H2089" s="25"/>
      <c r="I2089" s="25"/>
      <c r="J2089" s="25"/>
      <c r="K2089" s="25"/>
      <c r="L2089" s="25"/>
      <c r="M2089" s="25"/>
      <c r="N2089" s="25"/>
      <c r="O2089" s="25"/>
      <c r="P2089" s="25"/>
      <c r="Q2089" s="25"/>
      <c r="R2089" s="25"/>
      <c r="S2089" s="25"/>
      <c r="T2089" s="25"/>
      <c r="U2089" s="25"/>
      <c r="V2089" s="25"/>
      <c r="W2089" s="25"/>
      <c r="X2089" s="25"/>
      <c r="Y2089" s="25"/>
      <c r="Z2089" s="25"/>
      <c r="AA2089" s="25"/>
      <c r="AB2089" s="25"/>
      <c r="AC2089" s="25"/>
      <c r="AD2089" s="25"/>
    </row>
    <row r="2090" spans="2:30">
      <c r="B2090" s="38"/>
      <c r="C2090" s="25"/>
      <c r="D2090" s="25"/>
      <c r="E2090" s="25"/>
      <c r="F2090" s="25"/>
      <c r="G2090" s="25"/>
      <c r="H2090" s="25"/>
      <c r="I2090" s="25"/>
      <c r="J2090" s="25"/>
      <c r="K2090" s="25"/>
      <c r="L2090" s="25"/>
      <c r="M2090" s="25"/>
      <c r="N2090" s="25"/>
      <c r="O2090" s="25"/>
      <c r="P2090" s="25"/>
      <c r="Q2090" s="25"/>
      <c r="R2090" s="25"/>
      <c r="S2090" s="25"/>
      <c r="T2090" s="25"/>
      <c r="U2090" s="25"/>
      <c r="V2090" s="25"/>
      <c r="W2090" s="25"/>
      <c r="X2090" s="25"/>
      <c r="Y2090" s="25"/>
      <c r="Z2090" s="25"/>
      <c r="AA2090" s="25"/>
      <c r="AB2090" s="25"/>
      <c r="AC2090" s="25"/>
      <c r="AD2090" s="25"/>
    </row>
    <row r="2091" spans="2:30">
      <c r="B2091" s="38"/>
      <c r="C2091" s="25"/>
      <c r="D2091" s="25"/>
      <c r="E2091" s="25"/>
      <c r="F2091" s="25"/>
      <c r="G2091" s="25"/>
      <c r="H2091" s="25"/>
      <c r="I2091" s="25"/>
      <c r="J2091" s="25"/>
      <c r="K2091" s="25"/>
      <c r="L2091" s="25"/>
      <c r="M2091" s="25"/>
      <c r="N2091" s="25"/>
      <c r="O2091" s="25"/>
      <c r="P2091" s="25"/>
      <c r="Q2091" s="25"/>
      <c r="R2091" s="25"/>
      <c r="S2091" s="25"/>
      <c r="T2091" s="25"/>
      <c r="U2091" s="25"/>
      <c r="V2091" s="25"/>
      <c r="W2091" s="25"/>
      <c r="X2091" s="25"/>
      <c r="Y2091" s="25"/>
      <c r="Z2091" s="25"/>
      <c r="AA2091" s="25"/>
      <c r="AB2091" s="25"/>
      <c r="AC2091" s="25"/>
      <c r="AD2091" s="25"/>
    </row>
    <row r="2092" spans="2:30">
      <c r="B2092" s="38"/>
      <c r="C2092" s="25"/>
      <c r="D2092" s="25"/>
      <c r="E2092" s="25"/>
      <c r="F2092" s="25"/>
      <c r="G2092" s="25"/>
      <c r="H2092" s="25"/>
      <c r="I2092" s="25"/>
      <c r="J2092" s="25"/>
      <c r="K2092" s="25"/>
      <c r="L2092" s="25"/>
      <c r="M2092" s="25"/>
      <c r="N2092" s="25"/>
      <c r="O2092" s="25"/>
      <c r="P2092" s="25"/>
      <c r="Q2092" s="25"/>
      <c r="R2092" s="25"/>
      <c r="S2092" s="25"/>
      <c r="T2092" s="25"/>
      <c r="U2092" s="25"/>
      <c r="V2092" s="25"/>
      <c r="W2092" s="25"/>
      <c r="X2092" s="25"/>
      <c r="Y2092" s="25"/>
      <c r="Z2092" s="25"/>
      <c r="AA2092" s="25"/>
      <c r="AB2092" s="25"/>
      <c r="AC2092" s="25"/>
      <c r="AD2092" s="25"/>
    </row>
    <row r="2093" spans="2:30">
      <c r="B2093" s="38"/>
      <c r="C2093" s="25"/>
      <c r="D2093" s="25"/>
      <c r="E2093" s="25"/>
      <c r="F2093" s="25"/>
      <c r="G2093" s="25"/>
      <c r="H2093" s="25"/>
      <c r="I2093" s="25"/>
      <c r="J2093" s="25"/>
      <c r="K2093" s="25"/>
      <c r="L2093" s="25"/>
      <c r="M2093" s="25"/>
      <c r="N2093" s="25"/>
      <c r="O2093" s="25"/>
      <c r="P2093" s="25"/>
      <c r="Q2093" s="25"/>
      <c r="R2093" s="25"/>
      <c r="S2093" s="25"/>
      <c r="T2093" s="25"/>
      <c r="U2093" s="25"/>
      <c r="V2093" s="25"/>
      <c r="W2093" s="25"/>
      <c r="X2093" s="25"/>
      <c r="Y2093" s="25"/>
      <c r="Z2093" s="25"/>
      <c r="AA2093" s="25"/>
      <c r="AB2093" s="25"/>
      <c r="AC2093" s="25"/>
      <c r="AD2093" s="25"/>
    </row>
    <row r="2094" spans="2:30">
      <c r="B2094" s="38"/>
      <c r="C2094" s="25"/>
      <c r="D2094" s="25"/>
      <c r="E2094" s="25"/>
      <c r="F2094" s="25"/>
      <c r="G2094" s="25"/>
      <c r="H2094" s="25"/>
      <c r="I2094" s="25"/>
      <c r="J2094" s="25"/>
      <c r="K2094" s="25"/>
      <c r="L2094" s="25"/>
      <c r="M2094" s="25"/>
      <c r="N2094" s="25"/>
      <c r="O2094" s="25"/>
      <c r="P2094" s="25"/>
      <c r="Q2094" s="25"/>
      <c r="R2094" s="25"/>
      <c r="S2094" s="25"/>
      <c r="T2094" s="25"/>
      <c r="U2094" s="25"/>
      <c r="V2094" s="25"/>
      <c r="W2094" s="25"/>
      <c r="X2094" s="25"/>
      <c r="Y2094" s="25"/>
      <c r="Z2094" s="25"/>
      <c r="AA2094" s="25"/>
      <c r="AB2094" s="25"/>
      <c r="AC2094" s="25"/>
      <c r="AD2094" s="25"/>
    </row>
    <row r="2095" spans="2:30">
      <c r="B2095" s="38"/>
      <c r="C2095" s="25"/>
      <c r="D2095" s="25"/>
      <c r="E2095" s="25"/>
      <c r="F2095" s="25"/>
      <c r="G2095" s="25"/>
      <c r="H2095" s="25"/>
      <c r="I2095" s="25"/>
      <c r="J2095" s="25"/>
      <c r="K2095" s="25"/>
      <c r="L2095" s="25"/>
      <c r="M2095" s="25"/>
      <c r="N2095" s="25"/>
      <c r="O2095" s="25"/>
      <c r="P2095" s="25"/>
      <c r="Q2095" s="25"/>
      <c r="R2095" s="25"/>
      <c r="S2095" s="25"/>
      <c r="T2095" s="25"/>
      <c r="U2095" s="25"/>
      <c r="V2095" s="25"/>
      <c r="W2095" s="25"/>
      <c r="X2095" s="25"/>
      <c r="Y2095" s="25"/>
      <c r="Z2095" s="25"/>
      <c r="AA2095" s="25"/>
      <c r="AB2095" s="25"/>
      <c r="AC2095" s="25"/>
      <c r="AD2095" s="25"/>
    </row>
    <row r="2096" spans="2:30">
      <c r="B2096" s="38"/>
      <c r="C2096" s="25"/>
      <c r="D2096" s="25"/>
      <c r="E2096" s="25"/>
      <c r="F2096" s="25"/>
      <c r="G2096" s="25"/>
      <c r="H2096" s="25"/>
      <c r="I2096" s="25"/>
      <c r="J2096" s="25"/>
      <c r="K2096" s="25"/>
      <c r="L2096" s="25"/>
      <c r="M2096" s="25"/>
      <c r="N2096" s="25"/>
      <c r="O2096" s="25"/>
      <c r="P2096" s="25"/>
      <c r="Q2096" s="25"/>
      <c r="R2096" s="25"/>
      <c r="S2096" s="25"/>
      <c r="T2096" s="25"/>
      <c r="U2096" s="25"/>
      <c r="V2096" s="25"/>
      <c r="W2096" s="25"/>
      <c r="X2096" s="25"/>
      <c r="Y2096" s="25"/>
      <c r="Z2096" s="25"/>
      <c r="AA2096" s="25"/>
      <c r="AB2096" s="25"/>
      <c r="AC2096" s="25"/>
      <c r="AD2096" s="25"/>
    </row>
    <row r="2097" spans="2:30">
      <c r="B2097" s="38"/>
      <c r="C2097" s="25"/>
      <c r="D2097" s="25"/>
      <c r="E2097" s="25"/>
      <c r="F2097" s="25"/>
      <c r="G2097" s="25"/>
      <c r="H2097" s="25"/>
      <c r="I2097" s="25"/>
      <c r="J2097" s="25"/>
      <c r="K2097" s="25"/>
      <c r="L2097" s="25"/>
      <c r="M2097" s="25"/>
      <c r="N2097" s="25"/>
      <c r="O2097" s="25"/>
      <c r="P2097" s="25"/>
      <c r="Q2097" s="25"/>
      <c r="R2097" s="25"/>
      <c r="S2097" s="25"/>
      <c r="T2097" s="25"/>
      <c r="U2097" s="25"/>
      <c r="V2097" s="25"/>
      <c r="W2097" s="25"/>
      <c r="X2097" s="25"/>
      <c r="Y2097" s="25"/>
      <c r="Z2097" s="25"/>
      <c r="AA2097" s="25"/>
      <c r="AB2097" s="25"/>
      <c r="AC2097" s="25"/>
      <c r="AD2097" s="25"/>
    </row>
    <row r="2098" spans="2:30">
      <c r="B2098" s="38"/>
      <c r="C2098" s="25"/>
      <c r="D2098" s="25"/>
      <c r="E2098" s="25"/>
      <c r="F2098" s="25"/>
      <c r="G2098" s="25"/>
      <c r="H2098" s="25"/>
      <c r="I2098" s="25"/>
      <c r="J2098" s="25"/>
      <c r="K2098" s="25"/>
      <c r="L2098" s="25"/>
      <c r="M2098" s="25"/>
      <c r="N2098" s="25"/>
      <c r="O2098" s="25"/>
      <c r="P2098" s="25"/>
      <c r="Q2098" s="25"/>
      <c r="R2098" s="25"/>
      <c r="S2098" s="25"/>
      <c r="T2098" s="25"/>
      <c r="U2098" s="25"/>
      <c r="V2098" s="25"/>
      <c r="W2098" s="25"/>
      <c r="X2098" s="25"/>
      <c r="Y2098" s="25"/>
      <c r="Z2098" s="25"/>
      <c r="AA2098" s="25"/>
      <c r="AB2098" s="25"/>
      <c r="AC2098" s="25"/>
      <c r="AD2098" s="25"/>
    </row>
    <row r="2099" spans="2:30">
      <c r="B2099" s="38"/>
      <c r="C2099" s="25"/>
      <c r="D2099" s="25"/>
      <c r="E2099" s="25"/>
      <c r="F2099" s="25"/>
      <c r="G2099" s="25"/>
      <c r="H2099" s="25"/>
      <c r="I2099" s="25"/>
      <c r="J2099" s="25"/>
      <c r="K2099" s="25"/>
      <c r="L2099" s="25"/>
      <c r="M2099" s="25"/>
      <c r="N2099" s="25"/>
      <c r="O2099" s="25"/>
      <c r="P2099" s="25"/>
      <c r="Q2099" s="25"/>
      <c r="R2099" s="25"/>
      <c r="S2099" s="25"/>
      <c r="T2099" s="25"/>
      <c r="U2099" s="25"/>
      <c r="V2099" s="25"/>
      <c r="W2099" s="25"/>
      <c r="X2099" s="25"/>
      <c r="Y2099" s="25"/>
      <c r="Z2099" s="25"/>
      <c r="AA2099" s="25"/>
      <c r="AB2099" s="25"/>
      <c r="AC2099" s="25"/>
      <c r="AD2099" s="25"/>
    </row>
    <row r="2100" spans="2:30">
      <c r="B2100" s="38"/>
      <c r="C2100" s="25"/>
      <c r="D2100" s="25"/>
      <c r="E2100" s="25"/>
      <c r="F2100" s="25"/>
      <c r="G2100" s="25"/>
      <c r="H2100" s="25"/>
      <c r="I2100" s="25"/>
      <c r="J2100" s="25"/>
      <c r="K2100" s="25"/>
      <c r="L2100" s="25"/>
      <c r="M2100" s="25"/>
      <c r="N2100" s="25"/>
      <c r="O2100" s="25"/>
      <c r="P2100" s="25"/>
      <c r="Q2100" s="25"/>
      <c r="R2100" s="25"/>
      <c r="S2100" s="25"/>
      <c r="T2100" s="25"/>
      <c r="U2100" s="25"/>
      <c r="V2100" s="25"/>
      <c r="W2100" s="25"/>
      <c r="X2100" s="25"/>
      <c r="Y2100" s="25"/>
      <c r="Z2100" s="25"/>
      <c r="AA2100" s="25"/>
      <c r="AB2100" s="25"/>
      <c r="AC2100" s="25"/>
      <c r="AD2100" s="25"/>
    </row>
    <row r="2101" spans="2:30">
      <c r="B2101" s="38"/>
      <c r="C2101" s="25"/>
      <c r="D2101" s="25"/>
      <c r="E2101" s="25"/>
      <c r="F2101" s="25"/>
      <c r="G2101" s="25"/>
      <c r="H2101" s="25"/>
      <c r="I2101" s="25"/>
      <c r="J2101" s="25"/>
      <c r="K2101" s="25"/>
      <c r="L2101" s="25"/>
      <c r="M2101" s="25"/>
      <c r="N2101" s="25"/>
      <c r="O2101" s="25"/>
      <c r="P2101" s="25"/>
      <c r="Q2101" s="25"/>
      <c r="R2101" s="25"/>
      <c r="S2101" s="25"/>
      <c r="T2101" s="25"/>
      <c r="U2101" s="25"/>
      <c r="V2101" s="25"/>
      <c r="W2101" s="25"/>
      <c r="X2101" s="25"/>
      <c r="Y2101" s="25"/>
      <c r="Z2101" s="25"/>
      <c r="AA2101" s="25"/>
      <c r="AB2101" s="25"/>
      <c r="AC2101" s="25"/>
      <c r="AD2101" s="25"/>
    </row>
    <row r="2102" spans="2:30">
      <c r="B2102" s="38"/>
      <c r="C2102" s="25"/>
      <c r="D2102" s="25"/>
      <c r="E2102" s="25"/>
      <c r="F2102" s="25"/>
      <c r="G2102" s="25"/>
      <c r="H2102" s="25"/>
      <c r="I2102" s="25"/>
      <c r="J2102" s="25"/>
      <c r="K2102" s="25"/>
      <c r="L2102" s="25"/>
      <c r="M2102" s="25"/>
      <c r="N2102" s="25"/>
      <c r="O2102" s="25"/>
      <c r="P2102" s="25"/>
      <c r="Q2102" s="25"/>
      <c r="R2102" s="25"/>
      <c r="S2102" s="25"/>
      <c r="T2102" s="25"/>
      <c r="U2102" s="25"/>
      <c r="V2102" s="25"/>
      <c r="W2102" s="25"/>
      <c r="X2102" s="25"/>
      <c r="Y2102" s="25"/>
      <c r="Z2102" s="25"/>
      <c r="AA2102" s="25"/>
      <c r="AB2102" s="25"/>
      <c r="AC2102" s="25"/>
      <c r="AD2102" s="25"/>
    </row>
    <row r="2103" spans="2:30">
      <c r="B2103" s="38"/>
      <c r="C2103" s="25"/>
      <c r="D2103" s="25"/>
      <c r="E2103" s="25"/>
      <c r="F2103" s="25"/>
      <c r="G2103" s="25"/>
      <c r="H2103" s="25"/>
      <c r="I2103" s="25"/>
      <c r="J2103" s="25"/>
      <c r="K2103" s="25"/>
      <c r="L2103" s="25"/>
      <c r="M2103" s="25"/>
      <c r="N2103" s="25"/>
      <c r="O2103" s="25"/>
      <c r="P2103" s="25"/>
      <c r="Q2103" s="25"/>
      <c r="R2103" s="25"/>
      <c r="S2103" s="25"/>
      <c r="T2103" s="25"/>
      <c r="U2103" s="25"/>
      <c r="V2103" s="25"/>
      <c r="W2103" s="25"/>
      <c r="X2103" s="25"/>
      <c r="Y2103" s="25"/>
      <c r="Z2103" s="25"/>
      <c r="AA2103" s="25"/>
      <c r="AB2103" s="25"/>
      <c r="AC2103" s="25"/>
      <c r="AD2103" s="25"/>
    </row>
    <row r="2104" spans="2:30">
      <c r="B2104" s="38"/>
      <c r="C2104" s="25"/>
      <c r="D2104" s="25"/>
      <c r="E2104" s="25"/>
      <c r="F2104" s="25"/>
      <c r="G2104" s="25"/>
      <c r="H2104" s="25"/>
      <c r="I2104" s="25"/>
      <c r="J2104" s="25"/>
      <c r="K2104" s="25"/>
      <c r="L2104" s="25"/>
      <c r="M2104" s="25"/>
      <c r="N2104" s="25"/>
      <c r="O2104" s="25"/>
      <c r="P2104" s="25"/>
      <c r="Q2104" s="25"/>
      <c r="R2104" s="25"/>
      <c r="S2104" s="25"/>
      <c r="T2104" s="25"/>
      <c r="U2104" s="25"/>
      <c r="V2104" s="25"/>
      <c r="W2104" s="25"/>
      <c r="X2104" s="25"/>
      <c r="Y2104" s="25"/>
      <c r="Z2104" s="25"/>
      <c r="AA2104" s="25"/>
      <c r="AB2104" s="25"/>
      <c r="AC2104" s="25"/>
      <c r="AD2104" s="25"/>
    </row>
    <row r="2105" spans="2:30">
      <c r="B2105" s="38"/>
      <c r="C2105" s="25"/>
      <c r="D2105" s="25"/>
      <c r="E2105" s="25"/>
      <c r="F2105" s="25"/>
      <c r="G2105" s="25"/>
      <c r="H2105" s="25"/>
      <c r="I2105" s="25"/>
      <c r="J2105" s="25"/>
      <c r="K2105" s="25"/>
      <c r="L2105" s="25"/>
      <c r="M2105" s="25"/>
      <c r="N2105" s="25"/>
      <c r="O2105" s="25"/>
      <c r="P2105" s="25"/>
      <c r="Q2105" s="25"/>
      <c r="R2105" s="25"/>
      <c r="S2105" s="25"/>
      <c r="T2105" s="25"/>
      <c r="U2105" s="25"/>
      <c r="V2105" s="25"/>
      <c r="W2105" s="25"/>
      <c r="X2105" s="25"/>
      <c r="Y2105" s="25"/>
      <c r="Z2105" s="25"/>
      <c r="AA2105" s="25"/>
      <c r="AB2105" s="25"/>
      <c r="AC2105" s="25"/>
      <c r="AD2105" s="25"/>
    </row>
    <row r="2106" spans="2:30">
      <c r="B2106" s="38"/>
      <c r="C2106" s="25"/>
      <c r="D2106" s="25"/>
      <c r="E2106" s="25"/>
      <c r="F2106" s="25"/>
      <c r="G2106" s="25"/>
      <c r="H2106" s="25"/>
      <c r="I2106" s="25"/>
      <c r="J2106" s="25"/>
      <c r="K2106" s="25"/>
      <c r="L2106" s="25"/>
      <c r="M2106" s="25"/>
      <c r="N2106" s="25"/>
      <c r="O2106" s="25"/>
      <c r="P2106" s="25"/>
      <c r="Q2106" s="25"/>
      <c r="R2106" s="25"/>
      <c r="S2106" s="25"/>
      <c r="T2106" s="25"/>
      <c r="U2106" s="25"/>
      <c r="V2106" s="25"/>
      <c r="W2106" s="25"/>
      <c r="X2106" s="25"/>
      <c r="Y2106" s="25"/>
      <c r="Z2106" s="25"/>
      <c r="AA2106" s="25"/>
      <c r="AB2106" s="25"/>
      <c r="AC2106" s="25"/>
      <c r="AD2106" s="25"/>
    </row>
    <row r="2107" spans="2:30">
      <c r="B2107" s="38"/>
      <c r="C2107" s="25"/>
      <c r="D2107" s="25"/>
      <c r="E2107" s="25"/>
      <c r="F2107" s="25"/>
      <c r="G2107" s="25"/>
      <c r="H2107" s="25"/>
      <c r="I2107" s="25"/>
      <c r="J2107" s="25"/>
      <c r="K2107" s="25"/>
      <c r="L2107" s="25"/>
      <c r="M2107" s="25"/>
      <c r="N2107" s="25"/>
      <c r="O2107" s="25"/>
      <c r="P2107" s="25"/>
      <c r="Q2107" s="25"/>
      <c r="R2107" s="25"/>
      <c r="S2107" s="25"/>
      <c r="T2107" s="25"/>
      <c r="U2107" s="25"/>
      <c r="V2107" s="25"/>
      <c r="W2107" s="25"/>
      <c r="X2107" s="25"/>
      <c r="Y2107" s="25"/>
      <c r="Z2107" s="25"/>
      <c r="AA2107" s="25"/>
      <c r="AB2107" s="25"/>
      <c r="AC2107" s="25"/>
      <c r="AD2107" s="25"/>
    </row>
    <row r="2108" spans="2:30">
      <c r="B2108" s="38"/>
      <c r="C2108" s="25"/>
      <c r="D2108" s="25"/>
      <c r="E2108" s="25"/>
      <c r="F2108" s="25"/>
      <c r="G2108" s="25"/>
      <c r="H2108" s="25"/>
      <c r="I2108" s="25"/>
      <c r="J2108" s="25"/>
      <c r="K2108" s="25"/>
      <c r="L2108" s="25"/>
      <c r="M2108" s="25"/>
      <c r="N2108" s="25"/>
      <c r="O2108" s="25"/>
      <c r="P2108" s="25"/>
      <c r="Q2108" s="25"/>
      <c r="R2108" s="25"/>
      <c r="S2108" s="25"/>
      <c r="T2108" s="25"/>
      <c r="U2108" s="25"/>
      <c r="V2108" s="25"/>
      <c r="W2108" s="25"/>
      <c r="X2108" s="25"/>
      <c r="Y2108" s="25"/>
      <c r="Z2108" s="25"/>
      <c r="AA2108" s="25"/>
      <c r="AB2108" s="25"/>
      <c r="AC2108" s="25"/>
      <c r="AD2108" s="25"/>
    </row>
    <row r="2109" spans="2:30">
      <c r="B2109" s="38"/>
      <c r="C2109" s="25"/>
      <c r="D2109" s="25"/>
      <c r="E2109" s="25"/>
      <c r="F2109" s="25"/>
      <c r="G2109" s="25"/>
      <c r="H2109" s="25"/>
      <c r="I2109" s="25"/>
      <c r="J2109" s="25"/>
      <c r="K2109" s="25"/>
      <c r="L2109" s="25"/>
      <c r="M2109" s="25"/>
      <c r="N2109" s="25"/>
      <c r="O2109" s="25"/>
      <c r="P2109" s="25"/>
      <c r="Q2109" s="25"/>
      <c r="R2109" s="25"/>
      <c r="S2109" s="25"/>
      <c r="T2109" s="25"/>
      <c r="U2109" s="25"/>
      <c r="V2109" s="25"/>
      <c r="W2109" s="25"/>
      <c r="X2109" s="25"/>
      <c r="Y2109" s="25"/>
      <c r="Z2109" s="25"/>
      <c r="AA2109" s="25"/>
      <c r="AB2109" s="25"/>
      <c r="AC2109" s="25"/>
      <c r="AD2109" s="25"/>
    </row>
    <row r="2110" spans="2:30">
      <c r="B2110" s="38"/>
      <c r="C2110" s="25"/>
      <c r="D2110" s="25"/>
      <c r="E2110" s="25"/>
      <c r="F2110" s="25"/>
      <c r="G2110" s="25"/>
      <c r="H2110" s="25"/>
      <c r="I2110" s="25"/>
      <c r="J2110" s="25"/>
      <c r="K2110" s="25"/>
      <c r="L2110" s="25"/>
      <c r="M2110" s="25"/>
      <c r="N2110" s="25"/>
      <c r="O2110" s="25"/>
      <c r="P2110" s="25"/>
      <c r="Q2110" s="25"/>
      <c r="R2110" s="25"/>
      <c r="S2110" s="25"/>
      <c r="T2110" s="25"/>
      <c r="U2110" s="25"/>
      <c r="V2110" s="25"/>
      <c r="W2110" s="25"/>
      <c r="X2110" s="25"/>
      <c r="Y2110" s="25"/>
      <c r="Z2110" s="25"/>
      <c r="AA2110" s="25"/>
      <c r="AB2110" s="25"/>
      <c r="AC2110" s="25"/>
      <c r="AD2110" s="25"/>
    </row>
    <row r="2111" spans="2:30">
      <c r="B2111" s="38"/>
      <c r="C2111" s="25"/>
      <c r="D2111" s="25"/>
      <c r="E2111" s="25"/>
      <c r="F2111" s="25"/>
      <c r="G2111" s="25"/>
      <c r="H2111" s="25"/>
      <c r="I2111" s="25"/>
      <c r="J2111" s="25"/>
      <c r="K2111" s="25"/>
      <c r="L2111" s="25"/>
      <c r="M2111" s="25"/>
      <c r="N2111" s="25"/>
      <c r="O2111" s="25"/>
      <c r="P2111" s="25"/>
      <c r="Q2111" s="25"/>
      <c r="R2111" s="25"/>
      <c r="S2111" s="25"/>
      <c r="T2111" s="25"/>
      <c r="U2111" s="25"/>
      <c r="V2111" s="25"/>
      <c r="W2111" s="25"/>
      <c r="X2111" s="25"/>
      <c r="Y2111" s="25"/>
      <c r="Z2111" s="25"/>
      <c r="AA2111" s="25"/>
      <c r="AB2111" s="25"/>
      <c r="AC2111" s="25"/>
      <c r="AD2111" s="25"/>
    </row>
    <row r="2112" spans="2:30">
      <c r="B2112" s="38"/>
      <c r="C2112" s="25"/>
      <c r="D2112" s="25"/>
      <c r="E2112" s="25"/>
      <c r="F2112" s="25"/>
      <c r="G2112" s="25"/>
      <c r="H2112" s="25"/>
      <c r="I2112" s="25"/>
      <c r="J2112" s="25"/>
      <c r="K2112" s="25"/>
      <c r="L2112" s="25"/>
      <c r="M2112" s="25"/>
      <c r="N2112" s="25"/>
      <c r="O2112" s="25"/>
      <c r="P2112" s="25"/>
      <c r="Q2112" s="25"/>
      <c r="R2112" s="25"/>
      <c r="S2112" s="25"/>
      <c r="T2112" s="25"/>
      <c r="U2112" s="25"/>
      <c r="V2112" s="25"/>
      <c r="W2112" s="25"/>
      <c r="X2112" s="25"/>
      <c r="Y2112" s="25"/>
      <c r="Z2112" s="25"/>
      <c r="AA2112" s="25"/>
      <c r="AB2112" s="25"/>
      <c r="AC2112" s="25"/>
      <c r="AD2112" s="25"/>
    </row>
    <row r="2113" spans="2:30">
      <c r="B2113" s="38"/>
      <c r="C2113" s="25"/>
      <c r="D2113" s="25"/>
      <c r="E2113" s="25"/>
      <c r="F2113" s="25"/>
      <c r="G2113" s="25"/>
      <c r="H2113" s="25"/>
      <c r="I2113" s="25"/>
      <c r="J2113" s="25"/>
      <c r="K2113" s="25"/>
      <c r="L2113" s="25"/>
      <c r="M2113" s="25"/>
      <c r="N2113" s="25"/>
      <c r="O2113" s="25"/>
      <c r="P2113" s="25"/>
      <c r="Q2113" s="25"/>
      <c r="R2113" s="25"/>
      <c r="S2113" s="25"/>
      <c r="T2113" s="25"/>
      <c r="U2113" s="25"/>
      <c r="V2113" s="25"/>
      <c r="W2113" s="25"/>
      <c r="X2113" s="25"/>
      <c r="Y2113" s="25"/>
      <c r="Z2113" s="25"/>
      <c r="AA2113" s="25"/>
      <c r="AB2113" s="25"/>
      <c r="AC2113" s="25"/>
      <c r="AD2113" s="25"/>
    </row>
    <row r="2114" spans="2:30">
      <c r="B2114" s="38"/>
      <c r="C2114" s="25"/>
      <c r="D2114" s="25"/>
      <c r="E2114" s="25"/>
      <c r="F2114" s="25"/>
      <c r="G2114" s="25"/>
      <c r="H2114" s="25"/>
      <c r="I2114" s="25"/>
      <c r="J2114" s="25"/>
      <c r="K2114" s="25"/>
      <c r="L2114" s="25"/>
      <c r="M2114" s="25"/>
      <c r="N2114" s="25"/>
      <c r="O2114" s="25"/>
      <c r="P2114" s="25"/>
      <c r="Q2114" s="25"/>
      <c r="R2114" s="25"/>
      <c r="S2114" s="25"/>
      <c r="T2114" s="25"/>
      <c r="U2114" s="25"/>
      <c r="V2114" s="25"/>
      <c r="W2114" s="25"/>
      <c r="X2114" s="25"/>
      <c r="Y2114" s="25"/>
      <c r="Z2114" s="25"/>
      <c r="AA2114" s="25"/>
      <c r="AB2114" s="25"/>
      <c r="AC2114" s="25"/>
      <c r="AD2114" s="25"/>
    </row>
    <row r="2115" spans="2:30">
      <c r="B2115" s="38"/>
      <c r="C2115" s="25"/>
      <c r="D2115" s="25"/>
      <c r="E2115" s="25"/>
      <c r="F2115" s="25"/>
      <c r="G2115" s="25"/>
      <c r="H2115" s="25"/>
      <c r="I2115" s="25"/>
      <c r="J2115" s="25"/>
      <c r="K2115" s="25"/>
      <c r="L2115" s="25"/>
      <c r="M2115" s="25"/>
      <c r="N2115" s="25"/>
      <c r="O2115" s="25"/>
      <c r="P2115" s="25"/>
      <c r="Q2115" s="25"/>
      <c r="R2115" s="25"/>
      <c r="S2115" s="25"/>
      <c r="T2115" s="25"/>
      <c r="U2115" s="25"/>
      <c r="V2115" s="25"/>
      <c r="W2115" s="25"/>
      <c r="X2115" s="25"/>
      <c r="Y2115" s="25"/>
      <c r="Z2115" s="25"/>
      <c r="AA2115" s="25"/>
      <c r="AB2115" s="25"/>
      <c r="AC2115" s="25"/>
      <c r="AD2115" s="25"/>
    </row>
    <row r="2116" spans="2:30">
      <c r="B2116" s="38"/>
      <c r="C2116" s="25"/>
      <c r="D2116" s="25"/>
      <c r="E2116" s="25"/>
      <c r="F2116" s="25"/>
      <c r="G2116" s="25"/>
      <c r="H2116" s="25"/>
      <c r="I2116" s="25"/>
      <c r="J2116" s="25"/>
      <c r="K2116" s="25"/>
      <c r="L2116" s="25"/>
      <c r="M2116" s="25"/>
      <c r="N2116" s="25"/>
      <c r="O2116" s="25"/>
      <c r="P2116" s="25"/>
      <c r="Q2116" s="25"/>
      <c r="R2116" s="25"/>
      <c r="S2116" s="25"/>
      <c r="T2116" s="25"/>
      <c r="U2116" s="25"/>
      <c r="V2116" s="25"/>
      <c r="W2116" s="25"/>
      <c r="X2116" s="25"/>
      <c r="Y2116" s="25"/>
      <c r="Z2116" s="25"/>
      <c r="AA2116" s="25"/>
      <c r="AB2116" s="25"/>
      <c r="AC2116" s="25"/>
      <c r="AD2116" s="25"/>
    </row>
    <row r="2117" spans="2:30">
      <c r="B2117" s="38"/>
      <c r="C2117" s="25"/>
      <c r="D2117" s="25"/>
      <c r="E2117" s="25"/>
      <c r="F2117" s="25"/>
      <c r="G2117" s="25"/>
      <c r="H2117" s="25"/>
      <c r="I2117" s="25"/>
      <c r="J2117" s="25"/>
      <c r="K2117" s="25"/>
      <c r="L2117" s="25"/>
      <c r="M2117" s="25"/>
      <c r="N2117" s="25"/>
      <c r="O2117" s="25"/>
      <c r="P2117" s="25"/>
      <c r="Q2117" s="25"/>
      <c r="R2117" s="25"/>
      <c r="S2117" s="25"/>
      <c r="T2117" s="25"/>
      <c r="U2117" s="25"/>
      <c r="V2117" s="25"/>
      <c r="W2117" s="25"/>
      <c r="X2117" s="25"/>
      <c r="Y2117" s="25"/>
      <c r="Z2117" s="25"/>
      <c r="AA2117" s="25"/>
      <c r="AB2117" s="25"/>
      <c r="AC2117" s="25"/>
      <c r="AD2117" s="25"/>
    </row>
    <row r="2118" spans="2:30">
      <c r="B2118" s="38"/>
      <c r="C2118" s="25"/>
      <c r="D2118" s="25"/>
      <c r="E2118" s="25"/>
      <c r="F2118" s="25"/>
      <c r="G2118" s="25"/>
      <c r="H2118" s="25"/>
      <c r="I2118" s="25"/>
      <c r="J2118" s="25"/>
      <c r="K2118" s="25"/>
      <c r="L2118" s="25"/>
      <c r="M2118" s="25"/>
      <c r="N2118" s="25"/>
      <c r="O2118" s="25"/>
      <c r="P2118" s="25"/>
      <c r="Q2118" s="25"/>
      <c r="R2118" s="25"/>
      <c r="S2118" s="25"/>
      <c r="T2118" s="25"/>
      <c r="U2118" s="25"/>
      <c r="V2118" s="25"/>
      <c r="W2118" s="25"/>
      <c r="X2118" s="25"/>
      <c r="Y2118" s="25"/>
      <c r="Z2118" s="25"/>
      <c r="AA2118" s="25"/>
      <c r="AB2118" s="25"/>
      <c r="AC2118" s="25"/>
      <c r="AD2118" s="25"/>
    </row>
    <row r="2119" spans="2:30">
      <c r="B2119" s="38"/>
      <c r="C2119" s="25"/>
      <c r="D2119" s="25"/>
      <c r="E2119" s="25"/>
      <c r="F2119" s="25"/>
      <c r="G2119" s="25"/>
      <c r="H2119" s="25"/>
      <c r="I2119" s="25"/>
      <c r="J2119" s="25"/>
      <c r="K2119" s="25"/>
      <c r="L2119" s="25"/>
      <c r="M2119" s="25"/>
      <c r="N2119" s="25"/>
      <c r="O2119" s="25"/>
      <c r="P2119" s="25"/>
      <c r="Q2119" s="25"/>
      <c r="R2119" s="25"/>
      <c r="S2119" s="25"/>
      <c r="T2119" s="25"/>
      <c r="U2119" s="25"/>
      <c r="V2119" s="25"/>
      <c r="W2119" s="25"/>
      <c r="X2119" s="25"/>
      <c r="Y2119" s="25"/>
      <c r="Z2119" s="25"/>
      <c r="AA2119" s="25"/>
      <c r="AB2119" s="25"/>
      <c r="AC2119" s="25"/>
      <c r="AD2119" s="25"/>
    </row>
    <row r="2120" spans="2:30">
      <c r="B2120" s="38"/>
      <c r="C2120" s="25"/>
      <c r="D2120" s="25"/>
      <c r="E2120" s="25"/>
      <c r="F2120" s="25"/>
      <c r="G2120" s="25"/>
      <c r="H2120" s="25"/>
      <c r="I2120" s="25"/>
      <c r="J2120" s="25"/>
      <c r="K2120" s="25"/>
      <c r="L2120" s="25"/>
      <c r="M2120" s="25"/>
      <c r="N2120" s="25"/>
      <c r="O2120" s="25"/>
      <c r="P2120" s="25"/>
      <c r="Q2120" s="25"/>
      <c r="R2120" s="25"/>
      <c r="S2120" s="25"/>
      <c r="T2120" s="25"/>
      <c r="U2120" s="25"/>
      <c r="V2120" s="25"/>
      <c r="W2120" s="25"/>
      <c r="X2120" s="25"/>
      <c r="Y2120" s="25"/>
      <c r="Z2120" s="25"/>
      <c r="AA2120" s="25"/>
      <c r="AB2120" s="25"/>
      <c r="AC2120" s="25"/>
      <c r="AD2120" s="25"/>
    </row>
    <row r="2121" spans="2:30">
      <c r="B2121" s="38"/>
      <c r="C2121" s="25"/>
      <c r="D2121" s="25"/>
      <c r="E2121" s="25"/>
      <c r="F2121" s="25"/>
      <c r="G2121" s="25"/>
      <c r="H2121" s="25"/>
      <c r="I2121" s="25"/>
      <c r="J2121" s="25"/>
      <c r="K2121" s="25"/>
      <c r="L2121" s="25"/>
      <c r="M2121" s="25"/>
      <c r="N2121" s="25"/>
      <c r="O2121" s="25"/>
      <c r="P2121" s="25"/>
      <c r="Q2121" s="25"/>
      <c r="R2121" s="25"/>
      <c r="S2121" s="25"/>
      <c r="T2121" s="25"/>
      <c r="U2121" s="25"/>
      <c r="V2121" s="25"/>
      <c r="W2121" s="25"/>
      <c r="X2121" s="25"/>
      <c r="Y2121" s="25"/>
      <c r="Z2121" s="25"/>
      <c r="AA2121" s="25"/>
      <c r="AB2121" s="25"/>
      <c r="AC2121" s="25"/>
      <c r="AD2121" s="25"/>
    </row>
    <row r="2122" spans="2:30">
      <c r="B2122" s="38"/>
      <c r="C2122" s="25"/>
      <c r="D2122" s="25"/>
      <c r="E2122" s="25"/>
      <c r="F2122" s="25"/>
      <c r="G2122" s="25"/>
      <c r="H2122" s="25"/>
      <c r="I2122" s="25"/>
      <c r="J2122" s="25"/>
      <c r="K2122" s="25"/>
      <c r="L2122" s="25"/>
      <c r="M2122" s="25"/>
      <c r="N2122" s="25"/>
      <c r="O2122" s="25"/>
      <c r="P2122" s="25"/>
      <c r="Q2122" s="25"/>
      <c r="R2122" s="25"/>
      <c r="S2122" s="25"/>
      <c r="T2122" s="25"/>
      <c r="U2122" s="25"/>
      <c r="V2122" s="25"/>
      <c r="W2122" s="25"/>
      <c r="X2122" s="25"/>
      <c r="Y2122" s="25"/>
      <c r="Z2122" s="25"/>
      <c r="AA2122" s="25"/>
      <c r="AB2122" s="25"/>
      <c r="AC2122" s="25"/>
      <c r="AD2122" s="25"/>
    </row>
    <row r="2123" spans="2:30">
      <c r="B2123" s="38"/>
      <c r="C2123" s="25"/>
      <c r="D2123" s="25"/>
      <c r="E2123" s="25"/>
      <c r="F2123" s="25"/>
      <c r="G2123" s="25"/>
      <c r="H2123" s="25"/>
      <c r="I2123" s="25"/>
      <c r="J2123" s="25"/>
      <c r="K2123" s="25"/>
      <c r="L2123" s="25"/>
      <c r="M2123" s="25"/>
      <c r="N2123" s="25"/>
      <c r="O2123" s="25"/>
      <c r="P2123" s="25"/>
      <c r="Q2123" s="25"/>
      <c r="R2123" s="25"/>
      <c r="S2123" s="25"/>
      <c r="T2123" s="25"/>
      <c r="U2123" s="25"/>
      <c r="V2123" s="25"/>
      <c r="W2123" s="25"/>
      <c r="X2123" s="25"/>
      <c r="Y2123" s="25"/>
      <c r="Z2123" s="25"/>
      <c r="AA2123" s="25"/>
      <c r="AB2123" s="25"/>
      <c r="AC2123" s="25"/>
      <c r="AD2123" s="25"/>
    </row>
    <row r="2124" spans="2:30">
      <c r="B2124" s="38"/>
      <c r="C2124" s="25"/>
      <c r="D2124" s="25"/>
      <c r="E2124" s="25"/>
      <c r="F2124" s="25"/>
      <c r="G2124" s="25"/>
      <c r="H2124" s="25"/>
      <c r="I2124" s="25"/>
      <c r="J2124" s="25"/>
      <c r="K2124" s="25"/>
      <c r="L2124" s="25"/>
      <c r="M2124" s="25"/>
      <c r="N2124" s="25"/>
      <c r="O2124" s="25"/>
      <c r="P2124" s="25"/>
      <c r="Q2124" s="25"/>
      <c r="R2124" s="25"/>
      <c r="S2124" s="25"/>
      <c r="T2124" s="25"/>
      <c r="U2124" s="25"/>
      <c r="V2124" s="25"/>
      <c r="W2124" s="25"/>
      <c r="X2124" s="25"/>
      <c r="Y2124" s="25"/>
      <c r="Z2124" s="25"/>
      <c r="AA2124" s="25"/>
      <c r="AB2124" s="25"/>
      <c r="AC2124" s="25"/>
      <c r="AD2124" s="25"/>
    </row>
    <row r="2125" spans="2:30">
      <c r="B2125" s="38"/>
      <c r="C2125" s="25"/>
      <c r="D2125" s="25"/>
      <c r="E2125" s="25"/>
      <c r="F2125" s="25"/>
      <c r="G2125" s="25"/>
      <c r="H2125" s="25"/>
      <c r="I2125" s="25"/>
      <c r="J2125" s="25"/>
      <c r="K2125" s="25"/>
      <c r="L2125" s="25"/>
      <c r="M2125" s="25"/>
      <c r="N2125" s="25"/>
      <c r="O2125" s="25"/>
      <c r="P2125" s="25"/>
      <c r="Q2125" s="25"/>
      <c r="R2125" s="25"/>
      <c r="S2125" s="25"/>
      <c r="T2125" s="25"/>
      <c r="U2125" s="25"/>
      <c r="V2125" s="25"/>
      <c r="W2125" s="25"/>
      <c r="X2125" s="25"/>
      <c r="Y2125" s="25"/>
      <c r="Z2125" s="25"/>
      <c r="AA2125" s="25"/>
      <c r="AB2125" s="25"/>
      <c r="AC2125" s="25"/>
      <c r="AD2125" s="25"/>
    </row>
    <row r="2126" spans="2:30">
      <c r="B2126" s="38"/>
      <c r="C2126" s="25"/>
      <c r="D2126" s="25"/>
      <c r="E2126" s="25"/>
      <c r="F2126" s="25"/>
      <c r="G2126" s="25"/>
      <c r="H2126" s="25"/>
      <c r="I2126" s="25"/>
      <c r="J2126" s="25"/>
      <c r="K2126" s="25"/>
      <c r="L2126" s="25"/>
      <c r="M2126" s="25"/>
      <c r="N2126" s="25"/>
      <c r="O2126" s="25"/>
      <c r="P2126" s="25"/>
      <c r="Q2126" s="25"/>
      <c r="R2126" s="25"/>
      <c r="S2126" s="25"/>
      <c r="T2126" s="25"/>
      <c r="U2126" s="25"/>
      <c r="V2126" s="25"/>
      <c r="W2126" s="25"/>
      <c r="X2126" s="25"/>
      <c r="Y2126" s="25"/>
      <c r="Z2126" s="25"/>
      <c r="AA2126" s="25"/>
      <c r="AB2126" s="25"/>
      <c r="AC2126" s="25"/>
      <c r="AD2126" s="25"/>
    </row>
    <row r="2127" spans="2:30">
      <c r="B2127" s="38"/>
      <c r="C2127" s="25"/>
      <c r="D2127" s="25"/>
      <c r="E2127" s="25"/>
      <c r="F2127" s="25"/>
      <c r="G2127" s="25"/>
      <c r="H2127" s="25"/>
      <c r="I2127" s="25"/>
      <c r="J2127" s="25"/>
      <c r="K2127" s="25"/>
      <c r="L2127" s="25"/>
      <c r="M2127" s="25"/>
      <c r="N2127" s="25"/>
      <c r="O2127" s="25"/>
      <c r="P2127" s="25"/>
      <c r="Q2127" s="25"/>
      <c r="R2127" s="25"/>
      <c r="S2127" s="25"/>
      <c r="T2127" s="25"/>
      <c r="U2127" s="25"/>
      <c r="V2127" s="25"/>
      <c r="W2127" s="25"/>
      <c r="X2127" s="25"/>
      <c r="Y2127" s="25"/>
      <c r="Z2127" s="25"/>
      <c r="AA2127" s="25"/>
      <c r="AB2127" s="25"/>
      <c r="AC2127" s="25"/>
      <c r="AD2127" s="25"/>
    </row>
    <row r="2128" spans="2:30">
      <c r="B2128" s="38"/>
      <c r="C2128" s="25"/>
      <c r="D2128" s="25"/>
      <c r="E2128" s="25"/>
      <c r="F2128" s="25"/>
      <c r="G2128" s="25"/>
      <c r="H2128" s="25"/>
      <c r="I2128" s="25"/>
      <c r="J2128" s="25"/>
      <c r="K2128" s="25"/>
      <c r="L2128" s="25"/>
      <c r="M2128" s="25"/>
      <c r="N2128" s="25"/>
      <c r="O2128" s="25"/>
      <c r="P2128" s="25"/>
      <c r="Q2128" s="25"/>
      <c r="R2128" s="25"/>
      <c r="S2128" s="25"/>
      <c r="T2128" s="25"/>
      <c r="U2128" s="25"/>
      <c r="V2128" s="25"/>
      <c r="W2128" s="25"/>
      <c r="X2128" s="25"/>
      <c r="Y2128" s="25"/>
      <c r="Z2128" s="25"/>
      <c r="AA2128" s="25"/>
      <c r="AB2128" s="25"/>
      <c r="AC2128" s="25"/>
      <c r="AD2128" s="25"/>
    </row>
    <row r="2129" spans="2:30">
      <c r="B2129" s="38"/>
      <c r="C2129" s="25"/>
      <c r="D2129" s="25"/>
      <c r="E2129" s="25"/>
      <c r="F2129" s="25"/>
      <c r="G2129" s="25"/>
      <c r="H2129" s="25"/>
      <c r="I2129" s="25"/>
      <c r="J2129" s="25"/>
      <c r="K2129" s="25"/>
      <c r="L2129" s="25"/>
      <c r="M2129" s="25"/>
      <c r="N2129" s="25"/>
      <c r="O2129" s="25"/>
      <c r="P2129" s="25"/>
      <c r="Q2129" s="25"/>
      <c r="R2129" s="25"/>
      <c r="S2129" s="25"/>
      <c r="T2129" s="25"/>
      <c r="U2129" s="25"/>
      <c r="V2129" s="25"/>
      <c r="W2129" s="25"/>
      <c r="X2129" s="25"/>
      <c r="Y2129" s="25"/>
      <c r="Z2129" s="25"/>
      <c r="AA2129" s="25"/>
      <c r="AB2129" s="25"/>
      <c r="AC2129" s="25"/>
      <c r="AD2129" s="25"/>
    </row>
    <row r="2130" spans="2:30">
      <c r="B2130" s="38"/>
      <c r="C2130" s="25"/>
      <c r="D2130" s="25"/>
      <c r="E2130" s="25"/>
      <c r="F2130" s="25"/>
      <c r="G2130" s="25"/>
      <c r="H2130" s="25"/>
      <c r="I2130" s="25"/>
      <c r="J2130" s="25"/>
      <c r="K2130" s="25"/>
      <c r="L2130" s="25"/>
      <c r="M2130" s="25"/>
      <c r="N2130" s="25"/>
      <c r="O2130" s="25"/>
      <c r="P2130" s="25"/>
      <c r="Q2130" s="25"/>
      <c r="R2130" s="25"/>
      <c r="S2130" s="25"/>
      <c r="T2130" s="25"/>
      <c r="U2130" s="25"/>
      <c r="V2130" s="25"/>
      <c r="W2130" s="25"/>
      <c r="X2130" s="25"/>
      <c r="Y2130" s="25"/>
      <c r="Z2130" s="25"/>
      <c r="AA2130" s="25"/>
      <c r="AB2130" s="25"/>
      <c r="AC2130" s="25"/>
      <c r="AD2130" s="25"/>
    </row>
    <row r="2131" spans="2:30">
      <c r="B2131" s="38"/>
      <c r="C2131" s="25"/>
      <c r="D2131" s="25"/>
      <c r="E2131" s="25"/>
      <c r="F2131" s="25"/>
      <c r="G2131" s="25"/>
      <c r="H2131" s="25"/>
      <c r="I2131" s="25"/>
      <c r="J2131" s="25"/>
      <c r="K2131" s="25"/>
      <c r="L2131" s="25"/>
      <c r="M2131" s="25"/>
      <c r="N2131" s="25"/>
      <c r="O2131" s="25"/>
      <c r="P2131" s="25"/>
      <c r="Q2131" s="25"/>
      <c r="R2131" s="25"/>
      <c r="S2131" s="25"/>
      <c r="T2131" s="25"/>
      <c r="U2131" s="25"/>
      <c r="V2131" s="25"/>
      <c r="W2131" s="25"/>
      <c r="X2131" s="25"/>
      <c r="Y2131" s="25"/>
      <c r="Z2131" s="25"/>
      <c r="AA2131" s="25"/>
      <c r="AB2131" s="25"/>
      <c r="AC2131" s="25"/>
      <c r="AD2131" s="25"/>
    </row>
    <row r="2132" spans="2:30">
      <c r="B2132" s="38"/>
      <c r="C2132" s="25"/>
      <c r="D2132" s="25"/>
      <c r="E2132" s="25"/>
      <c r="F2132" s="25"/>
      <c r="G2132" s="25"/>
      <c r="H2132" s="25"/>
      <c r="I2132" s="25"/>
      <c r="J2132" s="25"/>
      <c r="K2132" s="25"/>
      <c r="L2132" s="25"/>
      <c r="M2132" s="25"/>
      <c r="N2132" s="25"/>
      <c r="O2132" s="25"/>
      <c r="P2132" s="25"/>
      <c r="Q2132" s="25"/>
      <c r="R2132" s="25"/>
      <c r="S2132" s="25"/>
      <c r="T2132" s="25"/>
      <c r="U2132" s="25"/>
      <c r="V2132" s="25"/>
      <c r="W2132" s="25"/>
      <c r="X2132" s="25"/>
      <c r="Y2132" s="25"/>
      <c r="Z2132" s="25"/>
      <c r="AA2132" s="25"/>
      <c r="AB2132" s="25"/>
      <c r="AC2132" s="25"/>
      <c r="AD2132" s="25"/>
    </row>
    <row r="2133" spans="2:30">
      <c r="B2133" s="38"/>
      <c r="C2133" s="25"/>
      <c r="D2133" s="25"/>
      <c r="E2133" s="25"/>
      <c r="F2133" s="25"/>
      <c r="G2133" s="25"/>
      <c r="H2133" s="25"/>
      <c r="I2133" s="25"/>
      <c r="J2133" s="25"/>
      <c r="K2133" s="25"/>
      <c r="L2133" s="25"/>
      <c r="M2133" s="25"/>
      <c r="N2133" s="25"/>
      <c r="O2133" s="25"/>
      <c r="P2133" s="25"/>
      <c r="Q2133" s="25"/>
      <c r="R2133" s="25"/>
      <c r="S2133" s="25"/>
      <c r="T2133" s="25"/>
      <c r="U2133" s="25"/>
      <c r="V2133" s="25"/>
      <c r="W2133" s="25"/>
      <c r="X2133" s="25"/>
      <c r="Y2133" s="25"/>
      <c r="Z2133" s="25"/>
      <c r="AA2133" s="25"/>
      <c r="AB2133" s="25"/>
      <c r="AC2133" s="25"/>
      <c r="AD2133" s="25"/>
    </row>
    <row r="2134" spans="2:30">
      <c r="B2134" s="38"/>
      <c r="C2134" s="25"/>
      <c r="D2134" s="25"/>
      <c r="E2134" s="25"/>
      <c r="F2134" s="25"/>
      <c r="G2134" s="25"/>
      <c r="H2134" s="25"/>
      <c r="I2134" s="25"/>
      <c r="J2134" s="25"/>
      <c r="K2134" s="25"/>
      <c r="L2134" s="25"/>
      <c r="M2134" s="25"/>
      <c r="N2134" s="25"/>
      <c r="O2134" s="25"/>
      <c r="P2134" s="25"/>
      <c r="Q2134" s="25"/>
      <c r="R2134" s="25"/>
      <c r="S2134" s="25"/>
      <c r="T2134" s="25"/>
      <c r="U2134" s="25"/>
      <c r="V2134" s="25"/>
      <c r="W2134" s="25"/>
      <c r="X2134" s="25"/>
      <c r="Y2134" s="25"/>
      <c r="Z2134" s="25"/>
      <c r="AA2134" s="25"/>
      <c r="AB2134" s="25"/>
      <c r="AC2134" s="25"/>
      <c r="AD2134" s="25"/>
    </row>
    <row r="2135" spans="2:30">
      <c r="B2135" s="38"/>
      <c r="C2135" s="25"/>
      <c r="D2135" s="25"/>
      <c r="E2135" s="25"/>
      <c r="F2135" s="25"/>
      <c r="G2135" s="25"/>
      <c r="H2135" s="25"/>
      <c r="I2135" s="25"/>
      <c r="J2135" s="25"/>
      <c r="K2135" s="25"/>
      <c r="L2135" s="25"/>
      <c r="M2135" s="25"/>
      <c r="N2135" s="25"/>
      <c r="O2135" s="25"/>
      <c r="P2135" s="25"/>
      <c r="Q2135" s="25"/>
      <c r="R2135" s="25"/>
      <c r="S2135" s="25"/>
      <c r="T2135" s="25"/>
      <c r="U2135" s="25"/>
      <c r="V2135" s="25"/>
      <c r="W2135" s="25"/>
      <c r="X2135" s="25"/>
      <c r="Y2135" s="25"/>
      <c r="Z2135" s="25"/>
      <c r="AA2135" s="25"/>
      <c r="AB2135" s="25"/>
      <c r="AC2135" s="25"/>
      <c r="AD2135" s="25"/>
    </row>
    <row r="2136" spans="2:30">
      <c r="B2136" s="38"/>
      <c r="C2136" s="25"/>
      <c r="D2136" s="25"/>
      <c r="E2136" s="25"/>
      <c r="F2136" s="25"/>
      <c r="G2136" s="25"/>
      <c r="H2136" s="25"/>
      <c r="I2136" s="25"/>
      <c r="J2136" s="25"/>
      <c r="K2136" s="25"/>
      <c r="L2136" s="25"/>
      <c r="M2136" s="25"/>
      <c r="N2136" s="25"/>
      <c r="O2136" s="25"/>
      <c r="P2136" s="25"/>
      <c r="Q2136" s="25"/>
      <c r="R2136" s="25"/>
      <c r="S2136" s="25"/>
      <c r="T2136" s="25"/>
      <c r="U2136" s="25"/>
      <c r="V2136" s="25"/>
      <c r="W2136" s="25"/>
      <c r="X2136" s="25"/>
      <c r="Y2136" s="25"/>
      <c r="Z2136" s="25"/>
      <c r="AA2136" s="25"/>
      <c r="AB2136" s="25"/>
      <c r="AC2136" s="25"/>
      <c r="AD2136" s="25"/>
    </row>
    <row r="2137" spans="2:30">
      <c r="B2137" s="38"/>
      <c r="C2137" s="25"/>
      <c r="D2137" s="25"/>
      <c r="E2137" s="25"/>
      <c r="F2137" s="25"/>
      <c r="G2137" s="25"/>
      <c r="H2137" s="25"/>
      <c r="I2137" s="25"/>
      <c r="J2137" s="25"/>
      <c r="K2137" s="25"/>
      <c r="L2137" s="25"/>
      <c r="M2137" s="25"/>
      <c r="N2137" s="25"/>
      <c r="O2137" s="25"/>
      <c r="P2137" s="25"/>
      <c r="Q2137" s="25"/>
      <c r="R2137" s="25"/>
      <c r="S2137" s="25"/>
      <c r="T2137" s="25"/>
      <c r="U2137" s="25"/>
      <c r="V2137" s="25"/>
      <c r="W2137" s="25"/>
      <c r="X2137" s="25"/>
      <c r="Y2137" s="25"/>
      <c r="Z2137" s="25"/>
      <c r="AA2137" s="25"/>
      <c r="AB2137" s="25"/>
      <c r="AC2137" s="25"/>
      <c r="AD2137" s="25"/>
    </row>
    <row r="2138" spans="2:30">
      <c r="B2138" s="38"/>
      <c r="C2138" s="25"/>
      <c r="D2138" s="25"/>
      <c r="E2138" s="25"/>
      <c r="F2138" s="25"/>
      <c r="G2138" s="25"/>
      <c r="H2138" s="25"/>
      <c r="I2138" s="25"/>
      <c r="J2138" s="25"/>
      <c r="K2138" s="25"/>
      <c r="L2138" s="25"/>
      <c r="M2138" s="25"/>
      <c r="N2138" s="25"/>
      <c r="O2138" s="25"/>
      <c r="P2138" s="25"/>
      <c r="Q2138" s="25"/>
      <c r="R2138" s="25"/>
      <c r="S2138" s="25"/>
      <c r="T2138" s="25"/>
      <c r="U2138" s="25"/>
      <c r="V2138" s="25"/>
      <c r="W2138" s="25"/>
      <c r="X2138" s="25"/>
      <c r="Y2138" s="25"/>
      <c r="Z2138" s="25"/>
      <c r="AA2138" s="25"/>
      <c r="AB2138" s="25"/>
      <c r="AC2138" s="25"/>
      <c r="AD2138" s="25"/>
    </row>
    <row r="2139" spans="2:30">
      <c r="B2139" s="38"/>
      <c r="C2139" s="25"/>
      <c r="D2139" s="25"/>
      <c r="E2139" s="25"/>
      <c r="F2139" s="25"/>
      <c r="G2139" s="25"/>
      <c r="H2139" s="25"/>
      <c r="I2139" s="25"/>
      <c r="J2139" s="25"/>
      <c r="K2139" s="25"/>
      <c r="L2139" s="25"/>
      <c r="M2139" s="25"/>
      <c r="N2139" s="25"/>
      <c r="O2139" s="25"/>
      <c r="P2139" s="25"/>
      <c r="Q2139" s="25"/>
      <c r="R2139" s="25"/>
      <c r="S2139" s="25"/>
      <c r="T2139" s="25"/>
      <c r="U2139" s="25"/>
      <c r="V2139" s="25"/>
      <c r="W2139" s="25"/>
      <c r="X2139" s="25"/>
      <c r="Y2139" s="25"/>
      <c r="Z2139" s="25"/>
      <c r="AA2139" s="25"/>
      <c r="AB2139" s="25"/>
      <c r="AC2139" s="25"/>
      <c r="AD2139" s="25"/>
    </row>
    <row r="2140" spans="2:30">
      <c r="B2140" s="38"/>
      <c r="C2140" s="25"/>
      <c r="D2140" s="25"/>
      <c r="E2140" s="25"/>
      <c r="F2140" s="25"/>
      <c r="G2140" s="25"/>
      <c r="H2140" s="25"/>
      <c r="I2140" s="25"/>
      <c r="J2140" s="25"/>
      <c r="K2140" s="25"/>
      <c r="L2140" s="25"/>
      <c r="M2140" s="25"/>
      <c r="N2140" s="25"/>
      <c r="O2140" s="25"/>
      <c r="P2140" s="25"/>
      <c r="Q2140" s="25"/>
      <c r="R2140" s="25"/>
      <c r="S2140" s="25"/>
      <c r="T2140" s="25"/>
      <c r="U2140" s="25"/>
      <c r="V2140" s="25"/>
      <c r="W2140" s="25"/>
      <c r="X2140" s="25"/>
      <c r="Y2140" s="25"/>
      <c r="Z2140" s="25"/>
      <c r="AA2140" s="25"/>
      <c r="AB2140" s="25"/>
      <c r="AC2140" s="25"/>
      <c r="AD2140" s="25"/>
    </row>
    <row r="2141" spans="2:30">
      <c r="B2141" s="38"/>
      <c r="C2141" s="25"/>
      <c r="D2141" s="25"/>
      <c r="E2141" s="25"/>
      <c r="F2141" s="25"/>
      <c r="G2141" s="25"/>
      <c r="H2141" s="25"/>
      <c r="I2141" s="25"/>
      <c r="J2141" s="25"/>
      <c r="K2141" s="25"/>
      <c r="L2141" s="25"/>
      <c r="M2141" s="25"/>
      <c r="N2141" s="25"/>
      <c r="O2141" s="25"/>
      <c r="P2141" s="25"/>
      <c r="Q2141" s="25"/>
      <c r="R2141" s="25"/>
      <c r="S2141" s="25"/>
      <c r="T2141" s="25"/>
      <c r="U2141" s="25"/>
      <c r="V2141" s="25"/>
      <c r="W2141" s="25"/>
      <c r="X2141" s="25"/>
      <c r="Y2141" s="25"/>
      <c r="Z2141" s="25"/>
      <c r="AA2141" s="25"/>
      <c r="AB2141" s="25"/>
      <c r="AC2141" s="25"/>
      <c r="AD2141" s="25"/>
    </row>
    <row r="2142" spans="2:30">
      <c r="B2142" s="38"/>
      <c r="C2142" s="25"/>
      <c r="D2142" s="25"/>
      <c r="E2142" s="25"/>
      <c r="F2142" s="25"/>
      <c r="G2142" s="25"/>
      <c r="H2142" s="25"/>
      <c r="I2142" s="25"/>
      <c r="J2142" s="25"/>
      <c r="K2142" s="25"/>
      <c r="L2142" s="25"/>
      <c r="M2142" s="25"/>
      <c r="N2142" s="25"/>
      <c r="O2142" s="25"/>
      <c r="P2142" s="25"/>
      <c r="Q2142" s="25"/>
      <c r="R2142" s="25"/>
      <c r="S2142" s="25"/>
      <c r="T2142" s="25"/>
      <c r="U2142" s="25"/>
      <c r="V2142" s="25"/>
      <c r="W2142" s="25"/>
      <c r="X2142" s="25"/>
      <c r="Y2142" s="25"/>
      <c r="Z2142" s="25"/>
      <c r="AA2142" s="25"/>
      <c r="AB2142" s="25"/>
      <c r="AC2142" s="25"/>
      <c r="AD2142" s="25"/>
    </row>
    <row r="2143" spans="2:30">
      <c r="B2143" s="38"/>
      <c r="C2143" s="25"/>
      <c r="D2143" s="25"/>
      <c r="E2143" s="25"/>
      <c r="F2143" s="25"/>
      <c r="G2143" s="25"/>
      <c r="H2143" s="25"/>
      <c r="I2143" s="25"/>
      <c r="J2143" s="25"/>
      <c r="K2143" s="25"/>
      <c r="L2143" s="25"/>
      <c r="M2143" s="25"/>
      <c r="N2143" s="25"/>
      <c r="O2143" s="25"/>
      <c r="P2143" s="25"/>
      <c r="Q2143" s="25"/>
      <c r="R2143" s="25"/>
      <c r="S2143" s="25"/>
      <c r="T2143" s="25"/>
      <c r="U2143" s="25"/>
      <c r="V2143" s="25"/>
      <c r="W2143" s="25"/>
      <c r="X2143" s="25"/>
      <c r="Y2143" s="25"/>
      <c r="Z2143" s="25"/>
      <c r="AA2143" s="25"/>
      <c r="AB2143" s="25"/>
      <c r="AC2143" s="25"/>
      <c r="AD2143" s="25"/>
    </row>
    <row r="2144" spans="2:30">
      <c r="B2144" s="38"/>
      <c r="C2144" s="25"/>
      <c r="D2144" s="25"/>
      <c r="E2144" s="25"/>
      <c r="F2144" s="25"/>
      <c r="G2144" s="25"/>
      <c r="H2144" s="25"/>
      <c r="I2144" s="25"/>
      <c r="J2144" s="25"/>
      <c r="K2144" s="25"/>
      <c r="L2144" s="25"/>
      <c r="M2144" s="25"/>
      <c r="N2144" s="25"/>
      <c r="O2144" s="25"/>
      <c r="P2144" s="25"/>
      <c r="Q2144" s="25"/>
      <c r="R2144" s="25"/>
      <c r="S2144" s="25"/>
      <c r="T2144" s="25"/>
      <c r="U2144" s="25"/>
      <c r="V2144" s="25"/>
      <c r="W2144" s="25"/>
      <c r="X2144" s="25"/>
      <c r="Y2144" s="25"/>
      <c r="Z2144" s="25"/>
      <c r="AA2144" s="25"/>
      <c r="AB2144" s="25"/>
      <c r="AC2144" s="25"/>
      <c r="AD2144" s="25"/>
    </row>
    <row r="2145" spans="2:30">
      <c r="B2145" s="38"/>
      <c r="C2145" s="25"/>
      <c r="D2145" s="25"/>
      <c r="E2145" s="25"/>
      <c r="F2145" s="25"/>
      <c r="G2145" s="25"/>
      <c r="H2145" s="25"/>
      <c r="I2145" s="25"/>
      <c r="J2145" s="25"/>
      <c r="K2145" s="25"/>
      <c r="L2145" s="25"/>
      <c r="M2145" s="25"/>
      <c r="N2145" s="25"/>
      <c r="O2145" s="25"/>
      <c r="P2145" s="25"/>
      <c r="Q2145" s="25"/>
      <c r="R2145" s="25"/>
      <c r="S2145" s="25"/>
      <c r="T2145" s="25"/>
      <c r="U2145" s="25"/>
      <c r="V2145" s="25"/>
      <c r="W2145" s="25"/>
      <c r="X2145" s="25"/>
      <c r="Y2145" s="25"/>
      <c r="Z2145" s="25"/>
      <c r="AA2145" s="25"/>
      <c r="AB2145" s="25"/>
      <c r="AC2145" s="25"/>
      <c r="AD2145" s="25"/>
    </row>
    <row r="2146" spans="2:30">
      <c r="B2146" s="38"/>
      <c r="C2146" s="25"/>
      <c r="D2146" s="25"/>
      <c r="E2146" s="25"/>
      <c r="F2146" s="25"/>
      <c r="G2146" s="25"/>
      <c r="H2146" s="25"/>
      <c r="I2146" s="25"/>
      <c r="J2146" s="25"/>
      <c r="K2146" s="25"/>
      <c r="L2146" s="25"/>
      <c r="M2146" s="25"/>
      <c r="N2146" s="25"/>
      <c r="O2146" s="25"/>
      <c r="P2146" s="25"/>
      <c r="Q2146" s="25"/>
      <c r="R2146" s="25"/>
      <c r="S2146" s="25"/>
      <c r="T2146" s="25"/>
      <c r="U2146" s="25"/>
      <c r="V2146" s="25"/>
      <c r="W2146" s="25"/>
      <c r="X2146" s="25"/>
      <c r="Y2146" s="25"/>
      <c r="Z2146" s="25"/>
      <c r="AA2146" s="25"/>
      <c r="AB2146" s="25"/>
      <c r="AC2146" s="25"/>
      <c r="AD2146" s="25"/>
    </row>
    <row r="2147" spans="2:30">
      <c r="B2147" s="38"/>
      <c r="C2147" s="25"/>
      <c r="D2147" s="25"/>
      <c r="E2147" s="25"/>
      <c r="F2147" s="25"/>
      <c r="G2147" s="25"/>
      <c r="H2147" s="25"/>
      <c r="I2147" s="25"/>
      <c r="J2147" s="25"/>
      <c r="K2147" s="25"/>
      <c r="L2147" s="25"/>
      <c r="M2147" s="25"/>
      <c r="N2147" s="25"/>
      <c r="O2147" s="25"/>
      <c r="P2147" s="25"/>
      <c r="Q2147" s="25"/>
      <c r="R2147" s="25"/>
      <c r="S2147" s="25"/>
      <c r="T2147" s="25"/>
      <c r="U2147" s="25"/>
      <c r="V2147" s="25"/>
      <c r="W2147" s="25"/>
      <c r="X2147" s="25"/>
      <c r="Y2147" s="25"/>
      <c r="Z2147" s="25"/>
      <c r="AA2147" s="25"/>
      <c r="AB2147" s="25"/>
      <c r="AC2147" s="25"/>
      <c r="AD2147" s="25"/>
    </row>
    <row r="2148" spans="2:30">
      <c r="B2148" s="38"/>
      <c r="C2148" s="25"/>
      <c r="D2148" s="25"/>
      <c r="E2148" s="25"/>
      <c r="F2148" s="25"/>
      <c r="G2148" s="25"/>
      <c r="H2148" s="25"/>
      <c r="I2148" s="25"/>
      <c r="J2148" s="25"/>
      <c r="K2148" s="25"/>
      <c r="L2148" s="25"/>
      <c r="M2148" s="25"/>
      <c r="N2148" s="25"/>
      <c r="O2148" s="25"/>
      <c r="P2148" s="25"/>
      <c r="Q2148" s="25"/>
      <c r="R2148" s="25"/>
      <c r="S2148" s="25"/>
      <c r="T2148" s="25"/>
      <c r="U2148" s="25"/>
      <c r="V2148" s="25"/>
      <c r="W2148" s="25"/>
      <c r="X2148" s="25"/>
      <c r="Y2148" s="25"/>
      <c r="Z2148" s="25"/>
      <c r="AA2148" s="25"/>
      <c r="AB2148" s="25"/>
      <c r="AC2148" s="25"/>
      <c r="AD2148" s="25"/>
    </row>
    <row r="2149" spans="2:30">
      <c r="B2149" s="38"/>
      <c r="C2149" s="25"/>
      <c r="D2149" s="25"/>
      <c r="E2149" s="25"/>
      <c r="F2149" s="25"/>
      <c r="G2149" s="25"/>
      <c r="H2149" s="25"/>
      <c r="I2149" s="25"/>
      <c r="J2149" s="25"/>
      <c r="K2149" s="25"/>
      <c r="L2149" s="25"/>
      <c r="M2149" s="25"/>
      <c r="N2149" s="25"/>
      <c r="O2149" s="25"/>
      <c r="P2149" s="25"/>
      <c r="Q2149" s="25"/>
      <c r="R2149" s="25"/>
      <c r="S2149" s="25"/>
      <c r="T2149" s="25"/>
      <c r="U2149" s="25"/>
      <c r="V2149" s="25"/>
      <c r="W2149" s="25"/>
      <c r="X2149" s="25"/>
      <c r="Y2149" s="25"/>
      <c r="Z2149" s="25"/>
      <c r="AA2149" s="25"/>
      <c r="AB2149" s="25"/>
      <c r="AC2149" s="25"/>
      <c r="AD2149" s="25"/>
    </row>
    <row r="2150" spans="2:30">
      <c r="B2150" s="38"/>
      <c r="C2150" s="25"/>
      <c r="D2150" s="25"/>
      <c r="E2150" s="25"/>
      <c r="F2150" s="25"/>
      <c r="G2150" s="25"/>
      <c r="H2150" s="25"/>
      <c r="I2150" s="25"/>
      <c r="J2150" s="25"/>
      <c r="K2150" s="25"/>
      <c r="L2150" s="25"/>
      <c r="M2150" s="25"/>
      <c r="N2150" s="25"/>
      <c r="O2150" s="25"/>
      <c r="P2150" s="25"/>
      <c r="Q2150" s="25"/>
      <c r="R2150" s="25"/>
      <c r="S2150" s="25"/>
      <c r="T2150" s="25"/>
      <c r="U2150" s="25"/>
      <c r="V2150" s="25"/>
      <c r="W2150" s="25"/>
      <c r="X2150" s="25"/>
      <c r="Y2150" s="25"/>
      <c r="Z2150" s="25"/>
      <c r="AA2150" s="25"/>
      <c r="AB2150" s="25"/>
      <c r="AC2150" s="25"/>
      <c r="AD2150" s="25"/>
    </row>
    <row r="2151" spans="2:30">
      <c r="B2151" s="38"/>
      <c r="C2151" s="25"/>
      <c r="D2151" s="25"/>
      <c r="E2151" s="25"/>
      <c r="F2151" s="25"/>
      <c r="G2151" s="25"/>
      <c r="H2151" s="25"/>
      <c r="I2151" s="25"/>
      <c r="J2151" s="25"/>
      <c r="K2151" s="25"/>
      <c r="L2151" s="25"/>
      <c r="M2151" s="25"/>
      <c r="N2151" s="25"/>
      <c r="O2151" s="25"/>
      <c r="P2151" s="25"/>
      <c r="Q2151" s="25"/>
      <c r="R2151" s="25"/>
      <c r="S2151" s="25"/>
      <c r="T2151" s="25"/>
      <c r="U2151" s="25"/>
      <c r="V2151" s="25"/>
      <c r="W2151" s="25"/>
      <c r="X2151" s="25"/>
      <c r="Y2151" s="25"/>
      <c r="Z2151" s="25"/>
      <c r="AA2151" s="25"/>
      <c r="AB2151" s="25"/>
      <c r="AC2151" s="25"/>
      <c r="AD2151" s="25"/>
    </row>
    <row r="2152" spans="2:30">
      <c r="B2152" s="38"/>
      <c r="C2152" s="25"/>
      <c r="D2152" s="25"/>
      <c r="E2152" s="25"/>
      <c r="F2152" s="25"/>
      <c r="G2152" s="25"/>
      <c r="H2152" s="25"/>
      <c r="I2152" s="25"/>
      <c r="J2152" s="25"/>
      <c r="K2152" s="25"/>
      <c r="L2152" s="25"/>
      <c r="M2152" s="25"/>
      <c r="N2152" s="25"/>
      <c r="O2152" s="25"/>
      <c r="P2152" s="25"/>
      <c r="Q2152" s="25"/>
      <c r="R2152" s="25"/>
      <c r="S2152" s="25"/>
      <c r="T2152" s="25"/>
      <c r="U2152" s="25"/>
      <c r="V2152" s="25"/>
      <c r="W2152" s="25"/>
      <c r="X2152" s="25"/>
      <c r="Y2152" s="25"/>
      <c r="Z2152" s="25"/>
      <c r="AA2152" s="25"/>
      <c r="AB2152" s="25"/>
      <c r="AC2152" s="25"/>
      <c r="AD2152" s="25"/>
    </row>
    <row r="2153" spans="2:30">
      <c r="B2153" s="38"/>
      <c r="C2153" s="25"/>
      <c r="D2153" s="25"/>
      <c r="E2153" s="25"/>
      <c r="F2153" s="25"/>
      <c r="G2153" s="25"/>
      <c r="H2153" s="25"/>
      <c r="I2153" s="25"/>
      <c r="J2153" s="25"/>
      <c r="K2153" s="25"/>
      <c r="L2153" s="25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  <c r="X2153" s="25"/>
      <c r="Y2153" s="25"/>
      <c r="Z2153" s="25"/>
      <c r="AA2153" s="25"/>
      <c r="AB2153" s="25"/>
      <c r="AC2153" s="25"/>
      <c r="AD2153" s="25"/>
    </row>
    <row r="2154" spans="2:30">
      <c r="B2154" s="38"/>
      <c r="C2154" s="25"/>
      <c r="D2154" s="25"/>
      <c r="E2154" s="25"/>
      <c r="F2154" s="25"/>
      <c r="G2154" s="25"/>
      <c r="H2154" s="25"/>
      <c r="I2154" s="25"/>
      <c r="J2154" s="25"/>
      <c r="K2154" s="25"/>
      <c r="L2154" s="25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  <c r="W2154" s="25"/>
      <c r="X2154" s="25"/>
      <c r="Y2154" s="25"/>
      <c r="Z2154" s="25"/>
      <c r="AA2154" s="25"/>
      <c r="AB2154" s="25"/>
      <c r="AC2154" s="25"/>
      <c r="AD2154" s="25"/>
    </row>
    <row r="2155" spans="2:30">
      <c r="B2155" s="38"/>
      <c r="C2155" s="25"/>
      <c r="D2155" s="25"/>
      <c r="E2155" s="25"/>
      <c r="F2155" s="25"/>
      <c r="G2155" s="25"/>
      <c r="H2155" s="25"/>
      <c r="I2155" s="25"/>
      <c r="J2155" s="25"/>
      <c r="K2155" s="25"/>
      <c r="L2155" s="25"/>
      <c r="M2155" s="25"/>
      <c r="N2155" s="25"/>
      <c r="O2155" s="25"/>
      <c r="P2155" s="25"/>
      <c r="Q2155" s="25"/>
      <c r="R2155" s="25"/>
      <c r="S2155" s="25"/>
      <c r="T2155" s="25"/>
      <c r="U2155" s="25"/>
      <c r="V2155" s="25"/>
      <c r="W2155" s="25"/>
      <c r="X2155" s="25"/>
      <c r="Y2155" s="25"/>
      <c r="Z2155" s="25"/>
      <c r="AA2155" s="25"/>
      <c r="AB2155" s="25"/>
      <c r="AC2155" s="25"/>
      <c r="AD2155" s="25"/>
    </row>
    <row r="2156" spans="2:30">
      <c r="B2156" s="38"/>
      <c r="C2156" s="25"/>
      <c r="D2156" s="25"/>
      <c r="E2156" s="25"/>
      <c r="F2156" s="25"/>
      <c r="G2156" s="25"/>
      <c r="H2156" s="25"/>
      <c r="I2156" s="25"/>
      <c r="J2156" s="25"/>
      <c r="K2156" s="25"/>
      <c r="L2156" s="25"/>
      <c r="M2156" s="25"/>
      <c r="N2156" s="25"/>
      <c r="O2156" s="25"/>
      <c r="P2156" s="25"/>
      <c r="Q2156" s="25"/>
      <c r="R2156" s="25"/>
      <c r="S2156" s="25"/>
      <c r="T2156" s="25"/>
      <c r="U2156" s="25"/>
      <c r="V2156" s="25"/>
      <c r="W2156" s="25"/>
      <c r="X2156" s="25"/>
      <c r="Y2156" s="25"/>
      <c r="Z2156" s="25"/>
      <c r="AA2156" s="25"/>
      <c r="AB2156" s="25"/>
      <c r="AC2156" s="25"/>
      <c r="AD2156" s="25"/>
    </row>
    <row r="2157" spans="2:30">
      <c r="B2157" s="38"/>
      <c r="C2157" s="25"/>
      <c r="D2157" s="25"/>
      <c r="E2157" s="25"/>
      <c r="F2157" s="25"/>
      <c r="G2157" s="25"/>
      <c r="H2157" s="25"/>
      <c r="I2157" s="25"/>
      <c r="J2157" s="25"/>
      <c r="K2157" s="25"/>
      <c r="L2157" s="25"/>
      <c r="M2157" s="25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  <c r="X2157" s="25"/>
      <c r="Y2157" s="25"/>
      <c r="Z2157" s="25"/>
      <c r="AA2157" s="25"/>
      <c r="AB2157" s="25"/>
      <c r="AC2157" s="25"/>
      <c r="AD2157" s="25"/>
    </row>
    <row r="2158" spans="2:30">
      <c r="B2158" s="38"/>
      <c r="C2158" s="25"/>
      <c r="D2158" s="25"/>
      <c r="E2158" s="25"/>
      <c r="F2158" s="25"/>
      <c r="G2158" s="25"/>
      <c r="H2158" s="25"/>
      <c r="I2158" s="25"/>
      <c r="J2158" s="25"/>
      <c r="K2158" s="25"/>
      <c r="L2158" s="25"/>
      <c r="M2158" s="25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  <c r="X2158" s="25"/>
      <c r="Y2158" s="25"/>
      <c r="Z2158" s="25"/>
      <c r="AA2158" s="25"/>
      <c r="AB2158" s="25"/>
      <c r="AC2158" s="25"/>
      <c r="AD2158" s="25"/>
    </row>
    <row r="2159" spans="2:30">
      <c r="B2159" s="38"/>
      <c r="C2159" s="25"/>
      <c r="D2159" s="25"/>
      <c r="E2159" s="25"/>
      <c r="F2159" s="25"/>
      <c r="G2159" s="25"/>
      <c r="H2159" s="25"/>
      <c r="I2159" s="25"/>
      <c r="J2159" s="25"/>
      <c r="K2159" s="25"/>
      <c r="L2159" s="25"/>
      <c r="M2159" s="25"/>
      <c r="N2159" s="25"/>
      <c r="O2159" s="25"/>
      <c r="P2159" s="25"/>
      <c r="Q2159" s="25"/>
      <c r="R2159" s="25"/>
      <c r="S2159" s="25"/>
      <c r="T2159" s="25"/>
      <c r="U2159" s="25"/>
      <c r="V2159" s="25"/>
      <c r="W2159" s="25"/>
      <c r="X2159" s="25"/>
      <c r="Y2159" s="25"/>
      <c r="Z2159" s="25"/>
      <c r="AA2159" s="25"/>
      <c r="AB2159" s="25"/>
      <c r="AC2159" s="25"/>
      <c r="AD2159" s="25"/>
    </row>
    <row r="2160" spans="2:30">
      <c r="B2160" s="38"/>
      <c r="C2160" s="25"/>
      <c r="D2160" s="25"/>
      <c r="E2160" s="25"/>
      <c r="F2160" s="25"/>
      <c r="G2160" s="25"/>
      <c r="H2160" s="25"/>
      <c r="I2160" s="25"/>
      <c r="J2160" s="25"/>
      <c r="K2160" s="25"/>
      <c r="L2160" s="25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  <c r="W2160" s="25"/>
      <c r="X2160" s="25"/>
      <c r="Y2160" s="25"/>
      <c r="Z2160" s="25"/>
      <c r="AA2160" s="25"/>
      <c r="AB2160" s="25"/>
      <c r="AC2160" s="25"/>
      <c r="AD2160" s="25"/>
    </row>
    <row r="2161" spans="2:30">
      <c r="B2161" s="38"/>
      <c r="C2161" s="25"/>
      <c r="D2161" s="25"/>
      <c r="E2161" s="25"/>
      <c r="F2161" s="25"/>
      <c r="G2161" s="25"/>
      <c r="H2161" s="25"/>
      <c r="I2161" s="25"/>
      <c r="J2161" s="25"/>
      <c r="K2161" s="25"/>
      <c r="L2161" s="25"/>
      <c r="M2161" s="25"/>
      <c r="N2161" s="25"/>
      <c r="O2161" s="25"/>
      <c r="P2161" s="25"/>
      <c r="Q2161" s="25"/>
      <c r="R2161" s="25"/>
      <c r="S2161" s="25"/>
      <c r="T2161" s="25"/>
      <c r="U2161" s="25"/>
      <c r="V2161" s="25"/>
      <c r="W2161" s="25"/>
      <c r="X2161" s="25"/>
      <c r="Y2161" s="25"/>
      <c r="Z2161" s="25"/>
      <c r="AA2161" s="25"/>
      <c r="AB2161" s="25"/>
      <c r="AC2161" s="25"/>
      <c r="AD2161" s="25"/>
    </row>
    <row r="2162" spans="2:30">
      <c r="B2162" s="38"/>
      <c r="C2162" s="25"/>
      <c r="D2162" s="25"/>
      <c r="E2162" s="25"/>
      <c r="F2162" s="25"/>
      <c r="G2162" s="25"/>
      <c r="H2162" s="25"/>
      <c r="I2162" s="25"/>
      <c r="J2162" s="25"/>
      <c r="K2162" s="25"/>
      <c r="L2162" s="25"/>
      <c r="M2162" s="25"/>
      <c r="N2162" s="25"/>
      <c r="O2162" s="25"/>
      <c r="P2162" s="25"/>
      <c r="Q2162" s="25"/>
      <c r="R2162" s="25"/>
      <c r="S2162" s="25"/>
      <c r="T2162" s="25"/>
      <c r="U2162" s="25"/>
      <c r="V2162" s="25"/>
      <c r="W2162" s="25"/>
      <c r="X2162" s="25"/>
      <c r="Y2162" s="25"/>
      <c r="Z2162" s="25"/>
      <c r="AA2162" s="25"/>
      <c r="AB2162" s="25"/>
      <c r="AC2162" s="25"/>
      <c r="AD2162" s="25"/>
    </row>
    <row r="2163" spans="2:30">
      <c r="B2163" s="38"/>
      <c r="C2163" s="25"/>
      <c r="D2163" s="25"/>
      <c r="E2163" s="25"/>
      <c r="F2163" s="25"/>
      <c r="G2163" s="25"/>
      <c r="H2163" s="25"/>
      <c r="I2163" s="25"/>
      <c r="J2163" s="25"/>
      <c r="K2163" s="25"/>
      <c r="L2163" s="25"/>
      <c r="M2163" s="25"/>
      <c r="N2163" s="25"/>
      <c r="O2163" s="25"/>
      <c r="P2163" s="25"/>
      <c r="Q2163" s="25"/>
      <c r="R2163" s="25"/>
      <c r="S2163" s="25"/>
      <c r="T2163" s="25"/>
      <c r="U2163" s="25"/>
      <c r="V2163" s="25"/>
      <c r="W2163" s="25"/>
      <c r="X2163" s="25"/>
      <c r="Y2163" s="25"/>
      <c r="Z2163" s="25"/>
      <c r="AA2163" s="25"/>
      <c r="AB2163" s="25"/>
      <c r="AC2163" s="25"/>
      <c r="AD2163" s="25"/>
    </row>
    <row r="2164" spans="2:30">
      <c r="B2164" s="38"/>
      <c r="C2164" s="25"/>
      <c r="D2164" s="25"/>
      <c r="E2164" s="25"/>
      <c r="F2164" s="25"/>
      <c r="G2164" s="25"/>
      <c r="H2164" s="25"/>
      <c r="I2164" s="25"/>
      <c r="J2164" s="25"/>
      <c r="K2164" s="25"/>
      <c r="L2164" s="25"/>
      <c r="M2164" s="25"/>
      <c r="N2164" s="25"/>
      <c r="O2164" s="25"/>
      <c r="P2164" s="25"/>
      <c r="Q2164" s="25"/>
      <c r="R2164" s="25"/>
      <c r="S2164" s="25"/>
      <c r="T2164" s="25"/>
      <c r="U2164" s="25"/>
      <c r="V2164" s="25"/>
      <c r="W2164" s="25"/>
      <c r="X2164" s="25"/>
      <c r="Y2164" s="25"/>
      <c r="Z2164" s="25"/>
      <c r="AA2164" s="25"/>
      <c r="AB2164" s="25"/>
      <c r="AC2164" s="25"/>
      <c r="AD2164" s="25"/>
    </row>
    <row r="2165" spans="2:30">
      <c r="B2165" s="38"/>
      <c r="C2165" s="25"/>
      <c r="D2165" s="25"/>
      <c r="E2165" s="25"/>
      <c r="F2165" s="25"/>
      <c r="G2165" s="25"/>
      <c r="H2165" s="25"/>
      <c r="I2165" s="25"/>
      <c r="J2165" s="25"/>
      <c r="K2165" s="25"/>
      <c r="L2165" s="25"/>
      <c r="M2165" s="25"/>
      <c r="N2165" s="25"/>
      <c r="O2165" s="25"/>
      <c r="P2165" s="25"/>
      <c r="Q2165" s="25"/>
      <c r="R2165" s="25"/>
      <c r="S2165" s="25"/>
      <c r="T2165" s="25"/>
      <c r="U2165" s="25"/>
      <c r="V2165" s="25"/>
      <c r="W2165" s="25"/>
      <c r="X2165" s="25"/>
      <c r="Y2165" s="25"/>
      <c r="Z2165" s="25"/>
      <c r="AA2165" s="25"/>
      <c r="AB2165" s="25"/>
      <c r="AC2165" s="25"/>
      <c r="AD2165" s="25"/>
    </row>
    <row r="2166" spans="2:30">
      <c r="B2166" s="38"/>
      <c r="C2166" s="25"/>
      <c r="D2166" s="25"/>
      <c r="E2166" s="25"/>
      <c r="F2166" s="25"/>
      <c r="G2166" s="25"/>
      <c r="H2166" s="25"/>
      <c r="I2166" s="25"/>
      <c r="J2166" s="25"/>
      <c r="K2166" s="25"/>
      <c r="L2166" s="25"/>
      <c r="M2166" s="25"/>
      <c r="N2166" s="25"/>
      <c r="O2166" s="25"/>
      <c r="P2166" s="25"/>
      <c r="Q2166" s="25"/>
      <c r="R2166" s="25"/>
      <c r="S2166" s="25"/>
      <c r="T2166" s="25"/>
      <c r="U2166" s="25"/>
      <c r="V2166" s="25"/>
      <c r="W2166" s="25"/>
      <c r="X2166" s="25"/>
      <c r="Y2166" s="25"/>
      <c r="Z2166" s="25"/>
      <c r="AA2166" s="25"/>
      <c r="AB2166" s="25"/>
      <c r="AC2166" s="25"/>
      <c r="AD2166" s="25"/>
    </row>
    <row r="2167" spans="2:30">
      <c r="B2167" s="38"/>
      <c r="C2167" s="25"/>
      <c r="D2167" s="25"/>
      <c r="E2167" s="25"/>
      <c r="F2167" s="25"/>
      <c r="G2167" s="25"/>
      <c r="H2167" s="25"/>
      <c r="I2167" s="25"/>
      <c r="J2167" s="25"/>
      <c r="K2167" s="25"/>
      <c r="L2167" s="25"/>
      <c r="M2167" s="25"/>
      <c r="N2167" s="25"/>
      <c r="O2167" s="25"/>
      <c r="P2167" s="25"/>
      <c r="Q2167" s="25"/>
      <c r="R2167" s="25"/>
      <c r="S2167" s="25"/>
      <c r="T2167" s="25"/>
      <c r="U2167" s="25"/>
      <c r="V2167" s="25"/>
      <c r="W2167" s="25"/>
      <c r="X2167" s="25"/>
      <c r="Y2167" s="25"/>
      <c r="Z2167" s="25"/>
      <c r="AA2167" s="25"/>
      <c r="AB2167" s="25"/>
      <c r="AC2167" s="25"/>
      <c r="AD2167" s="25"/>
    </row>
    <row r="2168" spans="2:30">
      <c r="B2168" s="38"/>
      <c r="C2168" s="25"/>
      <c r="D2168" s="25"/>
      <c r="E2168" s="25"/>
      <c r="F2168" s="25"/>
      <c r="G2168" s="25"/>
      <c r="H2168" s="25"/>
      <c r="I2168" s="25"/>
      <c r="J2168" s="25"/>
      <c r="K2168" s="25"/>
      <c r="L2168" s="25"/>
      <c r="M2168" s="25"/>
      <c r="N2168" s="25"/>
      <c r="O2168" s="25"/>
      <c r="P2168" s="25"/>
      <c r="Q2168" s="25"/>
      <c r="R2168" s="25"/>
      <c r="S2168" s="25"/>
      <c r="T2168" s="25"/>
      <c r="U2168" s="25"/>
      <c r="V2168" s="25"/>
      <c r="W2168" s="25"/>
      <c r="X2168" s="25"/>
      <c r="Y2168" s="25"/>
      <c r="Z2168" s="25"/>
      <c r="AA2168" s="25"/>
      <c r="AB2168" s="25"/>
      <c r="AC2168" s="25"/>
      <c r="AD2168" s="25"/>
    </row>
    <row r="2169" spans="2:30">
      <c r="B2169" s="38"/>
      <c r="C2169" s="25"/>
      <c r="D2169" s="25"/>
      <c r="E2169" s="25"/>
      <c r="F2169" s="25"/>
      <c r="G2169" s="25"/>
      <c r="H2169" s="25"/>
      <c r="I2169" s="25"/>
      <c r="J2169" s="25"/>
      <c r="K2169" s="25"/>
      <c r="L2169" s="25"/>
      <c r="M2169" s="25"/>
      <c r="N2169" s="25"/>
      <c r="O2169" s="25"/>
      <c r="P2169" s="25"/>
      <c r="Q2169" s="25"/>
      <c r="R2169" s="25"/>
      <c r="S2169" s="25"/>
      <c r="T2169" s="25"/>
      <c r="U2169" s="25"/>
      <c r="V2169" s="25"/>
      <c r="W2169" s="25"/>
      <c r="X2169" s="25"/>
      <c r="Y2169" s="25"/>
      <c r="Z2169" s="25"/>
      <c r="AA2169" s="25"/>
      <c r="AB2169" s="25"/>
      <c r="AC2169" s="25"/>
      <c r="AD2169" s="25"/>
    </row>
    <row r="2170" spans="2:30">
      <c r="B2170" s="38"/>
      <c r="C2170" s="25"/>
      <c r="D2170" s="25"/>
      <c r="E2170" s="25"/>
      <c r="F2170" s="25"/>
      <c r="G2170" s="25"/>
      <c r="H2170" s="25"/>
      <c r="I2170" s="25"/>
      <c r="J2170" s="25"/>
      <c r="K2170" s="25"/>
      <c r="L2170" s="25"/>
      <c r="M2170" s="25"/>
      <c r="N2170" s="25"/>
      <c r="O2170" s="25"/>
      <c r="P2170" s="25"/>
      <c r="Q2170" s="25"/>
      <c r="R2170" s="25"/>
      <c r="S2170" s="25"/>
      <c r="T2170" s="25"/>
      <c r="U2170" s="25"/>
      <c r="V2170" s="25"/>
      <c r="W2170" s="25"/>
      <c r="X2170" s="25"/>
      <c r="Y2170" s="25"/>
      <c r="Z2170" s="25"/>
      <c r="AA2170" s="25"/>
      <c r="AB2170" s="25"/>
      <c r="AC2170" s="25"/>
      <c r="AD2170" s="25"/>
    </row>
    <row r="2171" spans="2:30">
      <c r="B2171" s="38"/>
      <c r="C2171" s="25"/>
      <c r="D2171" s="25"/>
      <c r="E2171" s="25"/>
      <c r="F2171" s="25"/>
      <c r="G2171" s="25"/>
      <c r="H2171" s="25"/>
      <c r="I2171" s="25"/>
      <c r="J2171" s="25"/>
      <c r="K2171" s="25"/>
      <c r="L2171" s="25"/>
      <c r="M2171" s="25"/>
      <c r="N2171" s="25"/>
      <c r="O2171" s="25"/>
      <c r="P2171" s="25"/>
      <c r="Q2171" s="25"/>
      <c r="R2171" s="25"/>
      <c r="S2171" s="25"/>
      <c r="T2171" s="25"/>
      <c r="U2171" s="25"/>
      <c r="V2171" s="25"/>
      <c r="W2171" s="25"/>
      <c r="X2171" s="25"/>
      <c r="Y2171" s="25"/>
      <c r="Z2171" s="25"/>
      <c r="AA2171" s="25"/>
      <c r="AB2171" s="25"/>
      <c r="AC2171" s="25"/>
      <c r="AD2171" s="25"/>
    </row>
    <row r="2172" spans="2:30">
      <c r="B2172" s="38"/>
      <c r="C2172" s="25"/>
      <c r="D2172" s="25"/>
      <c r="E2172" s="25"/>
      <c r="F2172" s="25"/>
      <c r="G2172" s="25"/>
      <c r="H2172" s="25"/>
      <c r="I2172" s="25"/>
      <c r="J2172" s="25"/>
      <c r="K2172" s="25"/>
      <c r="L2172" s="25"/>
      <c r="M2172" s="25"/>
      <c r="N2172" s="25"/>
      <c r="O2172" s="25"/>
      <c r="P2172" s="25"/>
      <c r="Q2172" s="25"/>
      <c r="R2172" s="25"/>
      <c r="S2172" s="25"/>
      <c r="T2172" s="25"/>
      <c r="U2172" s="25"/>
      <c r="V2172" s="25"/>
      <c r="W2172" s="25"/>
      <c r="X2172" s="25"/>
      <c r="Y2172" s="25"/>
      <c r="Z2172" s="25"/>
      <c r="AA2172" s="25"/>
      <c r="AB2172" s="25"/>
      <c r="AC2172" s="25"/>
      <c r="AD2172" s="25"/>
    </row>
    <row r="2173" spans="2:30">
      <c r="B2173" s="38"/>
      <c r="C2173" s="25"/>
      <c r="D2173" s="25"/>
      <c r="E2173" s="25"/>
      <c r="F2173" s="25"/>
      <c r="G2173" s="25"/>
      <c r="H2173" s="25"/>
      <c r="I2173" s="25"/>
      <c r="J2173" s="25"/>
      <c r="K2173" s="25"/>
      <c r="L2173" s="25"/>
      <c r="M2173" s="25"/>
      <c r="N2173" s="25"/>
      <c r="O2173" s="25"/>
      <c r="P2173" s="25"/>
      <c r="Q2173" s="25"/>
      <c r="R2173" s="25"/>
      <c r="S2173" s="25"/>
      <c r="T2173" s="25"/>
      <c r="U2173" s="25"/>
      <c r="V2173" s="25"/>
      <c r="W2173" s="25"/>
      <c r="X2173" s="25"/>
      <c r="Y2173" s="25"/>
      <c r="Z2173" s="25"/>
      <c r="AA2173" s="25"/>
      <c r="AB2173" s="25"/>
      <c r="AC2173" s="25"/>
      <c r="AD2173" s="25"/>
    </row>
    <row r="2174" spans="2:30">
      <c r="B2174" s="38"/>
      <c r="C2174" s="25"/>
      <c r="D2174" s="25"/>
      <c r="E2174" s="25"/>
      <c r="F2174" s="25"/>
      <c r="G2174" s="25"/>
      <c r="H2174" s="25"/>
      <c r="I2174" s="25"/>
      <c r="J2174" s="25"/>
      <c r="K2174" s="25"/>
      <c r="L2174" s="25"/>
      <c r="M2174" s="25"/>
      <c r="N2174" s="25"/>
      <c r="O2174" s="25"/>
      <c r="P2174" s="25"/>
      <c r="Q2174" s="25"/>
      <c r="R2174" s="25"/>
      <c r="S2174" s="25"/>
      <c r="T2174" s="25"/>
      <c r="U2174" s="25"/>
      <c r="V2174" s="25"/>
      <c r="W2174" s="25"/>
      <c r="X2174" s="25"/>
      <c r="Y2174" s="25"/>
      <c r="Z2174" s="25"/>
      <c r="AA2174" s="25"/>
      <c r="AB2174" s="25"/>
      <c r="AC2174" s="25"/>
      <c r="AD2174" s="25"/>
    </row>
    <row r="2175" spans="2:30">
      <c r="B2175" s="38"/>
      <c r="C2175" s="25"/>
      <c r="D2175" s="25"/>
      <c r="E2175" s="25"/>
      <c r="F2175" s="25"/>
      <c r="G2175" s="25"/>
      <c r="H2175" s="25"/>
      <c r="I2175" s="25"/>
      <c r="J2175" s="25"/>
      <c r="K2175" s="25"/>
      <c r="L2175" s="25"/>
      <c r="M2175" s="25"/>
      <c r="N2175" s="25"/>
      <c r="O2175" s="25"/>
      <c r="P2175" s="25"/>
      <c r="Q2175" s="25"/>
      <c r="R2175" s="25"/>
      <c r="S2175" s="25"/>
      <c r="T2175" s="25"/>
      <c r="U2175" s="25"/>
      <c r="V2175" s="25"/>
      <c r="W2175" s="25"/>
      <c r="X2175" s="25"/>
      <c r="Y2175" s="25"/>
      <c r="Z2175" s="25"/>
      <c r="AA2175" s="25"/>
      <c r="AB2175" s="25"/>
      <c r="AC2175" s="25"/>
      <c r="AD2175" s="25"/>
    </row>
    <row r="2176" spans="2:30">
      <c r="B2176" s="38"/>
      <c r="C2176" s="25"/>
      <c r="D2176" s="25"/>
      <c r="E2176" s="25"/>
      <c r="F2176" s="25"/>
      <c r="G2176" s="25"/>
      <c r="H2176" s="25"/>
      <c r="I2176" s="25"/>
      <c r="J2176" s="25"/>
      <c r="K2176" s="25"/>
      <c r="L2176" s="25"/>
      <c r="M2176" s="25"/>
      <c r="N2176" s="25"/>
      <c r="O2176" s="25"/>
      <c r="P2176" s="25"/>
      <c r="Q2176" s="25"/>
      <c r="R2176" s="25"/>
      <c r="S2176" s="25"/>
      <c r="T2176" s="25"/>
      <c r="U2176" s="25"/>
      <c r="V2176" s="25"/>
      <c r="W2176" s="25"/>
      <c r="X2176" s="25"/>
      <c r="Y2176" s="25"/>
      <c r="Z2176" s="25"/>
      <c r="AA2176" s="25"/>
      <c r="AB2176" s="25"/>
      <c r="AC2176" s="25"/>
      <c r="AD2176" s="25"/>
    </row>
    <row r="2177" spans="2:30">
      <c r="B2177" s="38"/>
      <c r="C2177" s="25"/>
      <c r="D2177" s="25"/>
      <c r="E2177" s="25"/>
      <c r="F2177" s="25"/>
      <c r="G2177" s="25"/>
      <c r="H2177" s="25"/>
      <c r="I2177" s="25"/>
      <c r="J2177" s="25"/>
      <c r="K2177" s="25"/>
      <c r="L2177" s="25"/>
      <c r="M2177" s="25"/>
      <c r="N2177" s="25"/>
      <c r="O2177" s="25"/>
      <c r="P2177" s="25"/>
      <c r="Q2177" s="25"/>
      <c r="R2177" s="25"/>
      <c r="S2177" s="25"/>
      <c r="T2177" s="25"/>
      <c r="U2177" s="25"/>
      <c r="V2177" s="25"/>
      <c r="W2177" s="25"/>
      <c r="X2177" s="25"/>
      <c r="Y2177" s="25"/>
      <c r="Z2177" s="25"/>
      <c r="AA2177" s="25"/>
      <c r="AB2177" s="25"/>
      <c r="AC2177" s="25"/>
      <c r="AD2177" s="25"/>
    </row>
    <row r="2178" spans="2:30">
      <c r="B2178" s="38"/>
      <c r="C2178" s="25"/>
      <c r="D2178" s="25"/>
      <c r="E2178" s="25"/>
      <c r="F2178" s="25"/>
      <c r="G2178" s="25"/>
      <c r="H2178" s="25"/>
      <c r="I2178" s="25"/>
      <c r="J2178" s="25"/>
      <c r="K2178" s="25"/>
      <c r="L2178" s="25"/>
      <c r="M2178" s="25"/>
      <c r="N2178" s="25"/>
      <c r="O2178" s="25"/>
      <c r="P2178" s="25"/>
      <c r="Q2178" s="25"/>
      <c r="R2178" s="25"/>
      <c r="S2178" s="25"/>
      <c r="T2178" s="25"/>
      <c r="U2178" s="25"/>
      <c r="V2178" s="25"/>
      <c r="W2178" s="25"/>
      <c r="X2178" s="25"/>
      <c r="Y2178" s="25"/>
      <c r="Z2178" s="25"/>
      <c r="AA2178" s="25"/>
      <c r="AB2178" s="25"/>
      <c r="AC2178" s="25"/>
      <c r="AD2178" s="25"/>
    </row>
    <row r="2179" spans="2:30">
      <c r="B2179" s="38"/>
      <c r="C2179" s="25"/>
      <c r="D2179" s="25"/>
      <c r="E2179" s="25"/>
      <c r="F2179" s="25"/>
      <c r="G2179" s="25"/>
      <c r="H2179" s="25"/>
      <c r="I2179" s="25"/>
      <c r="J2179" s="25"/>
      <c r="K2179" s="25"/>
      <c r="L2179" s="25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  <c r="W2179" s="25"/>
      <c r="X2179" s="25"/>
      <c r="Y2179" s="25"/>
      <c r="Z2179" s="25"/>
      <c r="AA2179" s="25"/>
      <c r="AB2179" s="25"/>
      <c r="AC2179" s="25"/>
      <c r="AD2179" s="25"/>
    </row>
    <row r="2180" spans="2:30">
      <c r="B2180" s="38"/>
      <c r="C2180" s="25"/>
      <c r="D2180" s="25"/>
      <c r="E2180" s="25"/>
      <c r="F2180" s="25"/>
      <c r="G2180" s="25"/>
      <c r="H2180" s="25"/>
      <c r="I2180" s="25"/>
      <c r="J2180" s="25"/>
      <c r="K2180" s="25"/>
      <c r="L2180" s="25"/>
      <c r="M2180" s="25"/>
      <c r="N2180" s="25"/>
      <c r="O2180" s="25"/>
      <c r="P2180" s="25"/>
      <c r="Q2180" s="25"/>
      <c r="R2180" s="25"/>
      <c r="S2180" s="25"/>
      <c r="T2180" s="25"/>
      <c r="U2180" s="25"/>
      <c r="V2180" s="25"/>
      <c r="W2180" s="25"/>
      <c r="X2180" s="25"/>
      <c r="Y2180" s="25"/>
      <c r="Z2180" s="25"/>
      <c r="AA2180" s="25"/>
      <c r="AB2180" s="25"/>
      <c r="AC2180" s="25"/>
      <c r="AD2180" s="25"/>
    </row>
    <row r="2181" spans="2:30">
      <c r="B2181" s="38"/>
      <c r="C2181" s="25"/>
      <c r="D2181" s="25"/>
      <c r="E2181" s="25"/>
      <c r="F2181" s="25"/>
      <c r="G2181" s="25"/>
      <c r="H2181" s="25"/>
      <c r="I2181" s="25"/>
      <c r="J2181" s="25"/>
      <c r="K2181" s="25"/>
      <c r="L2181" s="25"/>
      <c r="M2181" s="25"/>
      <c r="N2181" s="25"/>
      <c r="O2181" s="25"/>
      <c r="P2181" s="25"/>
      <c r="Q2181" s="25"/>
      <c r="R2181" s="25"/>
      <c r="S2181" s="25"/>
      <c r="T2181" s="25"/>
      <c r="U2181" s="25"/>
      <c r="V2181" s="25"/>
      <c r="W2181" s="25"/>
      <c r="X2181" s="25"/>
      <c r="Y2181" s="25"/>
      <c r="Z2181" s="25"/>
      <c r="AA2181" s="25"/>
      <c r="AB2181" s="25"/>
      <c r="AC2181" s="25"/>
      <c r="AD2181" s="25"/>
    </row>
    <row r="2182" spans="2:30">
      <c r="B2182" s="38"/>
      <c r="C2182" s="25"/>
      <c r="D2182" s="25"/>
      <c r="E2182" s="25"/>
      <c r="F2182" s="25"/>
      <c r="G2182" s="25"/>
      <c r="H2182" s="25"/>
      <c r="I2182" s="25"/>
      <c r="J2182" s="25"/>
      <c r="K2182" s="25"/>
      <c r="L2182" s="25"/>
      <c r="M2182" s="25"/>
      <c r="N2182" s="25"/>
      <c r="O2182" s="25"/>
      <c r="P2182" s="25"/>
      <c r="Q2182" s="25"/>
      <c r="R2182" s="25"/>
      <c r="S2182" s="25"/>
      <c r="T2182" s="25"/>
      <c r="U2182" s="25"/>
      <c r="V2182" s="25"/>
      <c r="W2182" s="25"/>
      <c r="X2182" s="25"/>
      <c r="Y2182" s="25"/>
      <c r="Z2182" s="25"/>
      <c r="AA2182" s="25"/>
      <c r="AB2182" s="25"/>
      <c r="AC2182" s="25"/>
      <c r="AD2182" s="25"/>
    </row>
    <row r="2183" spans="2:30">
      <c r="B2183" s="38"/>
      <c r="C2183" s="25"/>
      <c r="D2183" s="25"/>
      <c r="E2183" s="25"/>
      <c r="F2183" s="25"/>
      <c r="G2183" s="25"/>
      <c r="H2183" s="25"/>
      <c r="I2183" s="25"/>
      <c r="J2183" s="25"/>
      <c r="K2183" s="25"/>
      <c r="L2183" s="25"/>
      <c r="M2183" s="25"/>
      <c r="N2183" s="25"/>
      <c r="O2183" s="25"/>
      <c r="P2183" s="25"/>
      <c r="Q2183" s="25"/>
      <c r="R2183" s="25"/>
      <c r="S2183" s="25"/>
      <c r="T2183" s="25"/>
      <c r="U2183" s="25"/>
      <c r="V2183" s="25"/>
      <c r="W2183" s="25"/>
      <c r="X2183" s="25"/>
      <c r="Y2183" s="25"/>
      <c r="Z2183" s="25"/>
      <c r="AA2183" s="25"/>
      <c r="AB2183" s="25"/>
      <c r="AC2183" s="25"/>
      <c r="AD2183" s="25"/>
    </row>
    <row r="2184" spans="2:30">
      <c r="B2184" s="38"/>
      <c r="C2184" s="25"/>
      <c r="D2184" s="25"/>
      <c r="E2184" s="25"/>
      <c r="F2184" s="25"/>
      <c r="G2184" s="25"/>
      <c r="H2184" s="25"/>
      <c r="I2184" s="25"/>
      <c r="J2184" s="25"/>
      <c r="K2184" s="25"/>
      <c r="L2184" s="25"/>
      <c r="M2184" s="25"/>
      <c r="N2184" s="25"/>
      <c r="O2184" s="25"/>
      <c r="P2184" s="25"/>
      <c r="Q2184" s="25"/>
      <c r="R2184" s="25"/>
      <c r="S2184" s="25"/>
      <c r="T2184" s="25"/>
      <c r="U2184" s="25"/>
      <c r="V2184" s="25"/>
      <c r="W2184" s="25"/>
      <c r="X2184" s="25"/>
      <c r="Y2184" s="25"/>
      <c r="Z2184" s="25"/>
      <c r="AA2184" s="25"/>
      <c r="AB2184" s="25"/>
      <c r="AC2184" s="25"/>
      <c r="AD2184" s="25"/>
    </row>
    <row r="2185" spans="2:30">
      <c r="B2185" s="38"/>
      <c r="C2185" s="25"/>
      <c r="D2185" s="25"/>
      <c r="E2185" s="25"/>
      <c r="F2185" s="25"/>
      <c r="G2185" s="25"/>
      <c r="H2185" s="25"/>
      <c r="I2185" s="25"/>
      <c r="J2185" s="25"/>
      <c r="K2185" s="25"/>
      <c r="L2185" s="25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  <c r="W2185" s="25"/>
      <c r="X2185" s="25"/>
      <c r="Y2185" s="25"/>
      <c r="Z2185" s="25"/>
      <c r="AA2185" s="25"/>
      <c r="AB2185" s="25"/>
      <c r="AC2185" s="25"/>
      <c r="AD2185" s="25"/>
    </row>
    <row r="2186" spans="2:30">
      <c r="B2186" s="38"/>
      <c r="C2186" s="25"/>
      <c r="D2186" s="25"/>
      <c r="E2186" s="25"/>
      <c r="F2186" s="25"/>
      <c r="G2186" s="25"/>
      <c r="H2186" s="25"/>
      <c r="I2186" s="25"/>
      <c r="J2186" s="25"/>
      <c r="K2186" s="25"/>
      <c r="L2186" s="25"/>
      <c r="M2186" s="25"/>
      <c r="N2186" s="25"/>
      <c r="O2186" s="25"/>
      <c r="P2186" s="25"/>
      <c r="Q2186" s="25"/>
      <c r="R2186" s="25"/>
      <c r="S2186" s="25"/>
      <c r="T2186" s="25"/>
      <c r="U2186" s="25"/>
      <c r="V2186" s="25"/>
      <c r="W2186" s="25"/>
      <c r="X2186" s="25"/>
      <c r="Y2186" s="25"/>
      <c r="Z2186" s="25"/>
      <c r="AA2186" s="25"/>
      <c r="AB2186" s="25"/>
      <c r="AC2186" s="25"/>
      <c r="AD2186" s="25"/>
    </row>
    <row r="2187" spans="2:30">
      <c r="B2187" s="38"/>
      <c r="C2187" s="25"/>
      <c r="D2187" s="25"/>
      <c r="E2187" s="25"/>
      <c r="F2187" s="25"/>
      <c r="G2187" s="25"/>
      <c r="H2187" s="25"/>
      <c r="I2187" s="25"/>
      <c r="J2187" s="25"/>
      <c r="K2187" s="25"/>
      <c r="L2187" s="25"/>
      <c r="M2187" s="25"/>
      <c r="N2187" s="25"/>
      <c r="O2187" s="25"/>
      <c r="P2187" s="25"/>
      <c r="Q2187" s="25"/>
      <c r="R2187" s="25"/>
      <c r="S2187" s="25"/>
      <c r="T2187" s="25"/>
      <c r="U2187" s="25"/>
      <c r="V2187" s="25"/>
      <c r="W2187" s="25"/>
      <c r="X2187" s="25"/>
      <c r="Y2187" s="25"/>
      <c r="Z2187" s="25"/>
      <c r="AA2187" s="25"/>
      <c r="AB2187" s="25"/>
      <c r="AC2187" s="25"/>
      <c r="AD2187" s="25"/>
    </row>
    <row r="2188" spans="2:30">
      <c r="B2188" s="38"/>
      <c r="C2188" s="25"/>
      <c r="D2188" s="25"/>
      <c r="E2188" s="25"/>
      <c r="F2188" s="25"/>
      <c r="G2188" s="25"/>
      <c r="H2188" s="25"/>
      <c r="I2188" s="25"/>
      <c r="J2188" s="25"/>
      <c r="K2188" s="25"/>
      <c r="L2188" s="25"/>
      <c r="M2188" s="25"/>
      <c r="N2188" s="25"/>
      <c r="O2188" s="25"/>
      <c r="P2188" s="25"/>
      <c r="Q2188" s="25"/>
      <c r="R2188" s="25"/>
      <c r="S2188" s="25"/>
      <c r="T2188" s="25"/>
      <c r="U2188" s="25"/>
      <c r="V2188" s="25"/>
      <c r="W2188" s="25"/>
      <c r="X2188" s="25"/>
      <c r="Y2188" s="25"/>
      <c r="Z2188" s="25"/>
      <c r="AA2188" s="25"/>
      <c r="AB2188" s="25"/>
      <c r="AC2188" s="25"/>
      <c r="AD2188" s="25"/>
    </row>
    <row r="2189" spans="2:30">
      <c r="B2189" s="38"/>
      <c r="C2189" s="25"/>
      <c r="D2189" s="25"/>
      <c r="E2189" s="25"/>
      <c r="F2189" s="25"/>
      <c r="G2189" s="25"/>
      <c r="H2189" s="25"/>
      <c r="I2189" s="25"/>
      <c r="J2189" s="25"/>
      <c r="K2189" s="25"/>
      <c r="L2189" s="25"/>
      <c r="M2189" s="25"/>
      <c r="N2189" s="25"/>
      <c r="O2189" s="25"/>
      <c r="P2189" s="25"/>
      <c r="Q2189" s="25"/>
      <c r="R2189" s="25"/>
      <c r="S2189" s="25"/>
      <c r="T2189" s="25"/>
      <c r="U2189" s="25"/>
      <c r="V2189" s="25"/>
      <c r="W2189" s="25"/>
      <c r="X2189" s="25"/>
      <c r="Y2189" s="25"/>
      <c r="Z2189" s="25"/>
      <c r="AA2189" s="25"/>
      <c r="AB2189" s="25"/>
      <c r="AC2189" s="25"/>
      <c r="AD2189" s="25"/>
    </row>
    <row r="2190" spans="2:30">
      <c r="B2190" s="38"/>
      <c r="C2190" s="25"/>
      <c r="D2190" s="25"/>
      <c r="E2190" s="25"/>
      <c r="F2190" s="25"/>
      <c r="G2190" s="25"/>
      <c r="H2190" s="25"/>
      <c r="I2190" s="25"/>
      <c r="J2190" s="25"/>
      <c r="K2190" s="25"/>
      <c r="L2190" s="25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  <c r="W2190" s="25"/>
      <c r="X2190" s="25"/>
      <c r="Y2190" s="25"/>
      <c r="Z2190" s="25"/>
      <c r="AA2190" s="25"/>
      <c r="AB2190" s="25"/>
      <c r="AC2190" s="25"/>
      <c r="AD2190" s="25"/>
    </row>
    <row r="2191" spans="2:30">
      <c r="B2191" s="38"/>
      <c r="C2191" s="25"/>
      <c r="D2191" s="25"/>
      <c r="E2191" s="25"/>
      <c r="F2191" s="25"/>
      <c r="G2191" s="25"/>
      <c r="H2191" s="25"/>
      <c r="I2191" s="25"/>
      <c r="J2191" s="25"/>
      <c r="K2191" s="25"/>
      <c r="L2191" s="25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  <c r="W2191" s="25"/>
      <c r="X2191" s="25"/>
      <c r="Y2191" s="25"/>
      <c r="Z2191" s="25"/>
      <c r="AA2191" s="25"/>
      <c r="AB2191" s="25"/>
      <c r="AC2191" s="25"/>
      <c r="AD2191" s="25"/>
    </row>
    <row r="2192" spans="2:30">
      <c r="B2192" s="38"/>
      <c r="C2192" s="25"/>
      <c r="D2192" s="25"/>
      <c r="E2192" s="25"/>
      <c r="F2192" s="25"/>
      <c r="G2192" s="25"/>
      <c r="H2192" s="25"/>
      <c r="I2192" s="25"/>
      <c r="J2192" s="25"/>
      <c r="K2192" s="25"/>
      <c r="L2192" s="25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  <c r="W2192" s="25"/>
      <c r="X2192" s="25"/>
      <c r="Y2192" s="25"/>
      <c r="Z2192" s="25"/>
      <c r="AA2192" s="25"/>
      <c r="AB2192" s="25"/>
      <c r="AC2192" s="25"/>
      <c r="AD2192" s="25"/>
    </row>
    <row r="2193" spans="2:30">
      <c r="B2193" s="38"/>
      <c r="C2193" s="25"/>
      <c r="D2193" s="25"/>
      <c r="E2193" s="25"/>
      <c r="F2193" s="25"/>
      <c r="G2193" s="25"/>
      <c r="H2193" s="25"/>
      <c r="I2193" s="25"/>
      <c r="J2193" s="25"/>
      <c r="K2193" s="25"/>
      <c r="L2193" s="25"/>
      <c r="M2193" s="25"/>
      <c r="N2193" s="25"/>
      <c r="O2193" s="25"/>
      <c r="P2193" s="25"/>
      <c r="Q2193" s="25"/>
      <c r="R2193" s="25"/>
      <c r="S2193" s="25"/>
      <c r="T2193" s="25"/>
      <c r="U2193" s="25"/>
      <c r="V2193" s="25"/>
      <c r="W2193" s="25"/>
      <c r="X2193" s="25"/>
      <c r="Y2193" s="25"/>
      <c r="Z2193" s="25"/>
      <c r="AA2193" s="25"/>
      <c r="AB2193" s="25"/>
      <c r="AC2193" s="25"/>
      <c r="AD2193" s="25"/>
    </row>
    <row r="2194" spans="2:30">
      <c r="B2194" s="38"/>
      <c r="C2194" s="25"/>
      <c r="D2194" s="25"/>
      <c r="E2194" s="25"/>
      <c r="F2194" s="25"/>
      <c r="G2194" s="25"/>
      <c r="H2194" s="25"/>
      <c r="I2194" s="25"/>
      <c r="J2194" s="25"/>
      <c r="K2194" s="25"/>
      <c r="L2194" s="25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  <c r="W2194" s="25"/>
      <c r="X2194" s="25"/>
      <c r="Y2194" s="25"/>
      <c r="Z2194" s="25"/>
      <c r="AA2194" s="25"/>
      <c r="AB2194" s="25"/>
      <c r="AC2194" s="25"/>
      <c r="AD2194" s="25"/>
    </row>
    <row r="2195" spans="2:30">
      <c r="B2195" s="38"/>
      <c r="C2195" s="25"/>
      <c r="D2195" s="25"/>
      <c r="E2195" s="25"/>
      <c r="F2195" s="25"/>
      <c r="G2195" s="25"/>
      <c r="H2195" s="25"/>
      <c r="I2195" s="25"/>
      <c r="J2195" s="25"/>
      <c r="K2195" s="25"/>
      <c r="L2195" s="25"/>
      <c r="M2195" s="25"/>
      <c r="N2195" s="25"/>
      <c r="O2195" s="25"/>
      <c r="P2195" s="25"/>
      <c r="Q2195" s="25"/>
      <c r="R2195" s="25"/>
      <c r="S2195" s="25"/>
      <c r="T2195" s="25"/>
      <c r="U2195" s="25"/>
      <c r="V2195" s="25"/>
      <c r="W2195" s="25"/>
      <c r="X2195" s="25"/>
      <c r="Y2195" s="25"/>
      <c r="Z2195" s="25"/>
      <c r="AA2195" s="25"/>
      <c r="AB2195" s="25"/>
      <c r="AC2195" s="25"/>
      <c r="AD2195" s="25"/>
    </row>
    <row r="2196" spans="2:30">
      <c r="B2196" s="38"/>
      <c r="C2196" s="25"/>
      <c r="D2196" s="25"/>
      <c r="E2196" s="25"/>
      <c r="F2196" s="25"/>
      <c r="G2196" s="25"/>
      <c r="H2196" s="25"/>
      <c r="I2196" s="25"/>
      <c r="J2196" s="25"/>
      <c r="K2196" s="25"/>
      <c r="L2196" s="25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  <c r="W2196" s="25"/>
      <c r="X2196" s="25"/>
      <c r="Y2196" s="25"/>
      <c r="Z2196" s="25"/>
      <c r="AA2196" s="25"/>
      <c r="AB2196" s="25"/>
      <c r="AC2196" s="25"/>
      <c r="AD2196" s="25"/>
    </row>
    <row r="2197" spans="2:30">
      <c r="B2197" s="38"/>
      <c r="C2197" s="25"/>
      <c r="D2197" s="25"/>
      <c r="E2197" s="25"/>
      <c r="F2197" s="25"/>
      <c r="G2197" s="25"/>
      <c r="H2197" s="25"/>
      <c r="I2197" s="25"/>
      <c r="J2197" s="25"/>
      <c r="K2197" s="25"/>
      <c r="L2197" s="25"/>
      <c r="M2197" s="25"/>
      <c r="N2197" s="25"/>
      <c r="O2197" s="25"/>
      <c r="P2197" s="25"/>
      <c r="Q2197" s="25"/>
      <c r="R2197" s="25"/>
      <c r="S2197" s="25"/>
      <c r="T2197" s="25"/>
      <c r="U2197" s="25"/>
      <c r="V2197" s="25"/>
      <c r="W2197" s="25"/>
      <c r="X2197" s="25"/>
      <c r="Y2197" s="25"/>
      <c r="Z2197" s="25"/>
      <c r="AA2197" s="25"/>
      <c r="AB2197" s="25"/>
      <c r="AC2197" s="25"/>
      <c r="AD2197" s="25"/>
    </row>
    <row r="2198" spans="2:30">
      <c r="B2198" s="38"/>
      <c r="C2198" s="25"/>
      <c r="D2198" s="25"/>
      <c r="E2198" s="25"/>
      <c r="F2198" s="25"/>
      <c r="G2198" s="25"/>
      <c r="H2198" s="25"/>
      <c r="I2198" s="25"/>
      <c r="J2198" s="25"/>
      <c r="K2198" s="25"/>
      <c r="L2198" s="25"/>
      <c r="M2198" s="25"/>
      <c r="N2198" s="25"/>
      <c r="O2198" s="25"/>
      <c r="P2198" s="25"/>
      <c r="Q2198" s="25"/>
      <c r="R2198" s="25"/>
      <c r="S2198" s="25"/>
      <c r="T2198" s="25"/>
      <c r="U2198" s="25"/>
      <c r="V2198" s="25"/>
      <c r="W2198" s="25"/>
      <c r="X2198" s="25"/>
      <c r="Y2198" s="25"/>
      <c r="Z2198" s="25"/>
      <c r="AA2198" s="25"/>
      <c r="AB2198" s="25"/>
      <c r="AC2198" s="25"/>
      <c r="AD2198" s="25"/>
    </row>
    <row r="2199" spans="2:30">
      <c r="B2199" s="38"/>
      <c r="C2199" s="25"/>
      <c r="D2199" s="25"/>
      <c r="E2199" s="25"/>
      <c r="F2199" s="25"/>
      <c r="G2199" s="25"/>
      <c r="H2199" s="25"/>
      <c r="I2199" s="25"/>
      <c r="J2199" s="25"/>
      <c r="K2199" s="25"/>
      <c r="L2199" s="25"/>
      <c r="M2199" s="25"/>
      <c r="N2199" s="25"/>
      <c r="O2199" s="25"/>
      <c r="P2199" s="25"/>
      <c r="Q2199" s="25"/>
      <c r="R2199" s="25"/>
      <c r="S2199" s="25"/>
      <c r="T2199" s="25"/>
      <c r="U2199" s="25"/>
      <c r="V2199" s="25"/>
      <c r="W2199" s="25"/>
      <c r="X2199" s="25"/>
      <c r="Y2199" s="25"/>
      <c r="Z2199" s="25"/>
      <c r="AA2199" s="25"/>
      <c r="AB2199" s="25"/>
      <c r="AC2199" s="25"/>
      <c r="AD2199" s="25"/>
    </row>
    <row r="2200" spans="2:30">
      <c r="B2200" s="38"/>
      <c r="C2200" s="25"/>
      <c r="D2200" s="25"/>
      <c r="E2200" s="25"/>
      <c r="F2200" s="25"/>
      <c r="G2200" s="25"/>
      <c r="H2200" s="25"/>
      <c r="I2200" s="25"/>
      <c r="J2200" s="25"/>
      <c r="K2200" s="25"/>
      <c r="L2200" s="25"/>
      <c r="M2200" s="25"/>
      <c r="N2200" s="25"/>
      <c r="O2200" s="25"/>
      <c r="P2200" s="25"/>
      <c r="Q2200" s="25"/>
      <c r="R2200" s="25"/>
      <c r="S2200" s="25"/>
      <c r="T2200" s="25"/>
      <c r="U2200" s="25"/>
      <c r="V2200" s="25"/>
      <c r="W2200" s="25"/>
      <c r="X2200" s="25"/>
      <c r="Y2200" s="25"/>
      <c r="Z2200" s="25"/>
      <c r="AA2200" s="25"/>
      <c r="AB2200" s="25"/>
      <c r="AC2200" s="25"/>
      <c r="AD2200" s="25"/>
    </row>
    <row r="2201" spans="2:30">
      <c r="B2201" s="38"/>
      <c r="C2201" s="25"/>
      <c r="D2201" s="25"/>
      <c r="E2201" s="25"/>
      <c r="F2201" s="25"/>
      <c r="G2201" s="25"/>
      <c r="H2201" s="25"/>
      <c r="I2201" s="25"/>
      <c r="J2201" s="25"/>
      <c r="K2201" s="25"/>
      <c r="L2201" s="25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  <c r="W2201" s="25"/>
      <c r="X2201" s="25"/>
      <c r="Y2201" s="25"/>
      <c r="Z2201" s="25"/>
      <c r="AA2201" s="25"/>
      <c r="AB2201" s="25"/>
      <c r="AC2201" s="25"/>
      <c r="AD2201" s="25"/>
    </row>
    <row r="2202" spans="2:30">
      <c r="B2202" s="38"/>
      <c r="C2202" s="25"/>
      <c r="D2202" s="25"/>
      <c r="E2202" s="25"/>
      <c r="F2202" s="25"/>
      <c r="G2202" s="25"/>
      <c r="H2202" s="25"/>
      <c r="I2202" s="25"/>
      <c r="J2202" s="25"/>
      <c r="K2202" s="25"/>
      <c r="L2202" s="25"/>
      <c r="M2202" s="25"/>
      <c r="N2202" s="25"/>
      <c r="O2202" s="25"/>
      <c r="P2202" s="25"/>
      <c r="Q2202" s="25"/>
      <c r="R2202" s="25"/>
      <c r="S2202" s="25"/>
      <c r="T2202" s="25"/>
      <c r="U2202" s="25"/>
      <c r="V2202" s="25"/>
      <c r="W2202" s="25"/>
      <c r="X2202" s="25"/>
      <c r="Y2202" s="25"/>
      <c r="Z2202" s="25"/>
      <c r="AA2202" s="25"/>
      <c r="AB2202" s="25"/>
      <c r="AC2202" s="25"/>
      <c r="AD2202" s="25"/>
    </row>
    <row r="2203" spans="2:30">
      <c r="B2203" s="38"/>
      <c r="C2203" s="25"/>
      <c r="D2203" s="25"/>
      <c r="E2203" s="25"/>
      <c r="F2203" s="25"/>
      <c r="G2203" s="25"/>
      <c r="H2203" s="25"/>
      <c r="I2203" s="25"/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  <c r="T2203" s="25"/>
      <c r="U2203" s="25"/>
      <c r="V2203" s="25"/>
      <c r="W2203" s="25"/>
      <c r="X2203" s="25"/>
      <c r="Y2203" s="25"/>
      <c r="Z2203" s="25"/>
      <c r="AA2203" s="25"/>
      <c r="AB2203" s="25"/>
      <c r="AC2203" s="25"/>
      <c r="AD2203" s="25"/>
    </row>
    <row r="2204" spans="2:30">
      <c r="B2204" s="38"/>
      <c r="C2204" s="25"/>
      <c r="D2204" s="25"/>
      <c r="E2204" s="25"/>
      <c r="F2204" s="25"/>
      <c r="G2204" s="25"/>
      <c r="H2204" s="25"/>
      <c r="I2204" s="25"/>
      <c r="J2204" s="25"/>
      <c r="K2204" s="25"/>
      <c r="L2204" s="25"/>
      <c r="M2204" s="25"/>
      <c r="N2204" s="25"/>
      <c r="O2204" s="25"/>
      <c r="P2204" s="25"/>
      <c r="Q2204" s="25"/>
      <c r="R2204" s="25"/>
      <c r="S2204" s="25"/>
      <c r="T2204" s="25"/>
      <c r="U2204" s="25"/>
      <c r="V2204" s="25"/>
      <c r="W2204" s="25"/>
      <c r="X2204" s="25"/>
      <c r="Y2204" s="25"/>
      <c r="Z2204" s="25"/>
      <c r="AA2204" s="25"/>
      <c r="AB2204" s="25"/>
      <c r="AC2204" s="25"/>
      <c r="AD2204" s="25"/>
    </row>
    <row r="2205" spans="2:30">
      <c r="B2205" s="38"/>
      <c r="C2205" s="25"/>
      <c r="D2205" s="25"/>
      <c r="E2205" s="25"/>
      <c r="F2205" s="25"/>
      <c r="G2205" s="25"/>
      <c r="H2205" s="25"/>
      <c r="I2205" s="25"/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  <c r="W2205" s="25"/>
      <c r="X2205" s="25"/>
      <c r="Y2205" s="25"/>
      <c r="Z2205" s="25"/>
      <c r="AA2205" s="25"/>
      <c r="AB2205" s="25"/>
      <c r="AC2205" s="25"/>
      <c r="AD2205" s="25"/>
    </row>
    <row r="2206" spans="2:30">
      <c r="B2206" s="38"/>
      <c r="C2206" s="25"/>
      <c r="D2206" s="25"/>
      <c r="E2206" s="25"/>
      <c r="F2206" s="25"/>
      <c r="G2206" s="25"/>
      <c r="H2206" s="25"/>
      <c r="I2206" s="25"/>
      <c r="J2206" s="25"/>
      <c r="K2206" s="25"/>
      <c r="L2206" s="25"/>
      <c r="M2206" s="25"/>
      <c r="N2206" s="25"/>
      <c r="O2206" s="25"/>
      <c r="P2206" s="25"/>
      <c r="Q2206" s="25"/>
      <c r="R2206" s="25"/>
      <c r="S2206" s="25"/>
      <c r="T2206" s="25"/>
      <c r="U2206" s="25"/>
      <c r="V2206" s="25"/>
      <c r="W2206" s="25"/>
      <c r="X2206" s="25"/>
      <c r="Y2206" s="25"/>
      <c r="Z2206" s="25"/>
      <c r="AA2206" s="25"/>
      <c r="AB2206" s="25"/>
      <c r="AC2206" s="25"/>
      <c r="AD2206" s="25"/>
    </row>
    <row r="2207" spans="2:30">
      <c r="B2207" s="38"/>
      <c r="C2207" s="25"/>
      <c r="D2207" s="25"/>
      <c r="E2207" s="25"/>
      <c r="F2207" s="25"/>
      <c r="G2207" s="25"/>
      <c r="H2207" s="25"/>
      <c r="I2207" s="25"/>
      <c r="J2207" s="25"/>
      <c r="K2207" s="25"/>
      <c r="L2207" s="25"/>
      <c r="M2207" s="25"/>
      <c r="N2207" s="25"/>
      <c r="O2207" s="25"/>
      <c r="P2207" s="25"/>
      <c r="Q2207" s="25"/>
      <c r="R2207" s="25"/>
      <c r="S2207" s="25"/>
      <c r="T2207" s="25"/>
      <c r="U2207" s="25"/>
      <c r="V2207" s="25"/>
      <c r="W2207" s="25"/>
      <c r="X2207" s="25"/>
      <c r="Y2207" s="25"/>
      <c r="Z2207" s="25"/>
      <c r="AA2207" s="25"/>
      <c r="AB2207" s="25"/>
      <c r="AC2207" s="25"/>
      <c r="AD2207" s="25"/>
    </row>
    <row r="2208" spans="2:30">
      <c r="B2208" s="38"/>
      <c r="C2208" s="25"/>
      <c r="D2208" s="25"/>
      <c r="E2208" s="25"/>
      <c r="F2208" s="25"/>
      <c r="G2208" s="25"/>
      <c r="H2208" s="25"/>
      <c r="I2208" s="25"/>
      <c r="J2208" s="25"/>
      <c r="K2208" s="25"/>
      <c r="L2208" s="25"/>
      <c r="M2208" s="25"/>
      <c r="N2208" s="25"/>
      <c r="O2208" s="25"/>
      <c r="P2208" s="25"/>
      <c r="Q2208" s="25"/>
      <c r="R2208" s="25"/>
      <c r="S2208" s="25"/>
      <c r="T2208" s="25"/>
      <c r="U2208" s="25"/>
      <c r="V2208" s="25"/>
      <c r="W2208" s="25"/>
      <c r="X2208" s="25"/>
      <c r="Y2208" s="25"/>
      <c r="Z2208" s="25"/>
      <c r="AA2208" s="25"/>
      <c r="AB2208" s="25"/>
      <c r="AC2208" s="25"/>
      <c r="AD2208" s="25"/>
    </row>
    <row r="2209" spans="2:30">
      <c r="B2209" s="38"/>
      <c r="C2209" s="25"/>
      <c r="D2209" s="25"/>
      <c r="E2209" s="25"/>
      <c r="F2209" s="25"/>
      <c r="G2209" s="25"/>
      <c r="H2209" s="25"/>
      <c r="I2209" s="25"/>
      <c r="J2209" s="25"/>
      <c r="K2209" s="25"/>
      <c r="L2209" s="25"/>
      <c r="M2209" s="25"/>
      <c r="N2209" s="25"/>
      <c r="O2209" s="25"/>
      <c r="P2209" s="25"/>
      <c r="Q2209" s="25"/>
      <c r="R2209" s="25"/>
      <c r="S2209" s="25"/>
      <c r="T2209" s="25"/>
      <c r="U2209" s="25"/>
      <c r="V2209" s="25"/>
      <c r="W2209" s="25"/>
      <c r="X2209" s="25"/>
      <c r="Y2209" s="25"/>
      <c r="Z2209" s="25"/>
      <c r="AA2209" s="25"/>
      <c r="AB2209" s="25"/>
      <c r="AC2209" s="25"/>
      <c r="AD2209" s="25"/>
    </row>
    <row r="2210" spans="2:30">
      <c r="B2210" s="38"/>
      <c r="C2210" s="25"/>
      <c r="D2210" s="25"/>
      <c r="E2210" s="25"/>
      <c r="F2210" s="25"/>
      <c r="G2210" s="25"/>
      <c r="H2210" s="25"/>
      <c r="I2210" s="25"/>
      <c r="J2210" s="25"/>
      <c r="K2210" s="25"/>
      <c r="L2210" s="25"/>
      <c r="M2210" s="25"/>
      <c r="N2210" s="25"/>
      <c r="O2210" s="25"/>
      <c r="P2210" s="25"/>
      <c r="Q2210" s="25"/>
      <c r="R2210" s="25"/>
      <c r="S2210" s="25"/>
      <c r="T2210" s="25"/>
      <c r="U2210" s="25"/>
      <c r="V2210" s="25"/>
      <c r="W2210" s="25"/>
      <c r="X2210" s="25"/>
      <c r="Y2210" s="25"/>
      <c r="Z2210" s="25"/>
      <c r="AA2210" s="25"/>
      <c r="AB2210" s="25"/>
      <c r="AC2210" s="25"/>
      <c r="AD2210" s="25"/>
    </row>
    <row r="2211" spans="2:30">
      <c r="B2211" s="38"/>
      <c r="C2211" s="25"/>
      <c r="D2211" s="25"/>
      <c r="E2211" s="25"/>
      <c r="F2211" s="25"/>
      <c r="G2211" s="25"/>
      <c r="H2211" s="25"/>
      <c r="I2211" s="25"/>
      <c r="J2211" s="25"/>
      <c r="K2211" s="25"/>
      <c r="L2211" s="25"/>
      <c r="M2211" s="25"/>
      <c r="N2211" s="25"/>
      <c r="O2211" s="25"/>
      <c r="P2211" s="25"/>
      <c r="Q2211" s="25"/>
      <c r="R2211" s="25"/>
      <c r="S2211" s="25"/>
      <c r="T2211" s="25"/>
      <c r="U2211" s="25"/>
      <c r="V2211" s="25"/>
      <c r="W2211" s="25"/>
      <c r="X2211" s="25"/>
      <c r="Y2211" s="25"/>
      <c r="Z2211" s="25"/>
      <c r="AA2211" s="25"/>
      <c r="AB2211" s="25"/>
      <c r="AC2211" s="25"/>
      <c r="AD2211" s="25"/>
    </row>
    <row r="2212" spans="2:30">
      <c r="B2212" s="38"/>
      <c r="C2212" s="25"/>
      <c r="D2212" s="25"/>
      <c r="E2212" s="25"/>
      <c r="F2212" s="25"/>
      <c r="G2212" s="25"/>
      <c r="H2212" s="25"/>
      <c r="I2212" s="25"/>
      <c r="J2212" s="25"/>
      <c r="K2212" s="25"/>
      <c r="L2212" s="25"/>
      <c r="M2212" s="25"/>
      <c r="N2212" s="25"/>
      <c r="O2212" s="25"/>
      <c r="P2212" s="25"/>
      <c r="Q2212" s="25"/>
      <c r="R2212" s="25"/>
      <c r="S2212" s="25"/>
      <c r="T2212" s="25"/>
      <c r="U2212" s="25"/>
      <c r="V2212" s="25"/>
      <c r="W2212" s="25"/>
      <c r="X2212" s="25"/>
      <c r="Y2212" s="25"/>
      <c r="Z2212" s="25"/>
      <c r="AA2212" s="25"/>
      <c r="AB2212" s="25"/>
      <c r="AC2212" s="25"/>
      <c r="AD2212" s="25"/>
    </row>
    <row r="2213" spans="2:30">
      <c r="B2213" s="38"/>
      <c r="C2213" s="25"/>
      <c r="D2213" s="25"/>
      <c r="E2213" s="25"/>
      <c r="F2213" s="25"/>
      <c r="G2213" s="25"/>
      <c r="H2213" s="25"/>
      <c r="I2213" s="25"/>
      <c r="J2213" s="25"/>
      <c r="K2213" s="25"/>
      <c r="L2213" s="25"/>
      <c r="M2213" s="25"/>
      <c r="N2213" s="25"/>
      <c r="O2213" s="25"/>
      <c r="P2213" s="25"/>
      <c r="Q2213" s="25"/>
      <c r="R2213" s="25"/>
      <c r="S2213" s="25"/>
      <c r="T2213" s="25"/>
      <c r="U2213" s="25"/>
      <c r="V2213" s="25"/>
      <c r="W2213" s="25"/>
      <c r="X2213" s="25"/>
      <c r="Y2213" s="25"/>
      <c r="Z2213" s="25"/>
      <c r="AA2213" s="25"/>
      <c r="AB2213" s="25"/>
      <c r="AC2213" s="25"/>
      <c r="AD2213" s="25"/>
    </row>
    <row r="2214" spans="2:30">
      <c r="B2214" s="38"/>
      <c r="C2214" s="25"/>
      <c r="D2214" s="25"/>
      <c r="E2214" s="25"/>
      <c r="F2214" s="25"/>
      <c r="G2214" s="25"/>
      <c r="H2214" s="25"/>
      <c r="I2214" s="25"/>
      <c r="J2214" s="25"/>
      <c r="K2214" s="25"/>
      <c r="L2214" s="25"/>
      <c r="M2214" s="25"/>
      <c r="N2214" s="25"/>
      <c r="O2214" s="25"/>
      <c r="P2214" s="25"/>
      <c r="Q2214" s="25"/>
      <c r="R2214" s="25"/>
      <c r="S2214" s="25"/>
      <c r="T2214" s="25"/>
      <c r="U2214" s="25"/>
      <c r="V2214" s="25"/>
      <c r="W2214" s="25"/>
      <c r="X2214" s="25"/>
      <c r="Y2214" s="25"/>
      <c r="Z2214" s="25"/>
      <c r="AA2214" s="25"/>
      <c r="AB2214" s="25"/>
      <c r="AC2214" s="25"/>
      <c r="AD2214" s="25"/>
    </row>
    <row r="2215" spans="2:30">
      <c r="B2215" s="38"/>
      <c r="C2215" s="25"/>
      <c r="D2215" s="25"/>
      <c r="E2215" s="25"/>
      <c r="F2215" s="25"/>
      <c r="G2215" s="25"/>
      <c r="H2215" s="25"/>
      <c r="I2215" s="25"/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  <c r="W2215" s="25"/>
      <c r="X2215" s="25"/>
      <c r="Y2215" s="25"/>
      <c r="Z2215" s="25"/>
      <c r="AA2215" s="25"/>
      <c r="AB2215" s="25"/>
      <c r="AC2215" s="25"/>
      <c r="AD2215" s="25"/>
    </row>
    <row r="2216" spans="2:30">
      <c r="B2216" s="38"/>
      <c r="C2216" s="25"/>
      <c r="D2216" s="25"/>
      <c r="E2216" s="25"/>
      <c r="F2216" s="25"/>
      <c r="G2216" s="25"/>
      <c r="H2216" s="25"/>
      <c r="I2216" s="25"/>
      <c r="J2216" s="25"/>
      <c r="K2216" s="25"/>
      <c r="L2216" s="25"/>
      <c r="M2216" s="25"/>
      <c r="N2216" s="25"/>
      <c r="O2216" s="25"/>
      <c r="P2216" s="25"/>
      <c r="Q2216" s="25"/>
      <c r="R2216" s="25"/>
      <c r="S2216" s="25"/>
      <c r="T2216" s="25"/>
      <c r="U2216" s="25"/>
      <c r="V2216" s="25"/>
      <c r="W2216" s="25"/>
      <c r="X2216" s="25"/>
      <c r="Y2216" s="25"/>
      <c r="Z2216" s="25"/>
      <c r="AA2216" s="25"/>
      <c r="AB2216" s="25"/>
      <c r="AC2216" s="25"/>
      <c r="AD2216" s="25"/>
    </row>
    <row r="2217" spans="2:30">
      <c r="B2217" s="38"/>
      <c r="C2217" s="25"/>
      <c r="D2217" s="25"/>
      <c r="E2217" s="25"/>
      <c r="F2217" s="25"/>
      <c r="G2217" s="25"/>
      <c r="H2217" s="25"/>
      <c r="I2217" s="25"/>
      <c r="J2217" s="25"/>
      <c r="K2217" s="25"/>
      <c r="L2217" s="25"/>
      <c r="M2217" s="25"/>
      <c r="N2217" s="25"/>
      <c r="O2217" s="25"/>
      <c r="P2217" s="25"/>
      <c r="Q2217" s="25"/>
      <c r="R2217" s="25"/>
      <c r="S2217" s="25"/>
      <c r="T2217" s="25"/>
      <c r="U2217" s="25"/>
      <c r="V2217" s="25"/>
      <c r="W2217" s="25"/>
      <c r="X2217" s="25"/>
      <c r="Y2217" s="25"/>
      <c r="Z2217" s="25"/>
      <c r="AA2217" s="25"/>
      <c r="AB2217" s="25"/>
      <c r="AC2217" s="25"/>
      <c r="AD2217" s="25"/>
    </row>
    <row r="2218" spans="2:30">
      <c r="B2218" s="38"/>
      <c r="C2218" s="25"/>
      <c r="D2218" s="25"/>
      <c r="E2218" s="25"/>
      <c r="F2218" s="25"/>
      <c r="G2218" s="25"/>
      <c r="H2218" s="25"/>
      <c r="I2218" s="25"/>
      <c r="J2218" s="25"/>
      <c r="K2218" s="25"/>
      <c r="L2218" s="25"/>
      <c r="M2218" s="25"/>
      <c r="N2218" s="25"/>
      <c r="O2218" s="25"/>
      <c r="P2218" s="25"/>
      <c r="Q2218" s="25"/>
      <c r="R2218" s="25"/>
      <c r="S2218" s="25"/>
      <c r="T2218" s="25"/>
      <c r="U2218" s="25"/>
      <c r="V2218" s="25"/>
      <c r="W2218" s="25"/>
      <c r="X2218" s="25"/>
      <c r="Y2218" s="25"/>
      <c r="Z2218" s="25"/>
      <c r="AA2218" s="25"/>
      <c r="AB2218" s="25"/>
      <c r="AC2218" s="25"/>
      <c r="AD2218" s="25"/>
    </row>
    <row r="2219" spans="2:30">
      <c r="B2219" s="38"/>
      <c r="C2219" s="25"/>
      <c r="D2219" s="25"/>
      <c r="E2219" s="25"/>
      <c r="F2219" s="25"/>
      <c r="G2219" s="25"/>
      <c r="H2219" s="25"/>
      <c r="I2219" s="25"/>
      <c r="J2219" s="25"/>
      <c r="K2219" s="25"/>
      <c r="L2219" s="25"/>
      <c r="M2219" s="25"/>
      <c r="N2219" s="25"/>
      <c r="O2219" s="25"/>
      <c r="P2219" s="25"/>
      <c r="Q2219" s="25"/>
      <c r="R2219" s="25"/>
      <c r="S2219" s="25"/>
      <c r="T2219" s="25"/>
      <c r="U2219" s="25"/>
      <c r="V2219" s="25"/>
      <c r="W2219" s="25"/>
      <c r="X2219" s="25"/>
      <c r="Y2219" s="25"/>
      <c r="Z2219" s="25"/>
      <c r="AA2219" s="25"/>
      <c r="AB2219" s="25"/>
      <c r="AC2219" s="25"/>
      <c r="AD2219" s="25"/>
    </row>
    <row r="2220" spans="2:30">
      <c r="B2220" s="38"/>
      <c r="C2220" s="25"/>
      <c r="D2220" s="25"/>
      <c r="E2220" s="25"/>
      <c r="F2220" s="25"/>
      <c r="G2220" s="25"/>
      <c r="H2220" s="25"/>
      <c r="I2220" s="25"/>
      <c r="J2220" s="25"/>
      <c r="K2220" s="25"/>
      <c r="L2220" s="25"/>
      <c r="M2220" s="25"/>
      <c r="N2220" s="25"/>
      <c r="O2220" s="25"/>
      <c r="P2220" s="25"/>
      <c r="Q2220" s="25"/>
      <c r="R2220" s="25"/>
      <c r="S2220" s="25"/>
      <c r="T2220" s="25"/>
      <c r="U2220" s="25"/>
      <c r="V2220" s="25"/>
      <c r="W2220" s="25"/>
      <c r="X2220" s="25"/>
      <c r="Y2220" s="25"/>
      <c r="Z2220" s="25"/>
      <c r="AA2220" s="25"/>
      <c r="AB2220" s="25"/>
      <c r="AC2220" s="25"/>
      <c r="AD2220" s="25"/>
    </row>
    <row r="2221" spans="2:30">
      <c r="B2221" s="38"/>
      <c r="C2221" s="25"/>
      <c r="D2221" s="25"/>
      <c r="E2221" s="25"/>
      <c r="F2221" s="25"/>
      <c r="G2221" s="25"/>
      <c r="H2221" s="25"/>
      <c r="I2221" s="25"/>
      <c r="J2221" s="25"/>
      <c r="K2221" s="25"/>
      <c r="L2221" s="25"/>
      <c r="M2221" s="25"/>
      <c r="N2221" s="25"/>
      <c r="O2221" s="25"/>
      <c r="P2221" s="25"/>
      <c r="Q2221" s="25"/>
      <c r="R2221" s="25"/>
      <c r="S2221" s="25"/>
      <c r="T2221" s="25"/>
      <c r="U2221" s="25"/>
      <c r="V2221" s="25"/>
      <c r="W2221" s="25"/>
      <c r="X2221" s="25"/>
      <c r="Y2221" s="25"/>
      <c r="Z2221" s="25"/>
      <c r="AA2221" s="25"/>
      <c r="AB2221" s="25"/>
      <c r="AC2221" s="25"/>
      <c r="AD2221" s="25"/>
    </row>
    <row r="2222" spans="2:30">
      <c r="B2222" s="38"/>
      <c r="C2222" s="25"/>
      <c r="D2222" s="25"/>
      <c r="E2222" s="25"/>
      <c r="F2222" s="25"/>
      <c r="G2222" s="25"/>
      <c r="H2222" s="25"/>
      <c r="I2222" s="25"/>
      <c r="J2222" s="25"/>
      <c r="K2222" s="25"/>
      <c r="L2222" s="25"/>
      <c r="M2222" s="25"/>
      <c r="N2222" s="25"/>
      <c r="O2222" s="25"/>
      <c r="P2222" s="25"/>
      <c r="Q2222" s="25"/>
      <c r="R2222" s="25"/>
      <c r="S2222" s="25"/>
      <c r="T2222" s="25"/>
      <c r="U2222" s="25"/>
      <c r="V2222" s="25"/>
      <c r="W2222" s="25"/>
      <c r="X2222" s="25"/>
      <c r="Y2222" s="25"/>
      <c r="Z2222" s="25"/>
      <c r="AA2222" s="25"/>
      <c r="AB2222" s="25"/>
      <c r="AC2222" s="25"/>
      <c r="AD2222" s="25"/>
    </row>
    <row r="2223" spans="2:30">
      <c r="B2223" s="38"/>
      <c r="C2223" s="25"/>
      <c r="D2223" s="25"/>
      <c r="E2223" s="25"/>
      <c r="F2223" s="25"/>
      <c r="G2223" s="25"/>
      <c r="H2223" s="25"/>
      <c r="I2223" s="25"/>
      <c r="J2223" s="25"/>
      <c r="K2223" s="25"/>
      <c r="L2223" s="25"/>
      <c r="M2223" s="25"/>
      <c r="N2223" s="25"/>
      <c r="O2223" s="25"/>
      <c r="P2223" s="25"/>
      <c r="Q2223" s="25"/>
      <c r="R2223" s="25"/>
      <c r="S2223" s="25"/>
      <c r="T2223" s="25"/>
      <c r="U2223" s="25"/>
      <c r="V2223" s="25"/>
      <c r="W2223" s="25"/>
      <c r="X2223" s="25"/>
      <c r="Y2223" s="25"/>
      <c r="Z2223" s="25"/>
      <c r="AA2223" s="25"/>
      <c r="AB2223" s="25"/>
      <c r="AC2223" s="25"/>
      <c r="AD2223" s="25"/>
    </row>
    <row r="2224" spans="2:30">
      <c r="B2224" s="38"/>
      <c r="C2224" s="25"/>
      <c r="D2224" s="25"/>
      <c r="E2224" s="25"/>
      <c r="F2224" s="25"/>
      <c r="G2224" s="25"/>
      <c r="H2224" s="25"/>
      <c r="I2224" s="25"/>
      <c r="J2224" s="25"/>
      <c r="K2224" s="25"/>
      <c r="L2224" s="25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  <c r="W2224" s="25"/>
      <c r="X2224" s="25"/>
      <c r="Y2224" s="25"/>
      <c r="Z2224" s="25"/>
      <c r="AA2224" s="25"/>
      <c r="AB2224" s="25"/>
      <c r="AC2224" s="25"/>
      <c r="AD2224" s="25"/>
    </row>
    <row r="2225" spans="2:30">
      <c r="B2225" s="38"/>
      <c r="C2225" s="25"/>
      <c r="D2225" s="25"/>
      <c r="E2225" s="25"/>
      <c r="F2225" s="25"/>
      <c r="G2225" s="25"/>
      <c r="H2225" s="25"/>
      <c r="I2225" s="25"/>
      <c r="J2225" s="25"/>
      <c r="K2225" s="25"/>
      <c r="L2225" s="25"/>
      <c r="M2225" s="25"/>
      <c r="N2225" s="25"/>
      <c r="O2225" s="25"/>
      <c r="P2225" s="25"/>
      <c r="Q2225" s="25"/>
      <c r="R2225" s="25"/>
      <c r="S2225" s="25"/>
      <c r="T2225" s="25"/>
      <c r="U2225" s="25"/>
      <c r="V2225" s="25"/>
      <c r="W2225" s="25"/>
      <c r="X2225" s="25"/>
      <c r="Y2225" s="25"/>
      <c r="Z2225" s="25"/>
      <c r="AA2225" s="25"/>
      <c r="AB2225" s="25"/>
      <c r="AC2225" s="25"/>
      <c r="AD2225" s="25"/>
    </row>
    <row r="2226" spans="2:30">
      <c r="B2226" s="38"/>
      <c r="C2226" s="25"/>
      <c r="D2226" s="25"/>
      <c r="E2226" s="25"/>
      <c r="F2226" s="25"/>
      <c r="G2226" s="25"/>
      <c r="H2226" s="25"/>
      <c r="I2226" s="25"/>
      <c r="J2226" s="25"/>
      <c r="K2226" s="25"/>
      <c r="L2226" s="25"/>
      <c r="M2226" s="25"/>
      <c r="N2226" s="25"/>
      <c r="O2226" s="25"/>
      <c r="P2226" s="25"/>
      <c r="Q2226" s="25"/>
      <c r="R2226" s="25"/>
      <c r="S2226" s="25"/>
      <c r="T2226" s="25"/>
      <c r="U2226" s="25"/>
      <c r="V2226" s="25"/>
      <c r="W2226" s="25"/>
      <c r="X2226" s="25"/>
      <c r="Y2226" s="25"/>
      <c r="Z2226" s="25"/>
      <c r="AA2226" s="25"/>
      <c r="AB2226" s="25"/>
      <c r="AC2226" s="25"/>
      <c r="AD2226" s="25"/>
    </row>
    <row r="2227" spans="2:30">
      <c r="B2227" s="38"/>
      <c r="C2227" s="25"/>
      <c r="D2227" s="25"/>
      <c r="E2227" s="25"/>
      <c r="F2227" s="25"/>
      <c r="G2227" s="25"/>
      <c r="H2227" s="25"/>
      <c r="I2227" s="25"/>
      <c r="J2227" s="25"/>
      <c r="K2227" s="25"/>
      <c r="L2227" s="25"/>
      <c r="M2227" s="25"/>
      <c r="N2227" s="25"/>
      <c r="O2227" s="25"/>
      <c r="P2227" s="25"/>
      <c r="Q2227" s="25"/>
      <c r="R2227" s="25"/>
      <c r="S2227" s="25"/>
      <c r="T2227" s="25"/>
      <c r="U2227" s="25"/>
      <c r="V2227" s="25"/>
      <c r="W2227" s="25"/>
      <c r="X2227" s="25"/>
      <c r="Y2227" s="25"/>
      <c r="Z2227" s="25"/>
      <c r="AA2227" s="25"/>
      <c r="AB2227" s="25"/>
      <c r="AC2227" s="25"/>
      <c r="AD2227" s="25"/>
    </row>
    <row r="2228" spans="2:30">
      <c r="B2228" s="38"/>
      <c r="C2228" s="25"/>
      <c r="D2228" s="25"/>
      <c r="E2228" s="25"/>
      <c r="F2228" s="25"/>
      <c r="G2228" s="25"/>
      <c r="H2228" s="25"/>
      <c r="I2228" s="25"/>
      <c r="J2228" s="25"/>
      <c r="K2228" s="25"/>
      <c r="L2228" s="25"/>
      <c r="M2228" s="25"/>
      <c r="N2228" s="25"/>
      <c r="O2228" s="25"/>
      <c r="P2228" s="25"/>
      <c r="Q2228" s="25"/>
      <c r="R2228" s="25"/>
      <c r="S2228" s="25"/>
      <c r="T2228" s="25"/>
      <c r="U2228" s="25"/>
      <c r="V2228" s="25"/>
      <c r="W2228" s="25"/>
      <c r="X2228" s="25"/>
      <c r="Y2228" s="25"/>
      <c r="Z2228" s="25"/>
      <c r="AA2228" s="25"/>
      <c r="AB2228" s="25"/>
      <c r="AC2228" s="25"/>
      <c r="AD2228" s="25"/>
    </row>
    <row r="2229" spans="2:30">
      <c r="B2229" s="38"/>
      <c r="C2229" s="25"/>
      <c r="D2229" s="25"/>
      <c r="E2229" s="25"/>
      <c r="F2229" s="25"/>
      <c r="G2229" s="25"/>
      <c r="H2229" s="25"/>
      <c r="I2229" s="25"/>
      <c r="J2229" s="25"/>
      <c r="K2229" s="25"/>
      <c r="L2229" s="25"/>
      <c r="M2229" s="25"/>
      <c r="N2229" s="25"/>
      <c r="O2229" s="25"/>
      <c r="P2229" s="25"/>
      <c r="Q2229" s="25"/>
      <c r="R2229" s="25"/>
      <c r="S2229" s="25"/>
      <c r="T2229" s="25"/>
      <c r="U2229" s="25"/>
      <c r="V2229" s="25"/>
      <c r="W2229" s="25"/>
      <c r="X2229" s="25"/>
      <c r="Y2229" s="25"/>
      <c r="Z2229" s="25"/>
      <c r="AA2229" s="25"/>
      <c r="AB2229" s="25"/>
      <c r="AC2229" s="25"/>
      <c r="AD2229" s="25"/>
    </row>
    <row r="2230" spans="2:30">
      <c r="B2230" s="38"/>
      <c r="C2230" s="25"/>
      <c r="D2230" s="25"/>
      <c r="E2230" s="25"/>
      <c r="F2230" s="25"/>
      <c r="G2230" s="25"/>
      <c r="H2230" s="25"/>
      <c r="I2230" s="25"/>
      <c r="J2230" s="25"/>
      <c r="K2230" s="25"/>
      <c r="L2230" s="25"/>
      <c r="M2230" s="25"/>
      <c r="N2230" s="25"/>
      <c r="O2230" s="25"/>
      <c r="P2230" s="25"/>
      <c r="Q2230" s="25"/>
      <c r="R2230" s="25"/>
      <c r="S2230" s="25"/>
      <c r="T2230" s="25"/>
      <c r="U2230" s="25"/>
      <c r="V2230" s="25"/>
      <c r="W2230" s="25"/>
      <c r="X2230" s="25"/>
      <c r="Y2230" s="25"/>
      <c r="Z2230" s="25"/>
      <c r="AA2230" s="25"/>
      <c r="AB2230" s="25"/>
      <c r="AC2230" s="25"/>
      <c r="AD2230" s="25"/>
    </row>
    <row r="2231" spans="2:30">
      <c r="B2231" s="38"/>
      <c r="C2231" s="25"/>
      <c r="D2231" s="25"/>
      <c r="E2231" s="25"/>
      <c r="F2231" s="25"/>
      <c r="G2231" s="25"/>
      <c r="H2231" s="25"/>
      <c r="I2231" s="25"/>
      <c r="J2231" s="25"/>
      <c r="K2231" s="25"/>
      <c r="L2231" s="25"/>
      <c r="M2231" s="25"/>
      <c r="N2231" s="25"/>
      <c r="O2231" s="25"/>
      <c r="P2231" s="25"/>
      <c r="Q2231" s="25"/>
      <c r="R2231" s="25"/>
      <c r="S2231" s="25"/>
      <c r="T2231" s="25"/>
      <c r="U2231" s="25"/>
      <c r="V2231" s="25"/>
      <c r="W2231" s="25"/>
      <c r="X2231" s="25"/>
      <c r="Y2231" s="25"/>
      <c r="Z2231" s="25"/>
      <c r="AA2231" s="25"/>
      <c r="AB2231" s="25"/>
      <c r="AC2231" s="25"/>
      <c r="AD2231" s="25"/>
    </row>
    <row r="2232" spans="2:30">
      <c r="B2232" s="38"/>
      <c r="C2232" s="25"/>
      <c r="D2232" s="25"/>
      <c r="E2232" s="25"/>
      <c r="F2232" s="25"/>
      <c r="G2232" s="25"/>
      <c r="H2232" s="25"/>
      <c r="I2232" s="25"/>
      <c r="J2232" s="25"/>
      <c r="K2232" s="25"/>
      <c r="L2232" s="25"/>
      <c r="M2232" s="25"/>
      <c r="N2232" s="25"/>
      <c r="O2232" s="25"/>
      <c r="P2232" s="25"/>
      <c r="Q2232" s="25"/>
      <c r="R2232" s="25"/>
      <c r="S2232" s="25"/>
      <c r="T2232" s="25"/>
      <c r="U2232" s="25"/>
      <c r="V2232" s="25"/>
      <c r="W2232" s="25"/>
      <c r="X2232" s="25"/>
      <c r="Y2232" s="25"/>
      <c r="Z2232" s="25"/>
      <c r="AA2232" s="25"/>
      <c r="AB2232" s="25"/>
      <c r="AC2232" s="25"/>
      <c r="AD2232" s="25"/>
    </row>
    <row r="2233" spans="2:30">
      <c r="B2233" s="38"/>
      <c r="C2233" s="25"/>
      <c r="D2233" s="25"/>
      <c r="E2233" s="25"/>
      <c r="F2233" s="25"/>
      <c r="G2233" s="25"/>
      <c r="H2233" s="25"/>
      <c r="I2233" s="25"/>
      <c r="J2233" s="25"/>
      <c r="K2233" s="25"/>
      <c r="L2233" s="25"/>
      <c r="M2233" s="25"/>
      <c r="N2233" s="25"/>
      <c r="O2233" s="25"/>
      <c r="P2233" s="25"/>
      <c r="Q2233" s="25"/>
      <c r="R2233" s="25"/>
      <c r="S2233" s="25"/>
      <c r="T2233" s="25"/>
      <c r="U2233" s="25"/>
      <c r="V2233" s="25"/>
      <c r="W2233" s="25"/>
      <c r="X2233" s="25"/>
      <c r="Y2233" s="25"/>
      <c r="Z2233" s="25"/>
      <c r="AA2233" s="25"/>
      <c r="AB2233" s="25"/>
      <c r="AC2233" s="25"/>
      <c r="AD2233" s="25"/>
    </row>
    <row r="2234" spans="2:30">
      <c r="B2234" s="38"/>
      <c r="C2234" s="25"/>
      <c r="D2234" s="25"/>
      <c r="E2234" s="25"/>
      <c r="F2234" s="25"/>
      <c r="G2234" s="25"/>
      <c r="H2234" s="25"/>
      <c r="I2234" s="25"/>
      <c r="J2234" s="25"/>
      <c r="K2234" s="25"/>
      <c r="L2234" s="25"/>
      <c r="M2234" s="25"/>
      <c r="N2234" s="25"/>
      <c r="O2234" s="25"/>
      <c r="P2234" s="25"/>
      <c r="Q2234" s="25"/>
      <c r="R2234" s="25"/>
      <c r="S2234" s="25"/>
      <c r="T2234" s="25"/>
      <c r="U2234" s="25"/>
      <c r="V2234" s="25"/>
      <c r="W2234" s="25"/>
      <c r="X2234" s="25"/>
      <c r="Y2234" s="25"/>
      <c r="Z2234" s="25"/>
      <c r="AA2234" s="25"/>
      <c r="AB2234" s="25"/>
      <c r="AC2234" s="25"/>
      <c r="AD2234" s="25"/>
    </row>
    <row r="2235" spans="2:30">
      <c r="B2235" s="38"/>
      <c r="C2235" s="25"/>
      <c r="D2235" s="25"/>
      <c r="E2235" s="25"/>
      <c r="F2235" s="25"/>
      <c r="G2235" s="25"/>
      <c r="H2235" s="25"/>
      <c r="I2235" s="25"/>
      <c r="J2235" s="25"/>
      <c r="K2235" s="25"/>
      <c r="L2235" s="25"/>
      <c r="M2235" s="25"/>
      <c r="N2235" s="25"/>
      <c r="O2235" s="25"/>
      <c r="P2235" s="25"/>
      <c r="Q2235" s="25"/>
      <c r="R2235" s="25"/>
      <c r="S2235" s="25"/>
      <c r="T2235" s="25"/>
      <c r="U2235" s="25"/>
      <c r="V2235" s="25"/>
      <c r="W2235" s="25"/>
      <c r="X2235" s="25"/>
      <c r="Y2235" s="25"/>
      <c r="Z2235" s="25"/>
      <c r="AA2235" s="25"/>
      <c r="AB2235" s="25"/>
      <c r="AC2235" s="25"/>
      <c r="AD2235" s="25"/>
    </row>
    <row r="2236" spans="2:30">
      <c r="B2236" s="38"/>
      <c r="C2236" s="25"/>
      <c r="D2236" s="25"/>
      <c r="E2236" s="25"/>
      <c r="F2236" s="25"/>
      <c r="G2236" s="25"/>
      <c r="H2236" s="25"/>
      <c r="I2236" s="25"/>
      <c r="J2236" s="25"/>
      <c r="K2236" s="25"/>
      <c r="L2236" s="25"/>
      <c r="M2236" s="25"/>
      <c r="N2236" s="25"/>
      <c r="O2236" s="25"/>
      <c r="P2236" s="25"/>
      <c r="Q2236" s="25"/>
      <c r="R2236" s="25"/>
      <c r="S2236" s="25"/>
      <c r="T2236" s="25"/>
      <c r="U2236" s="25"/>
      <c r="V2236" s="25"/>
      <c r="W2236" s="25"/>
      <c r="X2236" s="25"/>
      <c r="Y2236" s="25"/>
      <c r="Z2236" s="25"/>
      <c r="AA2236" s="25"/>
      <c r="AB2236" s="25"/>
      <c r="AC2236" s="25"/>
      <c r="AD2236" s="25"/>
    </row>
    <row r="2237" spans="2:30">
      <c r="B2237" s="38"/>
      <c r="C2237" s="25"/>
      <c r="D2237" s="25"/>
      <c r="E2237" s="25"/>
      <c r="F2237" s="25"/>
      <c r="G2237" s="25"/>
      <c r="H2237" s="25"/>
      <c r="I2237" s="25"/>
      <c r="J2237" s="25"/>
      <c r="K2237" s="25"/>
      <c r="L2237" s="25"/>
      <c r="M2237" s="25"/>
      <c r="N2237" s="25"/>
      <c r="O2237" s="25"/>
      <c r="P2237" s="25"/>
      <c r="Q2237" s="25"/>
      <c r="R2237" s="25"/>
      <c r="S2237" s="25"/>
      <c r="T2237" s="25"/>
      <c r="U2237" s="25"/>
      <c r="V2237" s="25"/>
      <c r="W2237" s="25"/>
      <c r="X2237" s="25"/>
      <c r="Y2237" s="25"/>
      <c r="Z2237" s="25"/>
      <c r="AA2237" s="25"/>
      <c r="AB2237" s="25"/>
      <c r="AC2237" s="25"/>
      <c r="AD2237" s="25"/>
    </row>
    <row r="2238" spans="2:30">
      <c r="B2238" s="38"/>
      <c r="C2238" s="25"/>
      <c r="D2238" s="25"/>
      <c r="E2238" s="25"/>
      <c r="F2238" s="25"/>
      <c r="G2238" s="25"/>
      <c r="H2238" s="25"/>
      <c r="I2238" s="25"/>
      <c r="J2238" s="25"/>
      <c r="K2238" s="25"/>
      <c r="L2238" s="25"/>
      <c r="M2238" s="25"/>
      <c r="N2238" s="25"/>
      <c r="O2238" s="25"/>
      <c r="P2238" s="25"/>
      <c r="Q2238" s="25"/>
      <c r="R2238" s="25"/>
      <c r="S2238" s="25"/>
      <c r="T2238" s="25"/>
      <c r="U2238" s="25"/>
      <c r="V2238" s="25"/>
      <c r="W2238" s="25"/>
      <c r="X2238" s="25"/>
      <c r="Y2238" s="25"/>
      <c r="Z2238" s="25"/>
      <c r="AA2238" s="25"/>
      <c r="AB2238" s="25"/>
      <c r="AC2238" s="25"/>
      <c r="AD2238" s="25"/>
    </row>
    <row r="2239" spans="2:30">
      <c r="B2239" s="38"/>
      <c r="C2239" s="25"/>
      <c r="D2239" s="25"/>
      <c r="E2239" s="25"/>
      <c r="F2239" s="25"/>
      <c r="G2239" s="25"/>
      <c r="H2239" s="25"/>
      <c r="I2239" s="25"/>
      <c r="J2239" s="25"/>
      <c r="K2239" s="25"/>
      <c r="L2239" s="25"/>
      <c r="M2239" s="25"/>
      <c r="N2239" s="25"/>
      <c r="O2239" s="25"/>
      <c r="P2239" s="25"/>
      <c r="Q2239" s="25"/>
      <c r="R2239" s="25"/>
      <c r="S2239" s="25"/>
      <c r="T2239" s="25"/>
      <c r="U2239" s="25"/>
      <c r="V2239" s="25"/>
      <c r="W2239" s="25"/>
      <c r="X2239" s="25"/>
      <c r="Y2239" s="25"/>
      <c r="Z2239" s="25"/>
      <c r="AA2239" s="25"/>
      <c r="AB2239" s="25"/>
      <c r="AC2239" s="25"/>
      <c r="AD2239" s="25"/>
    </row>
    <row r="2240" spans="2:30">
      <c r="B2240" s="38"/>
      <c r="C2240" s="25"/>
      <c r="D2240" s="25"/>
      <c r="E2240" s="25"/>
      <c r="F2240" s="25"/>
      <c r="G2240" s="25"/>
      <c r="H2240" s="25"/>
      <c r="I2240" s="25"/>
      <c r="J2240" s="25"/>
      <c r="K2240" s="25"/>
      <c r="L2240" s="25"/>
      <c r="M2240" s="25"/>
      <c r="N2240" s="25"/>
      <c r="O2240" s="25"/>
      <c r="P2240" s="25"/>
      <c r="Q2240" s="25"/>
      <c r="R2240" s="25"/>
      <c r="S2240" s="25"/>
      <c r="T2240" s="25"/>
      <c r="U2240" s="25"/>
      <c r="V2240" s="25"/>
      <c r="W2240" s="25"/>
      <c r="X2240" s="25"/>
      <c r="Y2240" s="25"/>
      <c r="Z2240" s="25"/>
      <c r="AA2240" s="25"/>
      <c r="AB2240" s="25"/>
      <c r="AC2240" s="25"/>
      <c r="AD2240" s="25"/>
    </row>
    <row r="2241" spans="2:30">
      <c r="B2241" s="38"/>
      <c r="C2241" s="25"/>
      <c r="D2241" s="25"/>
      <c r="E2241" s="25"/>
      <c r="F2241" s="25"/>
      <c r="G2241" s="25"/>
      <c r="H2241" s="25"/>
      <c r="I2241" s="25"/>
      <c r="J2241" s="25"/>
      <c r="K2241" s="25"/>
      <c r="L2241" s="25"/>
      <c r="M2241" s="25"/>
      <c r="N2241" s="25"/>
      <c r="O2241" s="25"/>
      <c r="P2241" s="25"/>
      <c r="Q2241" s="25"/>
      <c r="R2241" s="25"/>
      <c r="S2241" s="25"/>
      <c r="T2241" s="25"/>
      <c r="U2241" s="25"/>
      <c r="V2241" s="25"/>
      <c r="W2241" s="25"/>
      <c r="X2241" s="25"/>
      <c r="Y2241" s="25"/>
      <c r="Z2241" s="25"/>
      <c r="AA2241" s="25"/>
      <c r="AB2241" s="25"/>
      <c r="AC2241" s="25"/>
      <c r="AD2241" s="25"/>
    </row>
    <row r="2242" spans="2:30">
      <c r="B2242" s="38"/>
      <c r="C2242" s="25"/>
      <c r="D2242" s="25"/>
      <c r="E2242" s="25"/>
      <c r="F2242" s="25"/>
      <c r="G2242" s="25"/>
      <c r="H2242" s="25"/>
      <c r="I2242" s="25"/>
      <c r="J2242" s="25"/>
      <c r="K2242" s="25"/>
      <c r="L2242" s="25"/>
      <c r="M2242" s="25"/>
      <c r="N2242" s="25"/>
      <c r="O2242" s="25"/>
      <c r="P2242" s="25"/>
      <c r="Q2242" s="25"/>
      <c r="R2242" s="25"/>
      <c r="S2242" s="25"/>
      <c r="T2242" s="25"/>
      <c r="U2242" s="25"/>
      <c r="V2242" s="25"/>
      <c r="W2242" s="25"/>
      <c r="X2242" s="25"/>
      <c r="Y2242" s="25"/>
      <c r="Z2242" s="25"/>
      <c r="AA2242" s="25"/>
      <c r="AB2242" s="25"/>
      <c r="AC2242" s="25"/>
      <c r="AD2242" s="25"/>
    </row>
    <row r="2243" spans="2:30">
      <c r="B2243" s="38"/>
      <c r="C2243" s="25"/>
      <c r="D2243" s="25"/>
      <c r="E2243" s="25"/>
      <c r="F2243" s="25"/>
      <c r="G2243" s="25"/>
      <c r="H2243" s="25"/>
      <c r="I2243" s="25"/>
      <c r="J2243" s="25"/>
      <c r="K2243" s="25"/>
      <c r="L2243" s="25"/>
      <c r="M2243" s="25"/>
      <c r="N2243" s="25"/>
      <c r="O2243" s="25"/>
      <c r="P2243" s="25"/>
      <c r="Q2243" s="25"/>
      <c r="R2243" s="25"/>
      <c r="S2243" s="25"/>
      <c r="T2243" s="25"/>
      <c r="U2243" s="25"/>
      <c r="V2243" s="25"/>
      <c r="W2243" s="25"/>
      <c r="X2243" s="25"/>
      <c r="Y2243" s="25"/>
      <c r="Z2243" s="25"/>
      <c r="AA2243" s="25"/>
      <c r="AB2243" s="25"/>
      <c r="AC2243" s="25"/>
      <c r="AD2243" s="25"/>
    </row>
    <row r="2244" spans="2:30">
      <c r="B2244" s="38"/>
      <c r="C2244" s="25"/>
      <c r="D2244" s="25"/>
      <c r="E2244" s="25"/>
      <c r="F2244" s="25"/>
      <c r="G2244" s="25"/>
      <c r="H2244" s="25"/>
      <c r="I2244" s="25"/>
      <c r="J2244" s="25"/>
      <c r="K2244" s="25"/>
      <c r="L2244" s="25"/>
      <c r="M2244" s="25"/>
      <c r="N2244" s="25"/>
      <c r="O2244" s="25"/>
      <c r="P2244" s="25"/>
      <c r="Q2244" s="25"/>
      <c r="R2244" s="25"/>
      <c r="S2244" s="25"/>
      <c r="T2244" s="25"/>
      <c r="U2244" s="25"/>
      <c r="V2244" s="25"/>
      <c r="W2244" s="25"/>
      <c r="X2244" s="25"/>
      <c r="Y2244" s="25"/>
      <c r="Z2244" s="25"/>
      <c r="AA2244" s="25"/>
      <c r="AB2244" s="25"/>
      <c r="AC2244" s="25"/>
      <c r="AD2244" s="25"/>
    </row>
    <row r="2245" spans="2:30">
      <c r="B2245" s="38"/>
      <c r="C2245" s="25"/>
      <c r="D2245" s="25"/>
      <c r="E2245" s="25"/>
      <c r="F2245" s="25"/>
      <c r="G2245" s="25"/>
      <c r="H2245" s="25"/>
      <c r="I2245" s="25"/>
      <c r="J2245" s="25"/>
      <c r="K2245" s="25"/>
      <c r="L2245" s="25"/>
      <c r="M2245" s="25"/>
      <c r="N2245" s="25"/>
      <c r="O2245" s="25"/>
      <c r="P2245" s="25"/>
      <c r="Q2245" s="25"/>
      <c r="R2245" s="25"/>
      <c r="S2245" s="25"/>
      <c r="T2245" s="25"/>
      <c r="U2245" s="25"/>
      <c r="V2245" s="25"/>
      <c r="W2245" s="25"/>
      <c r="X2245" s="25"/>
      <c r="Y2245" s="25"/>
      <c r="Z2245" s="25"/>
      <c r="AA2245" s="25"/>
      <c r="AB2245" s="25"/>
      <c r="AC2245" s="25"/>
      <c r="AD2245" s="25"/>
    </row>
    <row r="2246" spans="2:30">
      <c r="B2246" s="38"/>
      <c r="C2246" s="25"/>
      <c r="D2246" s="25"/>
      <c r="E2246" s="25"/>
      <c r="F2246" s="25"/>
      <c r="G2246" s="25"/>
      <c r="H2246" s="25"/>
      <c r="I2246" s="25"/>
      <c r="J2246" s="25"/>
      <c r="K2246" s="25"/>
      <c r="L2246" s="25"/>
      <c r="M2246" s="25"/>
      <c r="N2246" s="25"/>
      <c r="O2246" s="25"/>
      <c r="P2246" s="25"/>
      <c r="Q2246" s="25"/>
      <c r="R2246" s="25"/>
      <c r="S2246" s="25"/>
      <c r="T2246" s="25"/>
      <c r="U2246" s="25"/>
      <c r="V2246" s="25"/>
      <c r="W2246" s="25"/>
      <c r="X2246" s="25"/>
      <c r="Y2246" s="25"/>
      <c r="Z2246" s="25"/>
      <c r="AA2246" s="25"/>
      <c r="AB2246" s="25"/>
      <c r="AC2246" s="25"/>
      <c r="AD2246" s="25"/>
    </row>
    <row r="2247" spans="2:30">
      <c r="B2247" s="38"/>
      <c r="C2247" s="25"/>
      <c r="D2247" s="25"/>
      <c r="E2247" s="25"/>
      <c r="F2247" s="25"/>
      <c r="G2247" s="25"/>
      <c r="H2247" s="25"/>
      <c r="I2247" s="25"/>
      <c r="J2247" s="25"/>
      <c r="K2247" s="25"/>
      <c r="L2247" s="25"/>
      <c r="M2247" s="25"/>
      <c r="N2247" s="25"/>
      <c r="O2247" s="25"/>
      <c r="P2247" s="25"/>
      <c r="Q2247" s="25"/>
      <c r="R2247" s="25"/>
      <c r="S2247" s="25"/>
      <c r="T2247" s="25"/>
      <c r="U2247" s="25"/>
      <c r="V2247" s="25"/>
      <c r="W2247" s="25"/>
      <c r="X2247" s="25"/>
      <c r="Y2247" s="25"/>
      <c r="Z2247" s="25"/>
      <c r="AA2247" s="25"/>
      <c r="AB2247" s="25"/>
      <c r="AC2247" s="25"/>
      <c r="AD2247" s="25"/>
    </row>
    <row r="2248" spans="2:30">
      <c r="B2248" s="38"/>
      <c r="C2248" s="25"/>
      <c r="D2248" s="25"/>
      <c r="E2248" s="25"/>
      <c r="F2248" s="25"/>
      <c r="G2248" s="25"/>
      <c r="H2248" s="25"/>
      <c r="I2248" s="25"/>
      <c r="J2248" s="25"/>
      <c r="K2248" s="25"/>
      <c r="L2248" s="25"/>
      <c r="M2248" s="25"/>
      <c r="N2248" s="25"/>
      <c r="O2248" s="25"/>
      <c r="P2248" s="25"/>
      <c r="Q2248" s="25"/>
      <c r="R2248" s="25"/>
      <c r="S2248" s="25"/>
      <c r="T2248" s="25"/>
      <c r="U2248" s="25"/>
      <c r="V2248" s="25"/>
      <c r="W2248" s="25"/>
      <c r="X2248" s="25"/>
      <c r="Y2248" s="25"/>
      <c r="Z2248" s="25"/>
      <c r="AA2248" s="25"/>
      <c r="AB2248" s="25"/>
      <c r="AC2248" s="25"/>
      <c r="AD2248" s="25"/>
    </row>
    <row r="2249" spans="2:30">
      <c r="B2249" s="38"/>
      <c r="C2249" s="25"/>
      <c r="D2249" s="25"/>
      <c r="E2249" s="25"/>
      <c r="F2249" s="25"/>
      <c r="G2249" s="25"/>
      <c r="H2249" s="25"/>
      <c r="I2249" s="25"/>
      <c r="J2249" s="25"/>
      <c r="K2249" s="25"/>
      <c r="L2249" s="25"/>
      <c r="M2249" s="25"/>
      <c r="N2249" s="25"/>
      <c r="O2249" s="25"/>
      <c r="P2249" s="25"/>
      <c r="Q2249" s="25"/>
      <c r="R2249" s="25"/>
      <c r="S2249" s="25"/>
      <c r="T2249" s="25"/>
      <c r="U2249" s="25"/>
      <c r="V2249" s="25"/>
      <c r="W2249" s="25"/>
      <c r="X2249" s="25"/>
      <c r="Y2249" s="25"/>
      <c r="Z2249" s="25"/>
      <c r="AA2249" s="25"/>
      <c r="AB2249" s="25"/>
      <c r="AC2249" s="25"/>
      <c r="AD2249" s="25"/>
    </row>
    <row r="2250" spans="2:30">
      <c r="B2250" s="38"/>
      <c r="C2250" s="25"/>
      <c r="D2250" s="25"/>
      <c r="E2250" s="25"/>
      <c r="F2250" s="25"/>
      <c r="G2250" s="25"/>
      <c r="H2250" s="25"/>
      <c r="I2250" s="25"/>
      <c r="J2250" s="25"/>
      <c r="K2250" s="25"/>
      <c r="L2250" s="25"/>
      <c r="M2250" s="25"/>
      <c r="N2250" s="25"/>
      <c r="O2250" s="25"/>
      <c r="P2250" s="25"/>
      <c r="Q2250" s="25"/>
      <c r="R2250" s="25"/>
      <c r="S2250" s="25"/>
      <c r="T2250" s="25"/>
      <c r="U2250" s="25"/>
      <c r="V2250" s="25"/>
      <c r="W2250" s="25"/>
      <c r="X2250" s="25"/>
      <c r="Y2250" s="25"/>
      <c r="Z2250" s="25"/>
      <c r="AA2250" s="25"/>
      <c r="AB2250" s="25"/>
      <c r="AC2250" s="25"/>
      <c r="AD2250" s="25"/>
    </row>
    <row r="2251" spans="2:30">
      <c r="B2251" s="38"/>
      <c r="C2251" s="25"/>
      <c r="D2251" s="25"/>
      <c r="E2251" s="25"/>
      <c r="F2251" s="25"/>
      <c r="G2251" s="25"/>
      <c r="H2251" s="25"/>
      <c r="I2251" s="25"/>
      <c r="J2251" s="25"/>
      <c r="K2251" s="25"/>
      <c r="L2251" s="25"/>
      <c r="M2251" s="25"/>
      <c r="N2251" s="25"/>
      <c r="O2251" s="25"/>
      <c r="P2251" s="25"/>
      <c r="Q2251" s="25"/>
      <c r="R2251" s="25"/>
      <c r="S2251" s="25"/>
      <c r="T2251" s="25"/>
      <c r="U2251" s="25"/>
      <c r="V2251" s="25"/>
      <c r="W2251" s="25"/>
      <c r="X2251" s="25"/>
      <c r="Y2251" s="25"/>
      <c r="Z2251" s="25"/>
      <c r="AA2251" s="25"/>
      <c r="AB2251" s="25"/>
      <c r="AC2251" s="25"/>
      <c r="AD2251" s="25"/>
    </row>
    <row r="2252" spans="2:30">
      <c r="B2252" s="38"/>
      <c r="C2252" s="25"/>
      <c r="D2252" s="25"/>
      <c r="E2252" s="25"/>
      <c r="F2252" s="25"/>
      <c r="G2252" s="25"/>
      <c r="H2252" s="25"/>
      <c r="I2252" s="25"/>
      <c r="J2252" s="25"/>
      <c r="K2252" s="25"/>
      <c r="L2252" s="25"/>
      <c r="M2252" s="25"/>
      <c r="N2252" s="25"/>
      <c r="O2252" s="25"/>
      <c r="P2252" s="25"/>
      <c r="Q2252" s="25"/>
      <c r="R2252" s="25"/>
      <c r="S2252" s="25"/>
      <c r="T2252" s="25"/>
      <c r="U2252" s="25"/>
      <c r="V2252" s="25"/>
      <c r="W2252" s="25"/>
      <c r="X2252" s="25"/>
      <c r="Y2252" s="25"/>
      <c r="Z2252" s="25"/>
      <c r="AA2252" s="25"/>
      <c r="AB2252" s="25"/>
      <c r="AC2252" s="25"/>
      <c r="AD2252" s="25"/>
    </row>
    <row r="2253" spans="2:30">
      <c r="B2253" s="38"/>
      <c r="C2253" s="25"/>
      <c r="D2253" s="25"/>
      <c r="E2253" s="25"/>
      <c r="F2253" s="25"/>
      <c r="G2253" s="25"/>
      <c r="H2253" s="25"/>
      <c r="I2253" s="25"/>
      <c r="J2253" s="25"/>
      <c r="K2253" s="25"/>
      <c r="L2253" s="25"/>
      <c r="M2253" s="25"/>
      <c r="N2253" s="25"/>
      <c r="O2253" s="25"/>
      <c r="P2253" s="25"/>
      <c r="Q2253" s="25"/>
      <c r="R2253" s="25"/>
      <c r="S2253" s="25"/>
      <c r="T2253" s="25"/>
      <c r="U2253" s="25"/>
      <c r="V2253" s="25"/>
      <c r="W2253" s="25"/>
      <c r="X2253" s="25"/>
      <c r="Y2253" s="25"/>
      <c r="Z2253" s="25"/>
      <c r="AA2253" s="25"/>
      <c r="AB2253" s="25"/>
      <c r="AC2253" s="25"/>
      <c r="AD2253" s="25"/>
    </row>
    <row r="2254" spans="2:30">
      <c r="B2254" s="38"/>
      <c r="C2254" s="25"/>
      <c r="D2254" s="25"/>
      <c r="E2254" s="25"/>
      <c r="F2254" s="25"/>
      <c r="G2254" s="25"/>
      <c r="H2254" s="25"/>
      <c r="I2254" s="25"/>
      <c r="J2254" s="25"/>
      <c r="K2254" s="25"/>
      <c r="L2254" s="25"/>
      <c r="M2254" s="25"/>
      <c r="N2254" s="25"/>
      <c r="O2254" s="25"/>
      <c r="P2254" s="25"/>
      <c r="Q2254" s="25"/>
      <c r="R2254" s="25"/>
      <c r="S2254" s="25"/>
      <c r="T2254" s="25"/>
      <c r="U2254" s="25"/>
      <c r="V2254" s="25"/>
      <c r="W2254" s="25"/>
      <c r="X2254" s="25"/>
      <c r="Y2254" s="25"/>
      <c r="Z2254" s="25"/>
      <c r="AA2254" s="25"/>
      <c r="AB2254" s="25"/>
      <c r="AC2254" s="25"/>
      <c r="AD2254" s="25"/>
    </row>
    <row r="2255" spans="2:30">
      <c r="B2255" s="38"/>
      <c r="C2255" s="25"/>
      <c r="D2255" s="25"/>
      <c r="E2255" s="25"/>
      <c r="F2255" s="25"/>
      <c r="G2255" s="25"/>
      <c r="H2255" s="25"/>
      <c r="I2255" s="25"/>
      <c r="J2255" s="25"/>
      <c r="K2255" s="25"/>
      <c r="L2255" s="25"/>
      <c r="M2255" s="25"/>
      <c r="N2255" s="25"/>
      <c r="O2255" s="25"/>
      <c r="P2255" s="25"/>
      <c r="Q2255" s="25"/>
      <c r="R2255" s="25"/>
      <c r="S2255" s="25"/>
      <c r="T2255" s="25"/>
      <c r="U2255" s="25"/>
      <c r="V2255" s="25"/>
      <c r="W2255" s="25"/>
      <c r="X2255" s="25"/>
      <c r="Y2255" s="25"/>
      <c r="Z2255" s="25"/>
      <c r="AA2255" s="25"/>
      <c r="AB2255" s="25"/>
      <c r="AC2255" s="25"/>
      <c r="AD2255" s="25"/>
    </row>
    <row r="2256" spans="2:30">
      <c r="B2256" s="38"/>
      <c r="C2256" s="25"/>
      <c r="D2256" s="25"/>
      <c r="E2256" s="25"/>
      <c r="F2256" s="25"/>
      <c r="G2256" s="25"/>
      <c r="H2256" s="25"/>
      <c r="I2256" s="25"/>
      <c r="J2256" s="25"/>
      <c r="K2256" s="25"/>
      <c r="L2256" s="25"/>
      <c r="M2256" s="25"/>
      <c r="N2256" s="25"/>
      <c r="O2256" s="25"/>
      <c r="P2256" s="25"/>
      <c r="Q2256" s="25"/>
      <c r="R2256" s="25"/>
      <c r="S2256" s="25"/>
      <c r="T2256" s="25"/>
      <c r="U2256" s="25"/>
      <c r="V2256" s="25"/>
      <c r="W2256" s="25"/>
      <c r="X2256" s="25"/>
      <c r="Y2256" s="25"/>
      <c r="Z2256" s="25"/>
      <c r="AA2256" s="25"/>
      <c r="AB2256" s="25"/>
      <c r="AC2256" s="25"/>
      <c r="AD2256" s="25"/>
    </row>
    <row r="2257" spans="2:30">
      <c r="B2257" s="38"/>
      <c r="C2257" s="25"/>
      <c r="D2257" s="25"/>
      <c r="E2257" s="25"/>
      <c r="F2257" s="25"/>
      <c r="G2257" s="25"/>
      <c r="H2257" s="25"/>
      <c r="I2257" s="25"/>
      <c r="J2257" s="25"/>
      <c r="K2257" s="25"/>
      <c r="L2257" s="25"/>
      <c r="M2257" s="25"/>
      <c r="N2257" s="25"/>
      <c r="O2257" s="25"/>
      <c r="P2257" s="25"/>
      <c r="Q2257" s="25"/>
      <c r="R2257" s="25"/>
      <c r="S2257" s="25"/>
      <c r="T2257" s="25"/>
      <c r="U2257" s="25"/>
      <c r="V2257" s="25"/>
      <c r="W2257" s="25"/>
      <c r="X2257" s="25"/>
      <c r="Y2257" s="25"/>
      <c r="Z2257" s="25"/>
      <c r="AA2257" s="25"/>
      <c r="AB2257" s="25"/>
      <c r="AC2257" s="25"/>
      <c r="AD2257" s="25"/>
    </row>
    <row r="2258" spans="2:30">
      <c r="B2258" s="38"/>
      <c r="C2258" s="25"/>
      <c r="D2258" s="25"/>
      <c r="E2258" s="25"/>
      <c r="F2258" s="25"/>
      <c r="G2258" s="25"/>
      <c r="H2258" s="25"/>
      <c r="I2258" s="25"/>
      <c r="J2258" s="25"/>
      <c r="K2258" s="25"/>
      <c r="L2258" s="25"/>
      <c r="M2258" s="25"/>
      <c r="N2258" s="25"/>
      <c r="O2258" s="25"/>
      <c r="P2258" s="25"/>
      <c r="Q2258" s="25"/>
      <c r="R2258" s="25"/>
      <c r="S2258" s="25"/>
      <c r="T2258" s="25"/>
      <c r="U2258" s="25"/>
      <c r="V2258" s="25"/>
      <c r="W2258" s="25"/>
      <c r="X2258" s="25"/>
      <c r="Y2258" s="25"/>
      <c r="Z2258" s="25"/>
      <c r="AA2258" s="25"/>
      <c r="AB2258" s="25"/>
      <c r="AC2258" s="25"/>
      <c r="AD2258" s="25"/>
    </row>
    <row r="2259" spans="2:30">
      <c r="B2259" s="38"/>
      <c r="C2259" s="25"/>
      <c r="D2259" s="25"/>
      <c r="E2259" s="25"/>
      <c r="F2259" s="25"/>
      <c r="G2259" s="25"/>
      <c r="H2259" s="25"/>
      <c r="I2259" s="25"/>
      <c r="J2259" s="25"/>
      <c r="K2259" s="25"/>
      <c r="L2259" s="25"/>
      <c r="M2259" s="25"/>
      <c r="N2259" s="25"/>
      <c r="O2259" s="25"/>
      <c r="P2259" s="25"/>
      <c r="Q2259" s="25"/>
      <c r="R2259" s="25"/>
      <c r="S2259" s="25"/>
      <c r="T2259" s="25"/>
      <c r="U2259" s="25"/>
      <c r="V2259" s="25"/>
      <c r="W2259" s="25"/>
      <c r="X2259" s="25"/>
      <c r="Y2259" s="25"/>
      <c r="Z2259" s="25"/>
      <c r="AA2259" s="25"/>
      <c r="AB2259" s="25"/>
      <c r="AC2259" s="25"/>
      <c r="AD2259" s="25"/>
    </row>
    <row r="2260" spans="2:30">
      <c r="B2260" s="38"/>
      <c r="C2260" s="25"/>
      <c r="D2260" s="25"/>
      <c r="E2260" s="25"/>
      <c r="F2260" s="25"/>
      <c r="G2260" s="25"/>
      <c r="H2260" s="25"/>
      <c r="I2260" s="25"/>
      <c r="J2260" s="25"/>
      <c r="K2260" s="25"/>
      <c r="L2260" s="25"/>
      <c r="M2260" s="25"/>
      <c r="N2260" s="25"/>
      <c r="O2260" s="25"/>
      <c r="P2260" s="25"/>
      <c r="Q2260" s="25"/>
      <c r="R2260" s="25"/>
      <c r="S2260" s="25"/>
      <c r="T2260" s="25"/>
      <c r="U2260" s="25"/>
      <c r="V2260" s="25"/>
      <c r="W2260" s="25"/>
      <c r="X2260" s="25"/>
      <c r="Y2260" s="25"/>
      <c r="Z2260" s="25"/>
      <c r="AA2260" s="25"/>
      <c r="AB2260" s="25"/>
      <c r="AC2260" s="25"/>
      <c r="AD2260" s="25"/>
    </row>
    <row r="2261" spans="2:30">
      <c r="B2261" s="38"/>
      <c r="C2261" s="25"/>
      <c r="D2261" s="25"/>
      <c r="E2261" s="25"/>
      <c r="F2261" s="25"/>
      <c r="G2261" s="25"/>
      <c r="H2261" s="25"/>
      <c r="I2261" s="25"/>
      <c r="J2261" s="25"/>
      <c r="K2261" s="25"/>
      <c r="L2261" s="25"/>
      <c r="M2261" s="25"/>
      <c r="N2261" s="25"/>
      <c r="O2261" s="25"/>
      <c r="P2261" s="25"/>
      <c r="Q2261" s="25"/>
      <c r="R2261" s="25"/>
      <c r="S2261" s="25"/>
      <c r="T2261" s="25"/>
      <c r="U2261" s="25"/>
      <c r="V2261" s="25"/>
      <c r="W2261" s="25"/>
      <c r="X2261" s="25"/>
      <c r="Y2261" s="25"/>
      <c r="Z2261" s="25"/>
      <c r="AA2261" s="25"/>
      <c r="AB2261" s="25"/>
      <c r="AC2261" s="25"/>
      <c r="AD2261" s="25"/>
    </row>
    <row r="2262" spans="2:30">
      <c r="B2262" s="38"/>
      <c r="C2262" s="25"/>
      <c r="D2262" s="25"/>
      <c r="E2262" s="25"/>
      <c r="F2262" s="25"/>
      <c r="G2262" s="25"/>
      <c r="H2262" s="25"/>
      <c r="I2262" s="25"/>
      <c r="J2262" s="25"/>
      <c r="K2262" s="25"/>
      <c r="L2262" s="25"/>
      <c r="M2262" s="25"/>
      <c r="N2262" s="25"/>
      <c r="O2262" s="25"/>
      <c r="P2262" s="25"/>
      <c r="Q2262" s="25"/>
      <c r="R2262" s="25"/>
      <c r="S2262" s="25"/>
      <c r="T2262" s="25"/>
      <c r="U2262" s="25"/>
      <c r="V2262" s="25"/>
      <c r="W2262" s="25"/>
      <c r="X2262" s="25"/>
      <c r="Y2262" s="25"/>
      <c r="Z2262" s="25"/>
      <c r="AA2262" s="25"/>
      <c r="AB2262" s="25"/>
      <c r="AC2262" s="25"/>
      <c r="AD2262" s="25"/>
    </row>
    <row r="2263" spans="2:30">
      <c r="B2263" s="38"/>
      <c r="C2263" s="25"/>
      <c r="D2263" s="25"/>
      <c r="E2263" s="25"/>
      <c r="F2263" s="25"/>
      <c r="G2263" s="25"/>
      <c r="H2263" s="25"/>
      <c r="I2263" s="25"/>
      <c r="J2263" s="25"/>
      <c r="K2263" s="25"/>
      <c r="L2263" s="25"/>
      <c r="M2263" s="25"/>
      <c r="N2263" s="25"/>
      <c r="O2263" s="25"/>
      <c r="P2263" s="25"/>
      <c r="Q2263" s="25"/>
      <c r="R2263" s="25"/>
      <c r="S2263" s="25"/>
      <c r="T2263" s="25"/>
      <c r="U2263" s="25"/>
      <c r="V2263" s="25"/>
      <c r="W2263" s="25"/>
      <c r="X2263" s="25"/>
      <c r="Y2263" s="25"/>
      <c r="Z2263" s="25"/>
      <c r="AA2263" s="25"/>
      <c r="AB2263" s="25"/>
      <c r="AC2263" s="25"/>
      <c r="AD2263" s="25"/>
    </row>
    <row r="2264" spans="2:30">
      <c r="B2264" s="38"/>
      <c r="C2264" s="25"/>
      <c r="D2264" s="25"/>
      <c r="E2264" s="25"/>
      <c r="F2264" s="25"/>
      <c r="G2264" s="25"/>
      <c r="H2264" s="25"/>
      <c r="I2264" s="25"/>
      <c r="J2264" s="25"/>
      <c r="K2264" s="25"/>
      <c r="L2264" s="25"/>
      <c r="M2264" s="25"/>
      <c r="N2264" s="25"/>
      <c r="O2264" s="25"/>
      <c r="P2264" s="25"/>
      <c r="Q2264" s="25"/>
      <c r="R2264" s="25"/>
      <c r="S2264" s="25"/>
      <c r="T2264" s="25"/>
      <c r="U2264" s="25"/>
      <c r="V2264" s="25"/>
      <c r="W2264" s="25"/>
      <c r="X2264" s="25"/>
      <c r="Y2264" s="25"/>
      <c r="Z2264" s="25"/>
      <c r="AA2264" s="25"/>
      <c r="AB2264" s="25"/>
      <c r="AC2264" s="25"/>
      <c r="AD2264" s="25"/>
    </row>
    <row r="2265" spans="2:30">
      <c r="B2265" s="38"/>
      <c r="C2265" s="25"/>
      <c r="D2265" s="25"/>
      <c r="E2265" s="25"/>
      <c r="F2265" s="25"/>
      <c r="G2265" s="25"/>
      <c r="H2265" s="25"/>
      <c r="I2265" s="25"/>
      <c r="J2265" s="25"/>
      <c r="K2265" s="25"/>
      <c r="L2265" s="25"/>
      <c r="M2265" s="25"/>
      <c r="N2265" s="25"/>
      <c r="O2265" s="25"/>
      <c r="P2265" s="25"/>
      <c r="Q2265" s="25"/>
      <c r="R2265" s="25"/>
      <c r="S2265" s="25"/>
      <c r="T2265" s="25"/>
      <c r="U2265" s="25"/>
      <c r="V2265" s="25"/>
      <c r="W2265" s="25"/>
      <c r="X2265" s="25"/>
      <c r="Y2265" s="25"/>
      <c r="Z2265" s="25"/>
      <c r="AA2265" s="25"/>
      <c r="AB2265" s="25"/>
      <c r="AC2265" s="25"/>
      <c r="AD2265" s="25"/>
    </row>
    <row r="2266" spans="2:30">
      <c r="B2266" s="38"/>
      <c r="C2266" s="25"/>
      <c r="D2266" s="25"/>
      <c r="E2266" s="25"/>
      <c r="F2266" s="25"/>
      <c r="G2266" s="25"/>
      <c r="H2266" s="25"/>
      <c r="I2266" s="25"/>
      <c r="J2266" s="25"/>
      <c r="K2266" s="25"/>
      <c r="L2266" s="25"/>
      <c r="M2266" s="25"/>
      <c r="N2266" s="25"/>
      <c r="O2266" s="25"/>
      <c r="P2266" s="25"/>
      <c r="Q2266" s="25"/>
      <c r="R2266" s="25"/>
      <c r="S2266" s="25"/>
      <c r="T2266" s="25"/>
      <c r="U2266" s="25"/>
      <c r="V2266" s="25"/>
      <c r="W2266" s="25"/>
      <c r="X2266" s="25"/>
      <c r="Y2266" s="25"/>
      <c r="Z2266" s="25"/>
      <c r="AA2266" s="25"/>
      <c r="AB2266" s="25"/>
      <c r="AC2266" s="25"/>
      <c r="AD2266" s="25"/>
    </row>
    <row r="2267" spans="2:30">
      <c r="B2267" s="38"/>
      <c r="C2267" s="25"/>
      <c r="D2267" s="25"/>
      <c r="E2267" s="25"/>
      <c r="F2267" s="25"/>
      <c r="G2267" s="25"/>
      <c r="H2267" s="25"/>
      <c r="I2267" s="25"/>
      <c r="J2267" s="25"/>
      <c r="K2267" s="25"/>
      <c r="L2267" s="25"/>
      <c r="M2267" s="25"/>
      <c r="N2267" s="25"/>
      <c r="O2267" s="25"/>
      <c r="P2267" s="25"/>
      <c r="Q2267" s="25"/>
      <c r="R2267" s="25"/>
      <c r="S2267" s="25"/>
      <c r="T2267" s="25"/>
      <c r="U2267" s="25"/>
      <c r="V2267" s="25"/>
      <c r="W2267" s="25"/>
      <c r="X2267" s="25"/>
      <c r="Y2267" s="25"/>
      <c r="Z2267" s="25"/>
      <c r="AA2267" s="25"/>
      <c r="AB2267" s="25"/>
      <c r="AC2267" s="25"/>
      <c r="AD2267" s="25"/>
    </row>
    <row r="2268" spans="2:30">
      <c r="B2268" s="38"/>
      <c r="C2268" s="25"/>
      <c r="D2268" s="25"/>
      <c r="E2268" s="25"/>
      <c r="F2268" s="25"/>
      <c r="G2268" s="25"/>
      <c r="H2268" s="25"/>
      <c r="I2268" s="25"/>
      <c r="J2268" s="25"/>
      <c r="K2268" s="25"/>
      <c r="L2268" s="25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  <c r="W2268" s="25"/>
      <c r="X2268" s="25"/>
      <c r="Y2268" s="25"/>
      <c r="Z2268" s="25"/>
      <c r="AA2268" s="25"/>
      <c r="AB2268" s="25"/>
      <c r="AC2268" s="25"/>
      <c r="AD2268" s="25"/>
    </row>
    <row r="2269" spans="2:30">
      <c r="B2269" s="38"/>
      <c r="C2269" s="25"/>
      <c r="D2269" s="25"/>
      <c r="E2269" s="25"/>
      <c r="F2269" s="25"/>
      <c r="G2269" s="25"/>
      <c r="H2269" s="25"/>
      <c r="I2269" s="25"/>
      <c r="J2269" s="25"/>
      <c r="K2269" s="25"/>
      <c r="L2269" s="25"/>
      <c r="M2269" s="25"/>
      <c r="N2269" s="25"/>
      <c r="O2269" s="25"/>
      <c r="P2269" s="25"/>
      <c r="Q2269" s="25"/>
      <c r="R2269" s="25"/>
      <c r="S2269" s="25"/>
      <c r="T2269" s="25"/>
      <c r="U2269" s="25"/>
      <c r="V2269" s="25"/>
      <c r="W2269" s="25"/>
      <c r="X2269" s="25"/>
      <c r="Y2269" s="25"/>
      <c r="Z2269" s="25"/>
      <c r="AA2269" s="25"/>
      <c r="AB2269" s="25"/>
      <c r="AC2269" s="25"/>
      <c r="AD2269" s="25"/>
    </row>
    <row r="2270" spans="2:30">
      <c r="B2270" s="38"/>
      <c r="C2270" s="25"/>
      <c r="D2270" s="25"/>
      <c r="E2270" s="25"/>
      <c r="F2270" s="25"/>
      <c r="G2270" s="25"/>
      <c r="H2270" s="25"/>
      <c r="I2270" s="25"/>
      <c r="J2270" s="25"/>
      <c r="K2270" s="25"/>
      <c r="L2270" s="25"/>
      <c r="M2270" s="25"/>
      <c r="N2270" s="25"/>
      <c r="O2270" s="25"/>
      <c r="P2270" s="25"/>
      <c r="Q2270" s="25"/>
      <c r="R2270" s="25"/>
      <c r="S2270" s="25"/>
      <c r="T2270" s="25"/>
      <c r="U2270" s="25"/>
      <c r="V2270" s="25"/>
      <c r="W2270" s="25"/>
      <c r="X2270" s="25"/>
      <c r="Y2270" s="25"/>
      <c r="Z2270" s="25"/>
      <c r="AA2270" s="25"/>
      <c r="AB2270" s="25"/>
      <c r="AC2270" s="25"/>
      <c r="AD2270" s="25"/>
    </row>
    <row r="2271" spans="2:30">
      <c r="B2271" s="38"/>
      <c r="C2271" s="25"/>
      <c r="D2271" s="25"/>
      <c r="E2271" s="25"/>
      <c r="F2271" s="25"/>
      <c r="G2271" s="25"/>
      <c r="H2271" s="25"/>
      <c r="I2271" s="25"/>
      <c r="J2271" s="25"/>
      <c r="K2271" s="25"/>
      <c r="L2271" s="25"/>
      <c r="M2271" s="25"/>
      <c r="N2271" s="25"/>
      <c r="O2271" s="25"/>
      <c r="P2271" s="25"/>
      <c r="Q2271" s="25"/>
      <c r="R2271" s="25"/>
      <c r="S2271" s="25"/>
      <c r="T2271" s="25"/>
      <c r="U2271" s="25"/>
      <c r="V2271" s="25"/>
      <c r="W2271" s="25"/>
      <c r="X2271" s="25"/>
      <c r="Y2271" s="25"/>
      <c r="Z2271" s="25"/>
      <c r="AA2271" s="25"/>
      <c r="AB2271" s="25"/>
      <c r="AC2271" s="25"/>
      <c r="AD2271" s="25"/>
    </row>
    <row r="2272" spans="2:30">
      <c r="B2272" s="38"/>
      <c r="C2272" s="25"/>
      <c r="D2272" s="25"/>
      <c r="E2272" s="25"/>
      <c r="F2272" s="25"/>
      <c r="G2272" s="25"/>
      <c r="H2272" s="25"/>
      <c r="I2272" s="25"/>
      <c r="J2272" s="25"/>
      <c r="K2272" s="25"/>
      <c r="L2272" s="25"/>
      <c r="M2272" s="25"/>
      <c r="N2272" s="25"/>
      <c r="O2272" s="25"/>
      <c r="P2272" s="25"/>
      <c r="Q2272" s="25"/>
      <c r="R2272" s="25"/>
      <c r="S2272" s="25"/>
      <c r="T2272" s="25"/>
      <c r="U2272" s="25"/>
      <c r="V2272" s="25"/>
      <c r="W2272" s="25"/>
      <c r="X2272" s="25"/>
      <c r="Y2272" s="25"/>
      <c r="Z2272" s="25"/>
      <c r="AA2272" s="25"/>
      <c r="AB2272" s="25"/>
      <c r="AC2272" s="25"/>
      <c r="AD2272" s="25"/>
    </row>
    <row r="2273" spans="2:30">
      <c r="B2273" s="38"/>
      <c r="C2273" s="25"/>
      <c r="D2273" s="25"/>
      <c r="E2273" s="25"/>
      <c r="F2273" s="25"/>
      <c r="G2273" s="25"/>
      <c r="H2273" s="25"/>
      <c r="I2273" s="25"/>
      <c r="J2273" s="25"/>
      <c r="K2273" s="25"/>
      <c r="L2273" s="25"/>
      <c r="M2273" s="25"/>
      <c r="N2273" s="25"/>
      <c r="O2273" s="25"/>
      <c r="P2273" s="25"/>
      <c r="Q2273" s="25"/>
      <c r="R2273" s="25"/>
      <c r="S2273" s="25"/>
      <c r="T2273" s="25"/>
      <c r="U2273" s="25"/>
      <c r="V2273" s="25"/>
      <c r="W2273" s="25"/>
      <c r="X2273" s="25"/>
      <c r="Y2273" s="25"/>
      <c r="Z2273" s="25"/>
      <c r="AA2273" s="25"/>
      <c r="AB2273" s="25"/>
      <c r="AC2273" s="25"/>
      <c r="AD2273" s="25"/>
    </row>
    <row r="2274" spans="2:30">
      <c r="B2274" s="38"/>
      <c r="C2274" s="25"/>
      <c r="D2274" s="25"/>
      <c r="E2274" s="25"/>
      <c r="F2274" s="25"/>
      <c r="G2274" s="25"/>
      <c r="H2274" s="25"/>
      <c r="I2274" s="25"/>
      <c r="J2274" s="25"/>
      <c r="K2274" s="25"/>
      <c r="L2274" s="25"/>
      <c r="M2274" s="25"/>
      <c r="N2274" s="25"/>
      <c r="O2274" s="25"/>
      <c r="P2274" s="25"/>
      <c r="Q2274" s="25"/>
      <c r="R2274" s="25"/>
      <c r="S2274" s="25"/>
      <c r="T2274" s="25"/>
      <c r="U2274" s="25"/>
      <c r="V2274" s="25"/>
      <c r="W2274" s="25"/>
      <c r="X2274" s="25"/>
      <c r="Y2274" s="25"/>
      <c r="Z2274" s="25"/>
      <c r="AA2274" s="25"/>
      <c r="AB2274" s="25"/>
      <c r="AC2274" s="25"/>
      <c r="AD2274" s="25"/>
    </row>
    <row r="2275" spans="2:30">
      <c r="B2275" s="38"/>
      <c r="C2275" s="25"/>
      <c r="D2275" s="25"/>
      <c r="E2275" s="25"/>
      <c r="F2275" s="25"/>
      <c r="G2275" s="25"/>
      <c r="H2275" s="25"/>
      <c r="I2275" s="25"/>
      <c r="J2275" s="25"/>
      <c r="K2275" s="25"/>
      <c r="L2275" s="25"/>
      <c r="M2275" s="25"/>
      <c r="N2275" s="25"/>
      <c r="O2275" s="25"/>
      <c r="P2275" s="25"/>
      <c r="Q2275" s="25"/>
      <c r="R2275" s="25"/>
      <c r="S2275" s="25"/>
      <c r="T2275" s="25"/>
      <c r="U2275" s="25"/>
      <c r="V2275" s="25"/>
      <c r="W2275" s="25"/>
      <c r="X2275" s="25"/>
      <c r="Y2275" s="25"/>
      <c r="Z2275" s="25"/>
      <c r="AA2275" s="25"/>
      <c r="AB2275" s="25"/>
      <c r="AC2275" s="25"/>
      <c r="AD2275" s="25"/>
    </row>
    <row r="2276" spans="2:30">
      <c r="B2276" s="38"/>
      <c r="C2276" s="25"/>
      <c r="D2276" s="25"/>
      <c r="E2276" s="25"/>
      <c r="F2276" s="25"/>
      <c r="G2276" s="25"/>
      <c r="H2276" s="25"/>
      <c r="I2276" s="25"/>
      <c r="J2276" s="25"/>
      <c r="K2276" s="25"/>
      <c r="L2276" s="25"/>
      <c r="M2276" s="25"/>
      <c r="N2276" s="25"/>
      <c r="O2276" s="25"/>
      <c r="P2276" s="25"/>
      <c r="Q2276" s="25"/>
      <c r="R2276" s="25"/>
      <c r="S2276" s="25"/>
      <c r="T2276" s="25"/>
      <c r="U2276" s="25"/>
      <c r="V2276" s="25"/>
      <c r="W2276" s="25"/>
      <c r="X2276" s="25"/>
      <c r="Y2276" s="25"/>
      <c r="Z2276" s="25"/>
      <c r="AA2276" s="25"/>
      <c r="AB2276" s="25"/>
      <c r="AC2276" s="25"/>
      <c r="AD2276" s="25"/>
    </row>
    <row r="2277" spans="2:30">
      <c r="B2277" s="38"/>
      <c r="C2277" s="25"/>
      <c r="D2277" s="25"/>
      <c r="E2277" s="25"/>
      <c r="F2277" s="25"/>
      <c r="G2277" s="25"/>
      <c r="H2277" s="25"/>
      <c r="I2277" s="25"/>
      <c r="J2277" s="25"/>
      <c r="K2277" s="25"/>
      <c r="L2277" s="25"/>
      <c r="M2277" s="25"/>
      <c r="N2277" s="25"/>
      <c r="O2277" s="25"/>
      <c r="P2277" s="25"/>
      <c r="Q2277" s="25"/>
      <c r="R2277" s="25"/>
      <c r="S2277" s="25"/>
      <c r="T2277" s="25"/>
      <c r="U2277" s="25"/>
      <c r="V2277" s="25"/>
      <c r="W2277" s="25"/>
      <c r="X2277" s="25"/>
      <c r="Y2277" s="25"/>
      <c r="Z2277" s="25"/>
      <c r="AA2277" s="25"/>
      <c r="AB2277" s="25"/>
      <c r="AC2277" s="25"/>
      <c r="AD2277" s="25"/>
    </row>
    <row r="2278" spans="2:30">
      <c r="B2278" s="38"/>
      <c r="C2278" s="25"/>
      <c r="D2278" s="25"/>
      <c r="E2278" s="25"/>
      <c r="F2278" s="25"/>
      <c r="G2278" s="25"/>
      <c r="H2278" s="25"/>
      <c r="I2278" s="25"/>
      <c r="J2278" s="25"/>
      <c r="K2278" s="25"/>
      <c r="L2278" s="25"/>
      <c r="M2278" s="25"/>
      <c r="N2278" s="25"/>
      <c r="O2278" s="25"/>
      <c r="P2278" s="25"/>
      <c r="Q2278" s="25"/>
      <c r="R2278" s="25"/>
      <c r="S2278" s="25"/>
      <c r="T2278" s="25"/>
      <c r="U2278" s="25"/>
      <c r="V2278" s="25"/>
      <c r="W2278" s="25"/>
      <c r="X2278" s="25"/>
      <c r="Y2278" s="25"/>
      <c r="Z2278" s="25"/>
      <c r="AA2278" s="25"/>
      <c r="AB2278" s="25"/>
      <c r="AC2278" s="25"/>
      <c r="AD2278" s="25"/>
    </row>
    <row r="2279" spans="2:30">
      <c r="B2279" s="38"/>
      <c r="C2279" s="25"/>
      <c r="D2279" s="25"/>
      <c r="E2279" s="25"/>
      <c r="F2279" s="25"/>
      <c r="G2279" s="25"/>
      <c r="H2279" s="25"/>
      <c r="I2279" s="25"/>
      <c r="J2279" s="25"/>
      <c r="K2279" s="25"/>
      <c r="L2279" s="25"/>
      <c r="M2279" s="25"/>
      <c r="N2279" s="25"/>
      <c r="O2279" s="25"/>
      <c r="P2279" s="25"/>
      <c r="Q2279" s="25"/>
      <c r="R2279" s="25"/>
      <c r="S2279" s="25"/>
      <c r="T2279" s="25"/>
      <c r="U2279" s="25"/>
      <c r="V2279" s="25"/>
      <c r="W2279" s="25"/>
      <c r="X2279" s="25"/>
      <c r="Y2279" s="25"/>
      <c r="Z2279" s="25"/>
      <c r="AA2279" s="25"/>
      <c r="AB2279" s="25"/>
      <c r="AC2279" s="25"/>
      <c r="AD2279" s="25"/>
    </row>
    <row r="2280" spans="2:30">
      <c r="B2280" s="38"/>
      <c r="C2280" s="25"/>
      <c r="D2280" s="25"/>
      <c r="E2280" s="25"/>
      <c r="F2280" s="25"/>
      <c r="G2280" s="25"/>
      <c r="H2280" s="25"/>
      <c r="I2280" s="25"/>
      <c r="J2280" s="25"/>
      <c r="K2280" s="25"/>
      <c r="L2280" s="25"/>
      <c r="M2280" s="25"/>
      <c r="N2280" s="25"/>
      <c r="O2280" s="25"/>
      <c r="P2280" s="25"/>
      <c r="Q2280" s="25"/>
      <c r="R2280" s="25"/>
      <c r="S2280" s="25"/>
      <c r="T2280" s="25"/>
      <c r="U2280" s="25"/>
      <c r="V2280" s="25"/>
      <c r="W2280" s="25"/>
      <c r="X2280" s="25"/>
      <c r="Y2280" s="25"/>
      <c r="Z2280" s="25"/>
      <c r="AA2280" s="25"/>
      <c r="AB2280" s="25"/>
      <c r="AC2280" s="25"/>
      <c r="AD2280" s="25"/>
    </row>
    <row r="2281" spans="2:30">
      <c r="B2281" s="38"/>
      <c r="C2281" s="25"/>
      <c r="D2281" s="25"/>
      <c r="E2281" s="25"/>
      <c r="F2281" s="25"/>
      <c r="G2281" s="25"/>
      <c r="H2281" s="25"/>
      <c r="I2281" s="25"/>
      <c r="J2281" s="25"/>
      <c r="K2281" s="25"/>
      <c r="L2281" s="25"/>
      <c r="M2281" s="25"/>
      <c r="N2281" s="25"/>
      <c r="O2281" s="25"/>
      <c r="P2281" s="25"/>
      <c r="Q2281" s="25"/>
      <c r="R2281" s="25"/>
      <c r="S2281" s="25"/>
      <c r="T2281" s="25"/>
      <c r="U2281" s="25"/>
      <c r="V2281" s="25"/>
      <c r="W2281" s="25"/>
      <c r="X2281" s="25"/>
      <c r="Y2281" s="25"/>
      <c r="Z2281" s="25"/>
      <c r="AA2281" s="25"/>
      <c r="AB2281" s="25"/>
      <c r="AC2281" s="25"/>
      <c r="AD2281" s="25"/>
    </row>
    <row r="2282" spans="2:30">
      <c r="B2282" s="38"/>
      <c r="C2282" s="25"/>
      <c r="D2282" s="25"/>
      <c r="E2282" s="25"/>
      <c r="F2282" s="25"/>
      <c r="G2282" s="25"/>
      <c r="H2282" s="25"/>
      <c r="I2282" s="25"/>
      <c r="J2282" s="25"/>
      <c r="K2282" s="25"/>
      <c r="L2282" s="25"/>
      <c r="M2282" s="25"/>
      <c r="N2282" s="25"/>
      <c r="O2282" s="25"/>
      <c r="P2282" s="25"/>
      <c r="Q2282" s="25"/>
      <c r="R2282" s="25"/>
      <c r="S2282" s="25"/>
      <c r="T2282" s="25"/>
      <c r="U2282" s="25"/>
      <c r="V2282" s="25"/>
      <c r="W2282" s="25"/>
      <c r="X2282" s="25"/>
      <c r="Y2282" s="25"/>
      <c r="Z2282" s="25"/>
      <c r="AA2282" s="25"/>
      <c r="AB2282" s="25"/>
      <c r="AC2282" s="25"/>
      <c r="AD2282" s="25"/>
    </row>
    <row r="2283" spans="2:30">
      <c r="B2283" s="38"/>
      <c r="C2283" s="25"/>
      <c r="D2283" s="25"/>
      <c r="E2283" s="25"/>
      <c r="F2283" s="25"/>
      <c r="G2283" s="25"/>
      <c r="H2283" s="25"/>
      <c r="I2283" s="25"/>
      <c r="J2283" s="25"/>
      <c r="K2283" s="25"/>
      <c r="L2283" s="25"/>
      <c r="M2283" s="25"/>
      <c r="N2283" s="25"/>
      <c r="O2283" s="25"/>
      <c r="P2283" s="25"/>
      <c r="Q2283" s="25"/>
      <c r="R2283" s="25"/>
      <c r="S2283" s="25"/>
      <c r="T2283" s="25"/>
      <c r="U2283" s="25"/>
      <c r="V2283" s="25"/>
      <c r="W2283" s="25"/>
      <c r="X2283" s="25"/>
      <c r="Y2283" s="25"/>
      <c r="Z2283" s="25"/>
      <c r="AA2283" s="25"/>
      <c r="AB2283" s="25"/>
      <c r="AC2283" s="25"/>
      <c r="AD2283" s="25"/>
    </row>
    <row r="2284" spans="2:30">
      <c r="B2284" s="38"/>
      <c r="C2284" s="25"/>
      <c r="D2284" s="25"/>
      <c r="E2284" s="25"/>
      <c r="F2284" s="25"/>
      <c r="G2284" s="25"/>
      <c r="H2284" s="25"/>
      <c r="I2284" s="25"/>
      <c r="J2284" s="25"/>
      <c r="K2284" s="25"/>
      <c r="L2284" s="25"/>
      <c r="M2284" s="25"/>
      <c r="N2284" s="25"/>
      <c r="O2284" s="25"/>
      <c r="P2284" s="25"/>
      <c r="Q2284" s="25"/>
      <c r="R2284" s="25"/>
      <c r="S2284" s="25"/>
      <c r="T2284" s="25"/>
      <c r="U2284" s="25"/>
      <c r="V2284" s="25"/>
      <c r="W2284" s="25"/>
      <c r="X2284" s="25"/>
      <c r="Y2284" s="25"/>
      <c r="Z2284" s="25"/>
      <c r="AA2284" s="25"/>
      <c r="AB2284" s="25"/>
      <c r="AC2284" s="25"/>
      <c r="AD2284" s="25"/>
    </row>
    <row r="2285" spans="2:30">
      <c r="B2285" s="38"/>
      <c r="C2285" s="25"/>
      <c r="D2285" s="25"/>
      <c r="E2285" s="25"/>
      <c r="F2285" s="25"/>
      <c r="G2285" s="25"/>
      <c r="H2285" s="25"/>
      <c r="I2285" s="25"/>
      <c r="J2285" s="25"/>
      <c r="K2285" s="25"/>
      <c r="L2285" s="25"/>
      <c r="M2285" s="25"/>
      <c r="N2285" s="25"/>
      <c r="O2285" s="25"/>
      <c r="P2285" s="25"/>
      <c r="Q2285" s="25"/>
      <c r="R2285" s="25"/>
      <c r="S2285" s="25"/>
      <c r="T2285" s="25"/>
      <c r="U2285" s="25"/>
      <c r="V2285" s="25"/>
      <c r="W2285" s="25"/>
      <c r="X2285" s="25"/>
      <c r="Y2285" s="25"/>
      <c r="Z2285" s="25"/>
      <c r="AA2285" s="25"/>
      <c r="AB2285" s="25"/>
      <c r="AC2285" s="25"/>
      <c r="AD2285" s="25"/>
    </row>
    <row r="2286" spans="2:30">
      <c r="B2286" s="38"/>
      <c r="C2286" s="25"/>
      <c r="D2286" s="25"/>
      <c r="E2286" s="25"/>
      <c r="F2286" s="25"/>
      <c r="G2286" s="25"/>
      <c r="H2286" s="25"/>
      <c r="I2286" s="25"/>
      <c r="J2286" s="25"/>
      <c r="K2286" s="25"/>
      <c r="L2286" s="25"/>
      <c r="M2286" s="25"/>
      <c r="N2286" s="25"/>
      <c r="O2286" s="25"/>
      <c r="P2286" s="25"/>
      <c r="Q2286" s="25"/>
      <c r="R2286" s="25"/>
      <c r="S2286" s="25"/>
      <c r="T2286" s="25"/>
      <c r="U2286" s="25"/>
      <c r="V2286" s="25"/>
      <c r="W2286" s="25"/>
      <c r="X2286" s="25"/>
      <c r="Y2286" s="25"/>
      <c r="Z2286" s="25"/>
      <c r="AA2286" s="25"/>
      <c r="AB2286" s="25"/>
      <c r="AC2286" s="25"/>
      <c r="AD2286" s="25"/>
    </row>
    <row r="2287" spans="2:30">
      <c r="B2287" s="38"/>
      <c r="C2287" s="25"/>
      <c r="D2287" s="25"/>
      <c r="E2287" s="25"/>
      <c r="F2287" s="25"/>
      <c r="G2287" s="25"/>
      <c r="H2287" s="25"/>
      <c r="I2287" s="25"/>
      <c r="J2287" s="25"/>
      <c r="K2287" s="25"/>
      <c r="L2287" s="25"/>
      <c r="M2287" s="25"/>
      <c r="N2287" s="25"/>
      <c r="O2287" s="25"/>
      <c r="P2287" s="25"/>
      <c r="Q2287" s="25"/>
      <c r="R2287" s="25"/>
      <c r="S2287" s="25"/>
      <c r="T2287" s="25"/>
      <c r="U2287" s="25"/>
      <c r="V2287" s="25"/>
      <c r="W2287" s="25"/>
      <c r="X2287" s="25"/>
      <c r="Y2287" s="25"/>
      <c r="Z2287" s="25"/>
      <c r="AA2287" s="25"/>
      <c r="AB2287" s="25"/>
      <c r="AC2287" s="25"/>
      <c r="AD2287" s="25"/>
    </row>
    <row r="2288" spans="2:30">
      <c r="B2288" s="38"/>
      <c r="C2288" s="25"/>
      <c r="D2288" s="25"/>
      <c r="E2288" s="25"/>
      <c r="F2288" s="25"/>
      <c r="G2288" s="25"/>
      <c r="H2288" s="25"/>
      <c r="I2288" s="25"/>
      <c r="J2288" s="25"/>
      <c r="K2288" s="25"/>
      <c r="L2288" s="25"/>
      <c r="M2288" s="25"/>
      <c r="N2288" s="25"/>
      <c r="O2288" s="25"/>
      <c r="P2288" s="25"/>
      <c r="Q2288" s="25"/>
      <c r="R2288" s="25"/>
      <c r="S2288" s="25"/>
      <c r="T2288" s="25"/>
      <c r="U2288" s="25"/>
      <c r="V2288" s="25"/>
      <c r="W2288" s="25"/>
      <c r="X2288" s="25"/>
      <c r="Y2288" s="25"/>
      <c r="Z2288" s="25"/>
      <c r="AA2288" s="25"/>
      <c r="AB2288" s="25"/>
      <c r="AC2288" s="25"/>
      <c r="AD2288" s="25"/>
    </row>
    <row r="2289" spans="2:30">
      <c r="B2289" s="38"/>
      <c r="C2289" s="25"/>
      <c r="D2289" s="25"/>
      <c r="E2289" s="25"/>
      <c r="F2289" s="25"/>
      <c r="G2289" s="25"/>
      <c r="H2289" s="25"/>
      <c r="I2289" s="25"/>
      <c r="J2289" s="25"/>
      <c r="K2289" s="25"/>
      <c r="L2289" s="25"/>
      <c r="M2289" s="25"/>
      <c r="N2289" s="25"/>
      <c r="O2289" s="25"/>
      <c r="P2289" s="25"/>
      <c r="Q2289" s="25"/>
      <c r="R2289" s="25"/>
      <c r="S2289" s="25"/>
      <c r="T2289" s="25"/>
      <c r="U2289" s="25"/>
      <c r="V2289" s="25"/>
      <c r="W2289" s="25"/>
      <c r="X2289" s="25"/>
      <c r="Y2289" s="25"/>
      <c r="Z2289" s="25"/>
      <c r="AA2289" s="25"/>
      <c r="AB2289" s="25"/>
      <c r="AC2289" s="25"/>
      <c r="AD2289" s="25"/>
    </row>
    <row r="2290" spans="2:30">
      <c r="B2290" s="38"/>
      <c r="C2290" s="25"/>
      <c r="D2290" s="25"/>
      <c r="E2290" s="25"/>
      <c r="F2290" s="25"/>
      <c r="G2290" s="25"/>
      <c r="H2290" s="25"/>
      <c r="I2290" s="25"/>
      <c r="J2290" s="25"/>
      <c r="K2290" s="25"/>
      <c r="L2290" s="25"/>
      <c r="M2290" s="25"/>
      <c r="N2290" s="25"/>
      <c r="O2290" s="25"/>
      <c r="P2290" s="25"/>
      <c r="Q2290" s="25"/>
      <c r="R2290" s="25"/>
      <c r="S2290" s="25"/>
      <c r="T2290" s="25"/>
      <c r="U2290" s="25"/>
      <c r="V2290" s="25"/>
      <c r="W2290" s="25"/>
      <c r="X2290" s="25"/>
      <c r="Y2290" s="25"/>
      <c r="Z2290" s="25"/>
      <c r="AA2290" s="25"/>
      <c r="AB2290" s="25"/>
      <c r="AC2290" s="25"/>
      <c r="AD2290" s="25"/>
    </row>
    <row r="2291" spans="2:30">
      <c r="B2291" s="38"/>
      <c r="C2291" s="25"/>
      <c r="D2291" s="25"/>
      <c r="E2291" s="25"/>
      <c r="F2291" s="25"/>
      <c r="G2291" s="25"/>
      <c r="H2291" s="25"/>
      <c r="I2291" s="25"/>
      <c r="J2291" s="25"/>
      <c r="K2291" s="25"/>
      <c r="L2291" s="25"/>
      <c r="M2291" s="25"/>
      <c r="N2291" s="25"/>
      <c r="O2291" s="25"/>
      <c r="P2291" s="25"/>
      <c r="Q2291" s="25"/>
      <c r="R2291" s="25"/>
      <c r="S2291" s="25"/>
      <c r="T2291" s="25"/>
      <c r="U2291" s="25"/>
      <c r="V2291" s="25"/>
      <c r="W2291" s="25"/>
      <c r="X2291" s="25"/>
      <c r="Y2291" s="25"/>
      <c r="Z2291" s="25"/>
      <c r="AA2291" s="25"/>
      <c r="AB2291" s="25"/>
      <c r="AC2291" s="25"/>
      <c r="AD2291" s="25"/>
    </row>
    <row r="2292" spans="2:30">
      <c r="B2292" s="38"/>
      <c r="C2292" s="25"/>
      <c r="D2292" s="25"/>
      <c r="E2292" s="25"/>
      <c r="F2292" s="25"/>
      <c r="G2292" s="25"/>
      <c r="H2292" s="25"/>
      <c r="I2292" s="25"/>
      <c r="J2292" s="25"/>
      <c r="K2292" s="25"/>
      <c r="L2292" s="25"/>
      <c r="M2292" s="25"/>
      <c r="N2292" s="25"/>
      <c r="O2292" s="25"/>
      <c r="P2292" s="25"/>
      <c r="Q2292" s="25"/>
      <c r="R2292" s="25"/>
      <c r="S2292" s="25"/>
      <c r="T2292" s="25"/>
      <c r="U2292" s="25"/>
      <c r="V2292" s="25"/>
      <c r="W2292" s="25"/>
      <c r="X2292" s="25"/>
      <c r="Y2292" s="25"/>
      <c r="Z2292" s="25"/>
      <c r="AA2292" s="25"/>
      <c r="AB2292" s="25"/>
      <c r="AC2292" s="25"/>
      <c r="AD2292" s="25"/>
    </row>
    <row r="2293" spans="2:30">
      <c r="B2293" s="38"/>
      <c r="C2293" s="25"/>
      <c r="D2293" s="25"/>
      <c r="E2293" s="25"/>
      <c r="F2293" s="25"/>
      <c r="G2293" s="25"/>
      <c r="H2293" s="25"/>
      <c r="I2293" s="25"/>
      <c r="J2293" s="25"/>
      <c r="K2293" s="25"/>
      <c r="L2293" s="25"/>
      <c r="M2293" s="25"/>
      <c r="N2293" s="25"/>
      <c r="O2293" s="25"/>
      <c r="P2293" s="25"/>
      <c r="Q2293" s="25"/>
      <c r="R2293" s="25"/>
      <c r="S2293" s="25"/>
      <c r="T2293" s="25"/>
      <c r="U2293" s="25"/>
      <c r="V2293" s="25"/>
      <c r="W2293" s="25"/>
      <c r="X2293" s="25"/>
      <c r="Y2293" s="25"/>
      <c r="Z2293" s="25"/>
      <c r="AA2293" s="25"/>
      <c r="AB2293" s="25"/>
      <c r="AC2293" s="25"/>
      <c r="AD2293" s="25"/>
    </row>
    <row r="2294" spans="2:30">
      <c r="B2294" s="38"/>
      <c r="C2294" s="25"/>
      <c r="D2294" s="25"/>
      <c r="E2294" s="25"/>
      <c r="F2294" s="25"/>
      <c r="G2294" s="25"/>
      <c r="H2294" s="25"/>
      <c r="I2294" s="25"/>
      <c r="J2294" s="25"/>
      <c r="K2294" s="25"/>
      <c r="L2294" s="25"/>
      <c r="M2294" s="25"/>
      <c r="N2294" s="25"/>
      <c r="O2294" s="25"/>
      <c r="P2294" s="25"/>
      <c r="Q2294" s="25"/>
      <c r="R2294" s="25"/>
      <c r="S2294" s="25"/>
      <c r="T2294" s="25"/>
      <c r="U2294" s="25"/>
      <c r="V2294" s="25"/>
      <c r="W2294" s="25"/>
      <c r="X2294" s="25"/>
      <c r="Y2294" s="25"/>
      <c r="Z2294" s="25"/>
      <c r="AA2294" s="25"/>
      <c r="AB2294" s="25"/>
      <c r="AC2294" s="25"/>
      <c r="AD2294" s="25"/>
    </row>
    <row r="2295" spans="2:30">
      <c r="B2295" s="38"/>
      <c r="C2295" s="25"/>
      <c r="D2295" s="25"/>
      <c r="E2295" s="25"/>
      <c r="F2295" s="25"/>
      <c r="G2295" s="25"/>
      <c r="H2295" s="25"/>
      <c r="I2295" s="25"/>
      <c r="J2295" s="25"/>
      <c r="K2295" s="25"/>
      <c r="L2295" s="25"/>
      <c r="M2295" s="25"/>
      <c r="N2295" s="25"/>
      <c r="O2295" s="25"/>
      <c r="P2295" s="25"/>
      <c r="Q2295" s="25"/>
      <c r="R2295" s="25"/>
      <c r="S2295" s="25"/>
      <c r="T2295" s="25"/>
      <c r="U2295" s="25"/>
      <c r="V2295" s="25"/>
      <c r="W2295" s="25"/>
      <c r="X2295" s="25"/>
      <c r="Y2295" s="25"/>
      <c r="Z2295" s="25"/>
      <c r="AA2295" s="25"/>
      <c r="AB2295" s="25"/>
      <c r="AC2295" s="25"/>
      <c r="AD2295" s="25"/>
    </row>
    <row r="2296" spans="2:30">
      <c r="B2296" s="38"/>
      <c r="C2296" s="25"/>
      <c r="D2296" s="25"/>
      <c r="E2296" s="25"/>
      <c r="F2296" s="25"/>
      <c r="G2296" s="25"/>
      <c r="H2296" s="25"/>
      <c r="I2296" s="25"/>
      <c r="J2296" s="25"/>
      <c r="K2296" s="25"/>
      <c r="L2296" s="25"/>
      <c r="M2296" s="25"/>
      <c r="N2296" s="25"/>
      <c r="O2296" s="25"/>
      <c r="P2296" s="25"/>
      <c r="Q2296" s="25"/>
      <c r="R2296" s="25"/>
      <c r="S2296" s="25"/>
      <c r="T2296" s="25"/>
      <c r="U2296" s="25"/>
      <c r="V2296" s="25"/>
      <c r="W2296" s="25"/>
      <c r="X2296" s="25"/>
      <c r="Y2296" s="25"/>
      <c r="Z2296" s="25"/>
      <c r="AA2296" s="25"/>
      <c r="AB2296" s="25"/>
      <c r="AC2296" s="25"/>
      <c r="AD2296" s="25"/>
    </row>
    <row r="2297" spans="2:30">
      <c r="B2297" s="38"/>
      <c r="C2297" s="25"/>
      <c r="D2297" s="25"/>
      <c r="E2297" s="25"/>
      <c r="F2297" s="25"/>
      <c r="G2297" s="25"/>
      <c r="H2297" s="25"/>
      <c r="I2297" s="25"/>
      <c r="J2297" s="25"/>
      <c r="K2297" s="25"/>
      <c r="L2297" s="25"/>
      <c r="M2297" s="25"/>
      <c r="N2297" s="25"/>
      <c r="O2297" s="25"/>
      <c r="P2297" s="25"/>
      <c r="Q2297" s="25"/>
      <c r="R2297" s="25"/>
      <c r="S2297" s="25"/>
      <c r="T2297" s="25"/>
      <c r="U2297" s="25"/>
      <c r="V2297" s="25"/>
      <c r="W2297" s="25"/>
      <c r="X2297" s="25"/>
      <c r="Y2297" s="25"/>
      <c r="Z2297" s="25"/>
      <c r="AA2297" s="25"/>
      <c r="AB2297" s="25"/>
      <c r="AC2297" s="25"/>
      <c r="AD2297" s="25"/>
    </row>
    <row r="2298" spans="2:30">
      <c r="B2298" s="38"/>
      <c r="C2298" s="25"/>
      <c r="D2298" s="25"/>
      <c r="E2298" s="25"/>
      <c r="F2298" s="25"/>
      <c r="G2298" s="25"/>
      <c r="H2298" s="25"/>
      <c r="I2298" s="25"/>
      <c r="J2298" s="25"/>
      <c r="K2298" s="25"/>
      <c r="L2298" s="25"/>
      <c r="M2298" s="25"/>
      <c r="N2298" s="25"/>
      <c r="O2298" s="25"/>
      <c r="P2298" s="25"/>
      <c r="Q2298" s="25"/>
      <c r="R2298" s="25"/>
      <c r="S2298" s="25"/>
      <c r="T2298" s="25"/>
      <c r="U2298" s="25"/>
      <c r="V2298" s="25"/>
      <c r="W2298" s="25"/>
      <c r="X2298" s="25"/>
      <c r="Y2298" s="25"/>
      <c r="Z2298" s="25"/>
      <c r="AA2298" s="25"/>
      <c r="AB2298" s="25"/>
      <c r="AC2298" s="25"/>
      <c r="AD2298" s="25"/>
    </row>
    <row r="2299" spans="2:30">
      <c r="B2299" s="38"/>
      <c r="C2299" s="25"/>
      <c r="D2299" s="25"/>
      <c r="E2299" s="25"/>
      <c r="F2299" s="25"/>
      <c r="G2299" s="25"/>
      <c r="H2299" s="25"/>
      <c r="I2299" s="25"/>
      <c r="J2299" s="25"/>
      <c r="K2299" s="25"/>
      <c r="L2299" s="25"/>
      <c r="M2299" s="25"/>
      <c r="N2299" s="25"/>
      <c r="O2299" s="25"/>
      <c r="P2299" s="25"/>
      <c r="Q2299" s="25"/>
      <c r="R2299" s="25"/>
      <c r="S2299" s="25"/>
      <c r="T2299" s="25"/>
      <c r="U2299" s="25"/>
      <c r="V2299" s="25"/>
      <c r="W2299" s="25"/>
      <c r="X2299" s="25"/>
      <c r="Y2299" s="25"/>
      <c r="Z2299" s="25"/>
      <c r="AA2299" s="25"/>
      <c r="AB2299" s="25"/>
      <c r="AC2299" s="25"/>
      <c r="AD2299" s="25"/>
    </row>
    <row r="2300" spans="2:30">
      <c r="B2300" s="38"/>
      <c r="C2300" s="25"/>
      <c r="D2300" s="25"/>
      <c r="E2300" s="25"/>
      <c r="F2300" s="25"/>
      <c r="G2300" s="25"/>
      <c r="H2300" s="25"/>
      <c r="I2300" s="25"/>
      <c r="J2300" s="25"/>
      <c r="K2300" s="25"/>
      <c r="L2300" s="25"/>
      <c r="M2300" s="25"/>
      <c r="N2300" s="25"/>
      <c r="O2300" s="25"/>
      <c r="P2300" s="25"/>
      <c r="Q2300" s="25"/>
      <c r="R2300" s="25"/>
      <c r="S2300" s="25"/>
      <c r="T2300" s="25"/>
      <c r="U2300" s="25"/>
      <c r="V2300" s="25"/>
      <c r="W2300" s="25"/>
      <c r="X2300" s="25"/>
      <c r="Y2300" s="25"/>
      <c r="Z2300" s="25"/>
      <c r="AA2300" s="25"/>
      <c r="AB2300" s="25"/>
      <c r="AC2300" s="25"/>
      <c r="AD2300" s="25"/>
    </row>
    <row r="2301" spans="2:30">
      <c r="B2301" s="38"/>
      <c r="C2301" s="25"/>
      <c r="D2301" s="25"/>
      <c r="E2301" s="25"/>
      <c r="F2301" s="25"/>
      <c r="G2301" s="25"/>
      <c r="H2301" s="25"/>
      <c r="I2301" s="25"/>
      <c r="J2301" s="25"/>
      <c r="K2301" s="25"/>
      <c r="L2301" s="25"/>
      <c r="M2301" s="25"/>
      <c r="N2301" s="25"/>
      <c r="O2301" s="25"/>
      <c r="P2301" s="25"/>
      <c r="Q2301" s="25"/>
      <c r="R2301" s="25"/>
      <c r="S2301" s="25"/>
      <c r="T2301" s="25"/>
      <c r="U2301" s="25"/>
      <c r="V2301" s="25"/>
      <c r="W2301" s="25"/>
      <c r="X2301" s="25"/>
      <c r="Y2301" s="25"/>
      <c r="Z2301" s="25"/>
      <c r="AA2301" s="25"/>
      <c r="AB2301" s="25"/>
      <c r="AC2301" s="25"/>
      <c r="AD2301" s="25"/>
    </row>
    <row r="2302" spans="2:30">
      <c r="B2302" s="38"/>
      <c r="C2302" s="25"/>
      <c r="D2302" s="25"/>
      <c r="E2302" s="25"/>
      <c r="F2302" s="25"/>
      <c r="G2302" s="25"/>
      <c r="H2302" s="25"/>
      <c r="I2302" s="25"/>
      <c r="J2302" s="25"/>
      <c r="K2302" s="25"/>
      <c r="L2302" s="25"/>
      <c r="M2302" s="25"/>
      <c r="N2302" s="25"/>
      <c r="O2302" s="25"/>
      <c r="P2302" s="25"/>
      <c r="Q2302" s="25"/>
      <c r="R2302" s="25"/>
      <c r="S2302" s="25"/>
      <c r="T2302" s="25"/>
      <c r="U2302" s="25"/>
      <c r="V2302" s="25"/>
      <c r="W2302" s="25"/>
      <c r="X2302" s="25"/>
      <c r="Y2302" s="25"/>
      <c r="Z2302" s="25"/>
      <c r="AA2302" s="25"/>
      <c r="AB2302" s="25"/>
      <c r="AC2302" s="25"/>
      <c r="AD2302" s="25"/>
    </row>
    <row r="2303" spans="2:30">
      <c r="B2303" s="38"/>
      <c r="C2303" s="25"/>
      <c r="D2303" s="25"/>
      <c r="E2303" s="25"/>
      <c r="F2303" s="25"/>
      <c r="G2303" s="25"/>
      <c r="H2303" s="25"/>
      <c r="I2303" s="25"/>
      <c r="J2303" s="25"/>
      <c r="K2303" s="25"/>
      <c r="L2303" s="25"/>
      <c r="M2303" s="25"/>
      <c r="N2303" s="25"/>
      <c r="O2303" s="25"/>
      <c r="P2303" s="25"/>
      <c r="Q2303" s="25"/>
      <c r="R2303" s="25"/>
      <c r="S2303" s="25"/>
      <c r="T2303" s="25"/>
      <c r="U2303" s="25"/>
      <c r="V2303" s="25"/>
      <c r="W2303" s="25"/>
      <c r="X2303" s="25"/>
      <c r="Y2303" s="25"/>
      <c r="Z2303" s="25"/>
      <c r="AA2303" s="25"/>
      <c r="AB2303" s="25"/>
      <c r="AC2303" s="25"/>
      <c r="AD2303" s="25"/>
    </row>
    <row r="2304" spans="2:30">
      <c r="B2304" s="38"/>
      <c r="C2304" s="25"/>
      <c r="D2304" s="25"/>
      <c r="E2304" s="25"/>
      <c r="F2304" s="25"/>
      <c r="G2304" s="25"/>
      <c r="H2304" s="25"/>
      <c r="I2304" s="25"/>
      <c r="J2304" s="25"/>
      <c r="K2304" s="25"/>
      <c r="L2304" s="25"/>
      <c r="M2304" s="25"/>
      <c r="N2304" s="25"/>
      <c r="O2304" s="25"/>
      <c r="P2304" s="25"/>
      <c r="Q2304" s="25"/>
      <c r="R2304" s="25"/>
      <c r="S2304" s="25"/>
      <c r="T2304" s="25"/>
      <c r="U2304" s="25"/>
      <c r="V2304" s="25"/>
      <c r="W2304" s="25"/>
      <c r="X2304" s="25"/>
      <c r="Y2304" s="25"/>
      <c r="Z2304" s="25"/>
      <c r="AA2304" s="25"/>
      <c r="AB2304" s="25"/>
      <c r="AC2304" s="25"/>
      <c r="AD2304" s="25"/>
    </row>
    <row r="2305" spans="2:30">
      <c r="B2305" s="38"/>
      <c r="C2305" s="25"/>
      <c r="D2305" s="25"/>
      <c r="E2305" s="25"/>
      <c r="F2305" s="25"/>
      <c r="G2305" s="25"/>
      <c r="H2305" s="25"/>
      <c r="I2305" s="25"/>
      <c r="J2305" s="25"/>
      <c r="K2305" s="25"/>
      <c r="L2305" s="25"/>
      <c r="M2305" s="25"/>
      <c r="N2305" s="25"/>
      <c r="O2305" s="25"/>
      <c r="P2305" s="25"/>
      <c r="Q2305" s="25"/>
      <c r="R2305" s="25"/>
      <c r="S2305" s="25"/>
      <c r="T2305" s="25"/>
      <c r="U2305" s="25"/>
      <c r="V2305" s="25"/>
      <c r="W2305" s="25"/>
      <c r="X2305" s="25"/>
      <c r="Y2305" s="25"/>
      <c r="Z2305" s="25"/>
      <c r="AA2305" s="25"/>
      <c r="AB2305" s="25"/>
      <c r="AC2305" s="25"/>
      <c r="AD2305" s="25"/>
    </row>
    <row r="2306" spans="2:30">
      <c r="B2306" s="38"/>
      <c r="C2306" s="25"/>
      <c r="D2306" s="25"/>
      <c r="E2306" s="25"/>
      <c r="F2306" s="25"/>
      <c r="G2306" s="25"/>
      <c r="H2306" s="25"/>
      <c r="I2306" s="25"/>
      <c r="J2306" s="25"/>
      <c r="K2306" s="25"/>
      <c r="L2306" s="25"/>
      <c r="M2306" s="25"/>
      <c r="N2306" s="25"/>
      <c r="O2306" s="25"/>
      <c r="P2306" s="25"/>
      <c r="Q2306" s="25"/>
      <c r="R2306" s="25"/>
      <c r="S2306" s="25"/>
      <c r="T2306" s="25"/>
      <c r="U2306" s="25"/>
      <c r="V2306" s="25"/>
      <c r="W2306" s="25"/>
      <c r="X2306" s="25"/>
      <c r="Y2306" s="25"/>
      <c r="Z2306" s="25"/>
      <c r="AA2306" s="25"/>
      <c r="AB2306" s="25"/>
      <c r="AC2306" s="25"/>
      <c r="AD2306" s="25"/>
    </row>
    <row r="2307" spans="2:30">
      <c r="B2307" s="38"/>
      <c r="C2307" s="25"/>
      <c r="D2307" s="25"/>
      <c r="E2307" s="25"/>
      <c r="F2307" s="25"/>
      <c r="G2307" s="25"/>
      <c r="H2307" s="25"/>
      <c r="I2307" s="25"/>
      <c r="J2307" s="25"/>
      <c r="K2307" s="25"/>
      <c r="L2307" s="25"/>
      <c r="M2307" s="25"/>
      <c r="N2307" s="25"/>
      <c r="O2307" s="25"/>
      <c r="P2307" s="25"/>
      <c r="Q2307" s="25"/>
      <c r="R2307" s="25"/>
      <c r="S2307" s="25"/>
      <c r="T2307" s="25"/>
      <c r="U2307" s="25"/>
      <c r="V2307" s="25"/>
      <c r="W2307" s="25"/>
      <c r="X2307" s="25"/>
      <c r="Y2307" s="25"/>
      <c r="Z2307" s="25"/>
      <c r="AA2307" s="25"/>
      <c r="AB2307" s="25"/>
      <c r="AC2307" s="25"/>
      <c r="AD2307" s="25"/>
    </row>
    <row r="2308" spans="2:30">
      <c r="B2308" s="38"/>
      <c r="C2308" s="25"/>
      <c r="D2308" s="25"/>
      <c r="E2308" s="25"/>
      <c r="F2308" s="25"/>
      <c r="G2308" s="25"/>
      <c r="H2308" s="25"/>
      <c r="I2308" s="25"/>
      <c r="J2308" s="25"/>
      <c r="K2308" s="25"/>
      <c r="L2308" s="25"/>
      <c r="M2308" s="25"/>
      <c r="N2308" s="25"/>
      <c r="O2308" s="25"/>
      <c r="P2308" s="25"/>
      <c r="Q2308" s="25"/>
      <c r="R2308" s="25"/>
      <c r="S2308" s="25"/>
      <c r="T2308" s="25"/>
      <c r="U2308" s="25"/>
      <c r="V2308" s="25"/>
      <c r="W2308" s="25"/>
      <c r="X2308" s="25"/>
      <c r="Y2308" s="25"/>
      <c r="Z2308" s="25"/>
      <c r="AA2308" s="25"/>
      <c r="AB2308" s="25"/>
      <c r="AC2308" s="25"/>
      <c r="AD2308" s="25"/>
    </row>
    <row r="2309" spans="2:30">
      <c r="B2309" s="38"/>
      <c r="C2309" s="25"/>
      <c r="D2309" s="25"/>
      <c r="E2309" s="25"/>
      <c r="F2309" s="25"/>
      <c r="G2309" s="25"/>
      <c r="H2309" s="25"/>
      <c r="I2309" s="25"/>
      <c r="J2309" s="25"/>
      <c r="K2309" s="25"/>
      <c r="L2309" s="25"/>
      <c r="M2309" s="25"/>
      <c r="N2309" s="25"/>
      <c r="O2309" s="25"/>
      <c r="P2309" s="25"/>
      <c r="Q2309" s="25"/>
      <c r="R2309" s="25"/>
      <c r="S2309" s="25"/>
      <c r="T2309" s="25"/>
      <c r="U2309" s="25"/>
      <c r="V2309" s="25"/>
      <c r="W2309" s="25"/>
      <c r="X2309" s="25"/>
      <c r="Y2309" s="25"/>
      <c r="Z2309" s="25"/>
      <c r="AA2309" s="25"/>
      <c r="AB2309" s="25"/>
      <c r="AC2309" s="25"/>
      <c r="AD2309" s="25"/>
    </row>
    <row r="2310" spans="2:30">
      <c r="B2310" s="38"/>
      <c r="C2310" s="25"/>
      <c r="D2310" s="25"/>
      <c r="E2310" s="25"/>
      <c r="F2310" s="25"/>
      <c r="G2310" s="25"/>
      <c r="H2310" s="25"/>
      <c r="I2310" s="25"/>
      <c r="J2310" s="25"/>
      <c r="K2310" s="25"/>
      <c r="L2310" s="25"/>
      <c r="M2310" s="25"/>
      <c r="N2310" s="25"/>
      <c r="O2310" s="25"/>
      <c r="P2310" s="25"/>
      <c r="Q2310" s="25"/>
      <c r="R2310" s="25"/>
      <c r="S2310" s="25"/>
      <c r="T2310" s="25"/>
      <c r="U2310" s="25"/>
      <c r="V2310" s="25"/>
      <c r="W2310" s="25"/>
      <c r="X2310" s="25"/>
      <c r="Y2310" s="25"/>
      <c r="Z2310" s="25"/>
      <c r="AA2310" s="25"/>
      <c r="AB2310" s="25"/>
      <c r="AC2310" s="25"/>
      <c r="AD2310" s="25"/>
    </row>
    <row r="2311" spans="2:30">
      <c r="B2311" s="38"/>
      <c r="C2311" s="25"/>
      <c r="D2311" s="25"/>
      <c r="E2311" s="25"/>
      <c r="F2311" s="25"/>
      <c r="G2311" s="25"/>
      <c r="H2311" s="25"/>
      <c r="I2311" s="25"/>
      <c r="J2311" s="25"/>
      <c r="K2311" s="25"/>
      <c r="L2311" s="25"/>
      <c r="M2311" s="25"/>
      <c r="N2311" s="25"/>
      <c r="O2311" s="25"/>
      <c r="P2311" s="25"/>
      <c r="Q2311" s="25"/>
      <c r="R2311" s="25"/>
      <c r="S2311" s="25"/>
      <c r="T2311" s="25"/>
      <c r="U2311" s="25"/>
      <c r="V2311" s="25"/>
      <c r="W2311" s="25"/>
      <c r="X2311" s="25"/>
      <c r="Y2311" s="25"/>
      <c r="Z2311" s="25"/>
      <c r="AA2311" s="25"/>
      <c r="AB2311" s="25"/>
      <c r="AC2311" s="25"/>
      <c r="AD2311" s="25"/>
    </row>
    <row r="2312" spans="2:30">
      <c r="B2312" s="38"/>
      <c r="C2312" s="25"/>
      <c r="D2312" s="25"/>
      <c r="E2312" s="25"/>
      <c r="F2312" s="25"/>
      <c r="G2312" s="25"/>
      <c r="H2312" s="25"/>
      <c r="I2312" s="25"/>
      <c r="J2312" s="25"/>
      <c r="K2312" s="25"/>
      <c r="L2312" s="25"/>
      <c r="M2312" s="25"/>
      <c r="N2312" s="25"/>
      <c r="O2312" s="25"/>
      <c r="P2312" s="25"/>
      <c r="Q2312" s="25"/>
      <c r="R2312" s="25"/>
      <c r="S2312" s="25"/>
      <c r="T2312" s="25"/>
      <c r="U2312" s="25"/>
      <c r="V2312" s="25"/>
      <c r="W2312" s="25"/>
      <c r="X2312" s="25"/>
      <c r="Y2312" s="25"/>
      <c r="Z2312" s="25"/>
      <c r="AA2312" s="25"/>
      <c r="AB2312" s="25"/>
      <c r="AC2312" s="25"/>
      <c r="AD2312" s="25"/>
    </row>
    <row r="2313" spans="2:30">
      <c r="B2313" s="38"/>
      <c r="C2313" s="25"/>
      <c r="D2313" s="25"/>
      <c r="E2313" s="25"/>
      <c r="F2313" s="25"/>
      <c r="G2313" s="25"/>
      <c r="H2313" s="25"/>
      <c r="I2313" s="25"/>
      <c r="J2313" s="25"/>
      <c r="K2313" s="25"/>
      <c r="L2313" s="25"/>
      <c r="M2313" s="25"/>
      <c r="N2313" s="25"/>
      <c r="O2313" s="25"/>
      <c r="P2313" s="25"/>
      <c r="Q2313" s="25"/>
      <c r="R2313" s="25"/>
      <c r="S2313" s="25"/>
      <c r="T2313" s="25"/>
      <c r="U2313" s="25"/>
      <c r="V2313" s="25"/>
      <c r="W2313" s="25"/>
      <c r="X2313" s="25"/>
      <c r="Y2313" s="25"/>
      <c r="Z2313" s="25"/>
      <c r="AA2313" s="25"/>
      <c r="AB2313" s="25"/>
      <c r="AC2313" s="25"/>
      <c r="AD2313" s="25"/>
    </row>
    <row r="2314" spans="2:30">
      <c r="B2314" s="38"/>
      <c r="C2314" s="25"/>
      <c r="D2314" s="25"/>
      <c r="E2314" s="25"/>
      <c r="F2314" s="25"/>
      <c r="G2314" s="25"/>
      <c r="H2314" s="25"/>
      <c r="I2314" s="25"/>
      <c r="J2314" s="25"/>
      <c r="K2314" s="25"/>
      <c r="L2314" s="25"/>
      <c r="M2314" s="25"/>
      <c r="N2314" s="25"/>
      <c r="O2314" s="25"/>
      <c r="P2314" s="25"/>
      <c r="Q2314" s="25"/>
      <c r="R2314" s="25"/>
      <c r="S2314" s="25"/>
      <c r="T2314" s="25"/>
      <c r="U2314" s="25"/>
      <c r="V2314" s="25"/>
      <c r="W2314" s="25"/>
      <c r="X2314" s="25"/>
      <c r="Y2314" s="25"/>
      <c r="Z2314" s="25"/>
      <c r="AA2314" s="25"/>
      <c r="AB2314" s="25"/>
      <c r="AC2314" s="25"/>
      <c r="AD2314" s="25"/>
    </row>
    <row r="2315" spans="2:30">
      <c r="B2315" s="38"/>
      <c r="C2315" s="25"/>
      <c r="D2315" s="25"/>
      <c r="E2315" s="25"/>
      <c r="F2315" s="25"/>
      <c r="G2315" s="25"/>
      <c r="H2315" s="25"/>
      <c r="I2315" s="25"/>
      <c r="J2315" s="25"/>
      <c r="K2315" s="25"/>
      <c r="L2315" s="25"/>
      <c r="M2315" s="25"/>
      <c r="N2315" s="25"/>
      <c r="O2315" s="25"/>
      <c r="P2315" s="25"/>
      <c r="Q2315" s="25"/>
      <c r="R2315" s="25"/>
      <c r="S2315" s="25"/>
      <c r="T2315" s="25"/>
      <c r="U2315" s="25"/>
      <c r="V2315" s="25"/>
      <c r="W2315" s="25"/>
      <c r="X2315" s="25"/>
      <c r="Y2315" s="25"/>
      <c r="Z2315" s="25"/>
      <c r="AA2315" s="25"/>
      <c r="AB2315" s="25"/>
      <c r="AC2315" s="25"/>
      <c r="AD2315" s="25"/>
    </row>
    <row r="2316" spans="2:30">
      <c r="B2316" s="38"/>
      <c r="C2316" s="25"/>
      <c r="D2316" s="25"/>
      <c r="E2316" s="25"/>
      <c r="F2316" s="25"/>
      <c r="G2316" s="25"/>
      <c r="H2316" s="25"/>
      <c r="I2316" s="25"/>
      <c r="J2316" s="25"/>
      <c r="K2316" s="25"/>
      <c r="L2316" s="25"/>
      <c r="M2316" s="25"/>
      <c r="N2316" s="25"/>
      <c r="O2316" s="25"/>
      <c r="P2316" s="25"/>
      <c r="Q2316" s="25"/>
      <c r="R2316" s="25"/>
      <c r="S2316" s="25"/>
      <c r="T2316" s="25"/>
      <c r="U2316" s="25"/>
      <c r="V2316" s="25"/>
      <c r="W2316" s="25"/>
      <c r="X2316" s="25"/>
      <c r="Y2316" s="25"/>
      <c r="Z2316" s="25"/>
      <c r="AA2316" s="25"/>
      <c r="AB2316" s="25"/>
      <c r="AC2316" s="25"/>
      <c r="AD2316" s="25"/>
    </row>
    <row r="2317" spans="2:30">
      <c r="B2317" s="38"/>
      <c r="C2317" s="25"/>
      <c r="D2317" s="25"/>
      <c r="E2317" s="25"/>
      <c r="F2317" s="25"/>
      <c r="G2317" s="25"/>
      <c r="H2317" s="25"/>
      <c r="I2317" s="25"/>
      <c r="J2317" s="25"/>
      <c r="K2317" s="25"/>
      <c r="L2317" s="25"/>
      <c r="M2317" s="25"/>
      <c r="N2317" s="25"/>
      <c r="O2317" s="25"/>
      <c r="P2317" s="25"/>
      <c r="Q2317" s="25"/>
      <c r="R2317" s="25"/>
      <c r="S2317" s="25"/>
      <c r="T2317" s="25"/>
      <c r="U2317" s="25"/>
      <c r="V2317" s="25"/>
      <c r="W2317" s="25"/>
      <c r="X2317" s="25"/>
      <c r="Y2317" s="25"/>
      <c r="Z2317" s="25"/>
      <c r="AA2317" s="25"/>
      <c r="AB2317" s="25"/>
      <c r="AC2317" s="25"/>
      <c r="AD2317" s="25"/>
    </row>
    <row r="2318" spans="2:30">
      <c r="B2318" s="38"/>
      <c r="C2318" s="25"/>
      <c r="D2318" s="25"/>
      <c r="E2318" s="25"/>
      <c r="F2318" s="25"/>
      <c r="G2318" s="25"/>
      <c r="H2318" s="25"/>
      <c r="I2318" s="25"/>
      <c r="J2318" s="25"/>
      <c r="K2318" s="25"/>
      <c r="L2318" s="25"/>
      <c r="M2318" s="25"/>
      <c r="N2318" s="25"/>
      <c r="O2318" s="25"/>
      <c r="P2318" s="25"/>
      <c r="Q2318" s="25"/>
      <c r="R2318" s="25"/>
      <c r="S2318" s="25"/>
      <c r="T2318" s="25"/>
      <c r="U2318" s="25"/>
      <c r="V2318" s="25"/>
      <c r="W2318" s="25"/>
      <c r="X2318" s="25"/>
      <c r="Y2318" s="25"/>
      <c r="Z2318" s="25"/>
      <c r="AA2318" s="25"/>
      <c r="AB2318" s="25"/>
      <c r="AC2318" s="25"/>
      <c r="AD2318" s="25"/>
    </row>
    <row r="2319" spans="2:30">
      <c r="B2319" s="38"/>
      <c r="C2319" s="25"/>
      <c r="D2319" s="25"/>
      <c r="E2319" s="25"/>
      <c r="F2319" s="25"/>
      <c r="G2319" s="25"/>
      <c r="H2319" s="25"/>
      <c r="I2319" s="25"/>
      <c r="J2319" s="25"/>
      <c r="K2319" s="25"/>
      <c r="L2319" s="25"/>
      <c r="M2319" s="25"/>
      <c r="N2319" s="25"/>
      <c r="O2319" s="25"/>
      <c r="P2319" s="25"/>
      <c r="Q2319" s="25"/>
      <c r="R2319" s="25"/>
      <c r="S2319" s="25"/>
      <c r="T2319" s="25"/>
      <c r="U2319" s="25"/>
      <c r="V2319" s="25"/>
      <c r="W2319" s="25"/>
      <c r="X2319" s="25"/>
      <c r="Y2319" s="25"/>
      <c r="Z2319" s="25"/>
      <c r="AA2319" s="25"/>
      <c r="AB2319" s="25"/>
      <c r="AC2319" s="25"/>
      <c r="AD2319" s="25"/>
    </row>
    <row r="2320" spans="2:30">
      <c r="B2320" s="38"/>
      <c r="C2320" s="25"/>
      <c r="D2320" s="25"/>
      <c r="E2320" s="25"/>
      <c r="F2320" s="25"/>
      <c r="G2320" s="25"/>
      <c r="H2320" s="25"/>
      <c r="I2320" s="25"/>
      <c r="J2320" s="25"/>
      <c r="K2320" s="25"/>
      <c r="L2320" s="25"/>
      <c r="M2320" s="25"/>
      <c r="N2320" s="25"/>
      <c r="O2320" s="25"/>
      <c r="P2320" s="25"/>
      <c r="Q2320" s="25"/>
      <c r="R2320" s="25"/>
      <c r="S2320" s="25"/>
      <c r="T2320" s="25"/>
      <c r="U2320" s="25"/>
      <c r="V2320" s="25"/>
      <c r="W2320" s="25"/>
      <c r="X2320" s="25"/>
      <c r="Y2320" s="25"/>
      <c r="Z2320" s="25"/>
      <c r="AA2320" s="25"/>
      <c r="AB2320" s="25"/>
      <c r="AC2320" s="25"/>
      <c r="AD2320" s="25"/>
    </row>
    <row r="2321" spans="2:30">
      <c r="B2321" s="38"/>
      <c r="C2321" s="25"/>
      <c r="D2321" s="25"/>
      <c r="E2321" s="25"/>
      <c r="F2321" s="25"/>
      <c r="G2321" s="25"/>
      <c r="H2321" s="25"/>
      <c r="I2321" s="25"/>
      <c r="J2321" s="25"/>
      <c r="K2321" s="25"/>
      <c r="L2321" s="25"/>
      <c r="M2321" s="25"/>
      <c r="N2321" s="25"/>
      <c r="O2321" s="25"/>
      <c r="P2321" s="25"/>
      <c r="Q2321" s="25"/>
      <c r="R2321" s="25"/>
      <c r="S2321" s="25"/>
      <c r="T2321" s="25"/>
      <c r="U2321" s="25"/>
      <c r="V2321" s="25"/>
      <c r="W2321" s="25"/>
      <c r="X2321" s="25"/>
      <c r="Y2321" s="25"/>
      <c r="Z2321" s="25"/>
      <c r="AA2321" s="25"/>
      <c r="AB2321" s="25"/>
      <c r="AC2321" s="25"/>
      <c r="AD2321" s="25"/>
    </row>
    <row r="2322" spans="2:30">
      <c r="B2322" s="38"/>
      <c r="C2322" s="25"/>
      <c r="D2322" s="25"/>
      <c r="E2322" s="25"/>
      <c r="F2322" s="25"/>
      <c r="G2322" s="25"/>
      <c r="H2322" s="25"/>
      <c r="I2322" s="25"/>
      <c r="J2322" s="25"/>
      <c r="K2322" s="25"/>
      <c r="L2322" s="25"/>
      <c r="M2322" s="25"/>
      <c r="N2322" s="25"/>
      <c r="O2322" s="25"/>
      <c r="P2322" s="25"/>
      <c r="Q2322" s="25"/>
      <c r="R2322" s="25"/>
      <c r="S2322" s="25"/>
      <c r="T2322" s="25"/>
      <c r="U2322" s="25"/>
      <c r="V2322" s="25"/>
      <c r="W2322" s="25"/>
      <c r="X2322" s="25"/>
      <c r="Y2322" s="25"/>
      <c r="Z2322" s="25"/>
      <c r="AA2322" s="25"/>
      <c r="AB2322" s="25"/>
      <c r="AC2322" s="25"/>
      <c r="AD2322" s="25"/>
    </row>
    <row r="2323" spans="2:30">
      <c r="B2323" s="38"/>
      <c r="C2323" s="25"/>
      <c r="D2323" s="25"/>
      <c r="E2323" s="25"/>
      <c r="F2323" s="25"/>
      <c r="G2323" s="25"/>
      <c r="H2323" s="25"/>
      <c r="I2323" s="25"/>
      <c r="J2323" s="25"/>
      <c r="K2323" s="25"/>
      <c r="L2323" s="25"/>
      <c r="M2323" s="25"/>
      <c r="N2323" s="25"/>
      <c r="O2323" s="25"/>
      <c r="P2323" s="25"/>
      <c r="Q2323" s="25"/>
      <c r="R2323" s="25"/>
      <c r="S2323" s="25"/>
      <c r="T2323" s="25"/>
      <c r="U2323" s="25"/>
      <c r="V2323" s="25"/>
      <c r="W2323" s="25"/>
      <c r="X2323" s="25"/>
      <c r="Y2323" s="25"/>
      <c r="Z2323" s="25"/>
      <c r="AA2323" s="25"/>
      <c r="AB2323" s="25"/>
      <c r="AC2323" s="25"/>
      <c r="AD2323" s="25"/>
    </row>
    <row r="2324" spans="2:30">
      <c r="B2324" s="38"/>
      <c r="C2324" s="25"/>
      <c r="D2324" s="25"/>
      <c r="E2324" s="25"/>
      <c r="F2324" s="25"/>
      <c r="G2324" s="25"/>
      <c r="H2324" s="25"/>
      <c r="I2324" s="25"/>
      <c r="J2324" s="25"/>
      <c r="K2324" s="25"/>
      <c r="L2324" s="25"/>
      <c r="M2324" s="25"/>
      <c r="N2324" s="25"/>
      <c r="O2324" s="25"/>
      <c r="P2324" s="25"/>
      <c r="Q2324" s="25"/>
      <c r="R2324" s="25"/>
      <c r="S2324" s="25"/>
      <c r="T2324" s="25"/>
      <c r="U2324" s="25"/>
      <c r="V2324" s="25"/>
      <c r="W2324" s="25"/>
      <c r="X2324" s="25"/>
      <c r="Y2324" s="25"/>
      <c r="Z2324" s="25"/>
      <c r="AA2324" s="25"/>
      <c r="AB2324" s="25"/>
      <c r="AC2324" s="25"/>
      <c r="AD2324" s="25"/>
    </row>
    <row r="2325" spans="2:30">
      <c r="B2325" s="38"/>
      <c r="C2325" s="25"/>
      <c r="D2325" s="25"/>
      <c r="E2325" s="25"/>
      <c r="F2325" s="25"/>
      <c r="G2325" s="25"/>
      <c r="H2325" s="25"/>
      <c r="I2325" s="25"/>
      <c r="J2325" s="25"/>
      <c r="K2325" s="25"/>
      <c r="L2325" s="25"/>
      <c r="M2325" s="25"/>
      <c r="N2325" s="25"/>
      <c r="O2325" s="25"/>
      <c r="P2325" s="25"/>
      <c r="Q2325" s="25"/>
      <c r="R2325" s="25"/>
      <c r="S2325" s="25"/>
      <c r="T2325" s="25"/>
      <c r="U2325" s="25"/>
      <c r="V2325" s="25"/>
      <c r="W2325" s="25"/>
      <c r="X2325" s="25"/>
      <c r="Y2325" s="25"/>
      <c r="Z2325" s="25"/>
      <c r="AA2325" s="25"/>
      <c r="AB2325" s="25"/>
      <c r="AC2325" s="25"/>
      <c r="AD2325" s="25"/>
    </row>
    <row r="2326" spans="2:30">
      <c r="B2326" s="38"/>
      <c r="C2326" s="25"/>
      <c r="D2326" s="25"/>
      <c r="E2326" s="25"/>
      <c r="F2326" s="25"/>
      <c r="G2326" s="25"/>
      <c r="H2326" s="25"/>
      <c r="I2326" s="25"/>
      <c r="J2326" s="25"/>
      <c r="K2326" s="25"/>
      <c r="L2326" s="25"/>
      <c r="M2326" s="25"/>
      <c r="N2326" s="25"/>
      <c r="O2326" s="25"/>
      <c r="P2326" s="25"/>
      <c r="Q2326" s="25"/>
      <c r="R2326" s="25"/>
      <c r="S2326" s="25"/>
      <c r="T2326" s="25"/>
      <c r="U2326" s="25"/>
      <c r="V2326" s="25"/>
      <c r="W2326" s="25"/>
      <c r="X2326" s="25"/>
      <c r="Y2326" s="25"/>
      <c r="Z2326" s="25"/>
      <c r="AA2326" s="25"/>
      <c r="AB2326" s="25"/>
      <c r="AC2326" s="25"/>
      <c r="AD2326" s="25"/>
    </row>
    <row r="2327" spans="2:30">
      <c r="B2327" s="38"/>
      <c r="C2327" s="25"/>
      <c r="D2327" s="25"/>
      <c r="E2327" s="25"/>
      <c r="F2327" s="25"/>
      <c r="G2327" s="25"/>
      <c r="H2327" s="25"/>
      <c r="I2327" s="25"/>
      <c r="J2327" s="25"/>
      <c r="K2327" s="25"/>
      <c r="L2327" s="25"/>
      <c r="M2327" s="25"/>
      <c r="N2327" s="25"/>
      <c r="O2327" s="25"/>
      <c r="P2327" s="25"/>
      <c r="Q2327" s="25"/>
      <c r="R2327" s="25"/>
      <c r="S2327" s="25"/>
      <c r="T2327" s="25"/>
      <c r="U2327" s="25"/>
      <c r="V2327" s="25"/>
      <c r="W2327" s="25"/>
      <c r="X2327" s="25"/>
      <c r="Y2327" s="25"/>
      <c r="Z2327" s="25"/>
      <c r="AA2327" s="25"/>
      <c r="AB2327" s="25"/>
      <c r="AC2327" s="25"/>
      <c r="AD2327" s="25"/>
    </row>
    <row r="2328" spans="2:30">
      <c r="B2328" s="38"/>
      <c r="C2328" s="25"/>
      <c r="D2328" s="25"/>
      <c r="E2328" s="25"/>
      <c r="F2328" s="25"/>
      <c r="G2328" s="25"/>
      <c r="H2328" s="25"/>
      <c r="I2328" s="25"/>
      <c r="J2328" s="25"/>
      <c r="K2328" s="25"/>
      <c r="L2328" s="25"/>
      <c r="M2328" s="25"/>
      <c r="N2328" s="25"/>
      <c r="O2328" s="25"/>
      <c r="P2328" s="25"/>
      <c r="Q2328" s="25"/>
      <c r="R2328" s="25"/>
      <c r="S2328" s="25"/>
      <c r="T2328" s="25"/>
      <c r="U2328" s="25"/>
      <c r="V2328" s="25"/>
      <c r="W2328" s="25"/>
      <c r="X2328" s="25"/>
      <c r="Y2328" s="25"/>
      <c r="Z2328" s="25"/>
      <c r="AA2328" s="25"/>
      <c r="AB2328" s="25"/>
      <c r="AC2328" s="25"/>
      <c r="AD2328" s="25"/>
    </row>
    <row r="2329" spans="2:30">
      <c r="B2329" s="38"/>
      <c r="C2329" s="25"/>
      <c r="D2329" s="25"/>
      <c r="E2329" s="25"/>
      <c r="F2329" s="25"/>
      <c r="G2329" s="25"/>
      <c r="H2329" s="25"/>
      <c r="I2329" s="25"/>
      <c r="J2329" s="25"/>
      <c r="K2329" s="25"/>
      <c r="L2329" s="25"/>
      <c r="M2329" s="25"/>
      <c r="N2329" s="25"/>
      <c r="O2329" s="25"/>
      <c r="P2329" s="25"/>
      <c r="Q2329" s="25"/>
      <c r="R2329" s="25"/>
      <c r="S2329" s="25"/>
      <c r="T2329" s="25"/>
      <c r="U2329" s="25"/>
      <c r="V2329" s="25"/>
      <c r="W2329" s="25"/>
      <c r="X2329" s="25"/>
      <c r="Y2329" s="25"/>
      <c r="Z2329" s="25"/>
      <c r="AA2329" s="25"/>
      <c r="AB2329" s="25"/>
      <c r="AC2329" s="25"/>
      <c r="AD2329" s="25"/>
    </row>
    <row r="2330" spans="2:30">
      <c r="B2330" s="38"/>
      <c r="C2330" s="25"/>
      <c r="D2330" s="25"/>
      <c r="E2330" s="25"/>
      <c r="F2330" s="25"/>
      <c r="G2330" s="25"/>
      <c r="H2330" s="25"/>
      <c r="I2330" s="25"/>
      <c r="J2330" s="25"/>
      <c r="K2330" s="25"/>
      <c r="L2330" s="25"/>
      <c r="M2330" s="25"/>
      <c r="N2330" s="25"/>
      <c r="O2330" s="25"/>
      <c r="P2330" s="25"/>
      <c r="Q2330" s="25"/>
      <c r="R2330" s="25"/>
      <c r="S2330" s="25"/>
      <c r="T2330" s="25"/>
      <c r="U2330" s="25"/>
      <c r="V2330" s="25"/>
      <c r="W2330" s="25"/>
      <c r="X2330" s="25"/>
      <c r="Y2330" s="25"/>
      <c r="Z2330" s="25"/>
      <c r="AA2330" s="25"/>
      <c r="AB2330" s="25"/>
      <c r="AC2330" s="25"/>
      <c r="AD2330" s="25"/>
    </row>
    <row r="2331" spans="2:30">
      <c r="B2331" s="38"/>
      <c r="C2331" s="25"/>
      <c r="D2331" s="25"/>
      <c r="E2331" s="25"/>
      <c r="F2331" s="25"/>
      <c r="G2331" s="25"/>
      <c r="H2331" s="25"/>
      <c r="I2331" s="25"/>
      <c r="J2331" s="25"/>
      <c r="K2331" s="25"/>
      <c r="L2331" s="25"/>
      <c r="M2331" s="25"/>
      <c r="N2331" s="25"/>
      <c r="O2331" s="25"/>
      <c r="P2331" s="25"/>
      <c r="Q2331" s="25"/>
      <c r="R2331" s="25"/>
      <c r="S2331" s="25"/>
      <c r="T2331" s="25"/>
      <c r="U2331" s="25"/>
      <c r="V2331" s="25"/>
      <c r="W2331" s="25"/>
      <c r="X2331" s="25"/>
      <c r="Y2331" s="25"/>
      <c r="Z2331" s="25"/>
      <c r="AA2331" s="25"/>
      <c r="AB2331" s="25"/>
      <c r="AC2331" s="25"/>
      <c r="AD2331" s="25"/>
    </row>
    <row r="2332" spans="2:30">
      <c r="B2332" s="38"/>
      <c r="C2332" s="25"/>
      <c r="D2332" s="25"/>
      <c r="E2332" s="25"/>
      <c r="F2332" s="25"/>
      <c r="G2332" s="25"/>
      <c r="H2332" s="25"/>
      <c r="I2332" s="25"/>
      <c r="J2332" s="25"/>
      <c r="K2332" s="25"/>
      <c r="L2332" s="25"/>
      <c r="M2332" s="25"/>
      <c r="N2332" s="25"/>
      <c r="O2332" s="25"/>
      <c r="P2332" s="25"/>
      <c r="Q2332" s="25"/>
      <c r="R2332" s="25"/>
      <c r="S2332" s="25"/>
      <c r="T2332" s="25"/>
      <c r="U2332" s="25"/>
      <c r="V2332" s="25"/>
      <c r="W2332" s="25"/>
      <c r="X2332" s="25"/>
      <c r="Y2332" s="25"/>
      <c r="Z2332" s="25"/>
      <c r="AA2332" s="25"/>
      <c r="AB2332" s="25"/>
      <c r="AC2332" s="25"/>
      <c r="AD2332" s="25"/>
    </row>
    <row r="2333" spans="2:30">
      <c r="B2333" s="38"/>
      <c r="C2333" s="25"/>
      <c r="D2333" s="25"/>
      <c r="E2333" s="25"/>
      <c r="F2333" s="25"/>
      <c r="G2333" s="25"/>
      <c r="H2333" s="25"/>
      <c r="I2333" s="25"/>
      <c r="J2333" s="25"/>
      <c r="K2333" s="25"/>
      <c r="L2333" s="25"/>
      <c r="M2333" s="25"/>
      <c r="N2333" s="25"/>
      <c r="O2333" s="25"/>
      <c r="P2333" s="25"/>
      <c r="Q2333" s="25"/>
      <c r="R2333" s="25"/>
      <c r="S2333" s="25"/>
      <c r="T2333" s="25"/>
      <c r="U2333" s="25"/>
      <c r="V2333" s="25"/>
      <c r="W2333" s="25"/>
      <c r="X2333" s="25"/>
      <c r="Y2333" s="25"/>
      <c r="Z2333" s="25"/>
      <c r="AA2333" s="25"/>
      <c r="AB2333" s="25"/>
      <c r="AC2333" s="25"/>
      <c r="AD2333" s="25"/>
    </row>
    <row r="2334" spans="2:30">
      <c r="B2334" s="38"/>
      <c r="C2334" s="25"/>
      <c r="D2334" s="25"/>
      <c r="E2334" s="25"/>
      <c r="F2334" s="25"/>
      <c r="G2334" s="25"/>
      <c r="H2334" s="25"/>
      <c r="I2334" s="25"/>
      <c r="J2334" s="25"/>
      <c r="K2334" s="25"/>
      <c r="L2334" s="25"/>
      <c r="M2334" s="25"/>
      <c r="N2334" s="25"/>
      <c r="O2334" s="25"/>
      <c r="P2334" s="25"/>
      <c r="Q2334" s="25"/>
      <c r="R2334" s="25"/>
      <c r="S2334" s="25"/>
      <c r="T2334" s="25"/>
      <c r="U2334" s="25"/>
      <c r="V2334" s="25"/>
      <c r="W2334" s="25"/>
      <c r="X2334" s="25"/>
      <c r="Y2334" s="25"/>
      <c r="Z2334" s="25"/>
      <c r="AA2334" s="25"/>
      <c r="AB2334" s="25"/>
      <c r="AC2334" s="25"/>
      <c r="AD2334" s="25"/>
    </row>
    <row r="2335" spans="2:30">
      <c r="B2335" s="38"/>
      <c r="C2335" s="25"/>
      <c r="D2335" s="25"/>
      <c r="E2335" s="25"/>
      <c r="F2335" s="25"/>
      <c r="G2335" s="25"/>
      <c r="H2335" s="25"/>
      <c r="I2335" s="25"/>
      <c r="J2335" s="25"/>
      <c r="K2335" s="25"/>
      <c r="L2335" s="25"/>
      <c r="M2335" s="25"/>
      <c r="N2335" s="25"/>
      <c r="O2335" s="25"/>
      <c r="P2335" s="25"/>
      <c r="Q2335" s="25"/>
      <c r="R2335" s="25"/>
      <c r="S2335" s="25"/>
      <c r="T2335" s="25"/>
      <c r="U2335" s="25"/>
      <c r="V2335" s="25"/>
      <c r="W2335" s="25"/>
      <c r="X2335" s="25"/>
      <c r="Y2335" s="25"/>
      <c r="Z2335" s="25"/>
      <c r="AA2335" s="25"/>
      <c r="AB2335" s="25"/>
      <c r="AC2335" s="25"/>
      <c r="AD2335" s="25"/>
    </row>
    <row r="2336" spans="2:30">
      <c r="B2336" s="38"/>
      <c r="C2336" s="25"/>
      <c r="D2336" s="25"/>
      <c r="E2336" s="25"/>
      <c r="F2336" s="25"/>
      <c r="G2336" s="25"/>
      <c r="H2336" s="25"/>
      <c r="I2336" s="25"/>
      <c r="J2336" s="25"/>
      <c r="K2336" s="25"/>
      <c r="L2336" s="25"/>
      <c r="M2336" s="25"/>
      <c r="N2336" s="25"/>
      <c r="O2336" s="25"/>
      <c r="P2336" s="25"/>
      <c r="Q2336" s="25"/>
      <c r="R2336" s="25"/>
      <c r="S2336" s="25"/>
      <c r="T2336" s="25"/>
      <c r="U2336" s="25"/>
      <c r="V2336" s="25"/>
      <c r="W2336" s="25"/>
      <c r="X2336" s="25"/>
      <c r="Y2336" s="25"/>
      <c r="Z2336" s="25"/>
      <c r="AA2336" s="25"/>
      <c r="AB2336" s="25"/>
      <c r="AC2336" s="25"/>
      <c r="AD2336" s="25"/>
    </row>
    <row r="2337" spans="2:30">
      <c r="B2337" s="38"/>
      <c r="C2337" s="25"/>
      <c r="D2337" s="25"/>
      <c r="E2337" s="25"/>
      <c r="F2337" s="25"/>
      <c r="G2337" s="25"/>
      <c r="H2337" s="25"/>
      <c r="I2337" s="25"/>
      <c r="J2337" s="25"/>
      <c r="K2337" s="25"/>
      <c r="L2337" s="25"/>
      <c r="M2337" s="25"/>
      <c r="N2337" s="25"/>
      <c r="O2337" s="25"/>
      <c r="P2337" s="25"/>
      <c r="Q2337" s="25"/>
      <c r="R2337" s="25"/>
      <c r="S2337" s="25"/>
      <c r="T2337" s="25"/>
      <c r="U2337" s="25"/>
      <c r="V2337" s="25"/>
      <c r="W2337" s="25"/>
      <c r="X2337" s="25"/>
      <c r="Y2337" s="25"/>
      <c r="Z2337" s="25"/>
      <c r="AA2337" s="25"/>
      <c r="AB2337" s="25"/>
      <c r="AC2337" s="25"/>
      <c r="AD2337" s="25"/>
    </row>
    <row r="2338" spans="2:30">
      <c r="B2338" s="38"/>
      <c r="C2338" s="25"/>
      <c r="D2338" s="25"/>
      <c r="E2338" s="25"/>
      <c r="F2338" s="25"/>
      <c r="G2338" s="25"/>
      <c r="H2338" s="25"/>
      <c r="I2338" s="25"/>
      <c r="J2338" s="25"/>
      <c r="K2338" s="25"/>
      <c r="L2338" s="25"/>
      <c r="M2338" s="25"/>
      <c r="N2338" s="25"/>
      <c r="O2338" s="25"/>
      <c r="P2338" s="25"/>
      <c r="Q2338" s="25"/>
      <c r="R2338" s="25"/>
      <c r="S2338" s="25"/>
      <c r="T2338" s="25"/>
      <c r="U2338" s="25"/>
      <c r="V2338" s="25"/>
      <c r="W2338" s="25"/>
      <c r="X2338" s="25"/>
      <c r="Y2338" s="25"/>
      <c r="Z2338" s="25"/>
      <c r="AA2338" s="25"/>
      <c r="AB2338" s="25"/>
      <c r="AC2338" s="25"/>
      <c r="AD2338" s="25"/>
    </row>
    <row r="2339" spans="2:30">
      <c r="B2339" s="38"/>
      <c r="C2339" s="25"/>
      <c r="D2339" s="25"/>
      <c r="E2339" s="25"/>
      <c r="F2339" s="25"/>
      <c r="G2339" s="25"/>
      <c r="H2339" s="25"/>
      <c r="I2339" s="25"/>
      <c r="J2339" s="25"/>
      <c r="K2339" s="25"/>
      <c r="L2339" s="25"/>
      <c r="M2339" s="25"/>
      <c r="N2339" s="25"/>
      <c r="O2339" s="25"/>
      <c r="P2339" s="25"/>
      <c r="Q2339" s="25"/>
      <c r="R2339" s="25"/>
      <c r="S2339" s="25"/>
      <c r="T2339" s="25"/>
      <c r="U2339" s="25"/>
      <c r="V2339" s="25"/>
      <c r="W2339" s="25"/>
      <c r="X2339" s="25"/>
      <c r="Y2339" s="25"/>
      <c r="Z2339" s="25"/>
      <c r="AA2339" s="25"/>
      <c r="AB2339" s="25"/>
      <c r="AC2339" s="25"/>
      <c r="AD2339" s="25"/>
    </row>
    <row r="2340" spans="2:30">
      <c r="B2340" s="38"/>
      <c r="C2340" s="25"/>
      <c r="D2340" s="25"/>
      <c r="E2340" s="25"/>
      <c r="F2340" s="25"/>
      <c r="G2340" s="25"/>
      <c r="H2340" s="25"/>
      <c r="I2340" s="25"/>
      <c r="J2340" s="25"/>
      <c r="K2340" s="25"/>
      <c r="L2340" s="25"/>
      <c r="M2340" s="25"/>
      <c r="N2340" s="25"/>
      <c r="O2340" s="25"/>
      <c r="P2340" s="25"/>
      <c r="Q2340" s="25"/>
      <c r="R2340" s="25"/>
      <c r="S2340" s="25"/>
      <c r="T2340" s="25"/>
      <c r="U2340" s="25"/>
      <c r="V2340" s="25"/>
      <c r="W2340" s="25"/>
      <c r="X2340" s="25"/>
      <c r="Y2340" s="25"/>
      <c r="Z2340" s="25"/>
      <c r="AA2340" s="25"/>
      <c r="AB2340" s="25"/>
      <c r="AC2340" s="25"/>
      <c r="AD2340" s="25"/>
    </row>
    <row r="2341" spans="2:30">
      <c r="B2341" s="38"/>
      <c r="C2341" s="25"/>
      <c r="D2341" s="25"/>
      <c r="E2341" s="25"/>
      <c r="F2341" s="25"/>
      <c r="G2341" s="25"/>
      <c r="H2341" s="25"/>
      <c r="I2341" s="25"/>
      <c r="J2341" s="25"/>
      <c r="K2341" s="25"/>
      <c r="L2341" s="25"/>
      <c r="M2341" s="25"/>
      <c r="N2341" s="25"/>
      <c r="O2341" s="25"/>
      <c r="P2341" s="25"/>
      <c r="Q2341" s="25"/>
      <c r="R2341" s="25"/>
      <c r="S2341" s="25"/>
      <c r="T2341" s="25"/>
      <c r="U2341" s="25"/>
      <c r="V2341" s="25"/>
      <c r="W2341" s="25"/>
      <c r="X2341" s="25"/>
      <c r="Y2341" s="25"/>
      <c r="Z2341" s="25"/>
      <c r="AA2341" s="25"/>
      <c r="AB2341" s="25"/>
      <c r="AC2341" s="25"/>
      <c r="AD2341" s="25"/>
    </row>
    <row r="2342" spans="2:30">
      <c r="B2342" s="38"/>
      <c r="C2342" s="25"/>
      <c r="D2342" s="25"/>
      <c r="E2342" s="25"/>
      <c r="F2342" s="25"/>
      <c r="G2342" s="25"/>
      <c r="H2342" s="25"/>
      <c r="I2342" s="25"/>
      <c r="J2342" s="25"/>
      <c r="K2342" s="25"/>
      <c r="L2342" s="25"/>
      <c r="M2342" s="25"/>
      <c r="N2342" s="25"/>
      <c r="O2342" s="25"/>
      <c r="P2342" s="25"/>
      <c r="Q2342" s="25"/>
      <c r="R2342" s="25"/>
      <c r="S2342" s="25"/>
      <c r="T2342" s="25"/>
      <c r="U2342" s="25"/>
      <c r="V2342" s="25"/>
      <c r="W2342" s="25"/>
      <c r="X2342" s="25"/>
      <c r="Y2342" s="25"/>
      <c r="Z2342" s="25"/>
      <c r="AA2342" s="25"/>
      <c r="AB2342" s="25"/>
      <c r="AC2342" s="25"/>
      <c r="AD2342" s="25"/>
    </row>
    <row r="2343" spans="2:30">
      <c r="B2343" s="38"/>
      <c r="C2343" s="25"/>
      <c r="D2343" s="25"/>
      <c r="E2343" s="25"/>
      <c r="F2343" s="25"/>
      <c r="G2343" s="25"/>
      <c r="H2343" s="25"/>
      <c r="I2343" s="25"/>
      <c r="J2343" s="25"/>
      <c r="K2343" s="25"/>
      <c r="L2343" s="25"/>
      <c r="M2343" s="25"/>
      <c r="N2343" s="25"/>
      <c r="O2343" s="25"/>
      <c r="P2343" s="25"/>
      <c r="Q2343" s="25"/>
      <c r="R2343" s="25"/>
      <c r="S2343" s="25"/>
      <c r="T2343" s="25"/>
      <c r="U2343" s="25"/>
      <c r="V2343" s="25"/>
      <c r="W2343" s="25"/>
      <c r="X2343" s="25"/>
      <c r="Y2343" s="25"/>
      <c r="Z2343" s="25"/>
      <c r="AA2343" s="25"/>
      <c r="AB2343" s="25"/>
      <c r="AC2343" s="25"/>
      <c r="AD2343" s="25"/>
    </row>
    <row r="2344" spans="2:30">
      <c r="B2344" s="38"/>
      <c r="C2344" s="25"/>
      <c r="D2344" s="25"/>
      <c r="E2344" s="25"/>
      <c r="F2344" s="25"/>
      <c r="G2344" s="25"/>
      <c r="H2344" s="25"/>
      <c r="I2344" s="25"/>
      <c r="J2344" s="25"/>
      <c r="K2344" s="25"/>
      <c r="L2344" s="25"/>
      <c r="M2344" s="25"/>
      <c r="N2344" s="25"/>
      <c r="O2344" s="25"/>
      <c r="P2344" s="25"/>
      <c r="Q2344" s="25"/>
      <c r="R2344" s="25"/>
      <c r="S2344" s="25"/>
      <c r="T2344" s="25"/>
      <c r="U2344" s="25"/>
      <c r="V2344" s="25"/>
      <c r="W2344" s="25"/>
      <c r="X2344" s="25"/>
      <c r="Y2344" s="25"/>
      <c r="Z2344" s="25"/>
      <c r="AA2344" s="25"/>
      <c r="AB2344" s="25"/>
      <c r="AC2344" s="25"/>
      <c r="AD2344" s="25"/>
    </row>
    <row r="2345" spans="2:30">
      <c r="B2345" s="38"/>
      <c r="C2345" s="25"/>
      <c r="D2345" s="25"/>
      <c r="E2345" s="25"/>
      <c r="F2345" s="25"/>
      <c r="G2345" s="25"/>
      <c r="H2345" s="25"/>
      <c r="I2345" s="25"/>
      <c r="J2345" s="25"/>
      <c r="K2345" s="25"/>
      <c r="L2345" s="25"/>
      <c r="M2345" s="25"/>
      <c r="N2345" s="25"/>
      <c r="O2345" s="25"/>
      <c r="P2345" s="25"/>
      <c r="Q2345" s="25"/>
      <c r="R2345" s="25"/>
      <c r="S2345" s="25"/>
      <c r="T2345" s="25"/>
      <c r="U2345" s="25"/>
      <c r="V2345" s="25"/>
      <c r="W2345" s="25"/>
      <c r="X2345" s="25"/>
      <c r="Y2345" s="25"/>
      <c r="Z2345" s="25"/>
      <c r="AA2345" s="25"/>
      <c r="AB2345" s="25"/>
      <c r="AC2345" s="25"/>
      <c r="AD2345" s="25"/>
    </row>
    <row r="2346" spans="2:30">
      <c r="B2346" s="38"/>
      <c r="C2346" s="25"/>
      <c r="D2346" s="25"/>
      <c r="E2346" s="25"/>
      <c r="F2346" s="25"/>
      <c r="G2346" s="25"/>
      <c r="H2346" s="25"/>
      <c r="I2346" s="25"/>
      <c r="J2346" s="25"/>
      <c r="K2346" s="25"/>
      <c r="L2346" s="25"/>
      <c r="M2346" s="25"/>
      <c r="N2346" s="25"/>
      <c r="O2346" s="25"/>
      <c r="P2346" s="25"/>
      <c r="Q2346" s="25"/>
      <c r="R2346" s="25"/>
      <c r="S2346" s="25"/>
      <c r="T2346" s="25"/>
      <c r="U2346" s="25"/>
      <c r="V2346" s="25"/>
      <c r="W2346" s="25"/>
      <c r="X2346" s="25"/>
      <c r="Y2346" s="25"/>
      <c r="Z2346" s="25"/>
      <c r="AA2346" s="25"/>
      <c r="AB2346" s="25"/>
      <c r="AC2346" s="25"/>
      <c r="AD2346" s="25"/>
    </row>
    <row r="2347" spans="2:30">
      <c r="B2347" s="38"/>
      <c r="C2347" s="25"/>
      <c r="D2347" s="25"/>
      <c r="E2347" s="25"/>
      <c r="F2347" s="25"/>
      <c r="G2347" s="25"/>
      <c r="H2347" s="25"/>
      <c r="I2347" s="25"/>
      <c r="J2347" s="25"/>
      <c r="K2347" s="25"/>
      <c r="L2347" s="25"/>
      <c r="M2347" s="25"/>
      <c r="N2347" s="25"/>
      <c r="O2347" s="25"/>
      <c r="P2347" s="25"/>
      <c r="Q2347" s="25"/>
      <c r="R2347" s="25"/>
      <c r="S2347" s="25"/>
      <c r="T2347" s="25"/>
      <c r="U2347" s="25"/>
      <c r="V2347" s="25"/>
      <c r="W2347" s="25"/>
      <c r="X2347" s="25"/>
      <c r="Y2347" s="25"/>
      <c r="Z2347" s="25"/>
      <c r="AA2347" s="25"/>
      <c r="AB2347" s="25"/>
      <c r="AC2347" s="25"/>
      <c r="AD2347" s="25"/>
    </row>
    <row r="2348" spans="2:30">
      <c r="B2348" s="38"/>
      <c r="C2348" s="25"/>
      <c r="D2348" s="25"/>
      <c r="E2348" s="25"/>
      <c r="F2348" s="25"/>
      <c r="G2348" s="25"/>
      <c r="H2348" s="25"/>
      <c r="I2348" s="25"/>
      <c r="J2348" s="25"/>
      <c r="K2348" s="25"/>
      <c r="L2348" s="25"/>
      <c r="M2348" s="25"/>
      <c r="N2348" s="25"/>
      <c r="O2348" s="25"/>
      <c r="P2348" s="25"/>
      <c r="Q2348" s="25"/>
      <c r="R2348" s="25"/>
      <c r="S2348" s="25"/>
      <c r="T2348" s="25"/>
      <c r="U2348" s="25"/>
      <c r="V2348" s="25"/>
      <c r="W2348" s="25"/>
      <c r="X2348" s="25"/>
      <c r="Y2348" s="25"/>
      <c r="Z2348" s="25"/>
      <c r="AA2348" s="25"/>
      <c r="AB2348" s="25"/>
      <c r="AC2348" s="25"/>
      <c r="AD2348" s="25"/>
    </row>
    <row r="2349" spans="2:30">
      <c r="B2349" s="38"/>
      <c r="C2349" s="25"/>
      <c r="D2349" s="25"/>
      <c r="E2349" s="25"/>
      <c r="F2349" s="25"/>
      <c r="G2349" s="25"/>
      <c r="H2349" s="25"/>
      <c r="I2349" s="25"/>
      <c r="J2349" s="25"/>
      <c r="K2349" s="25"/>
      <c r="L2349" s="25"/>
      <c r="M2349" s="25"/>
      <c r="N2349" s="25"/>
      <c r="O2349" s="25"/>
      <c r="P2349" s="25"/>
      <c r="Q2349" s="25"/>
      <c r="R2349" s="25"/>
      <c r="S2349" s="25"/>
      <c r="T2349" s="25"/>
      <c r="U2349" s="25"/>
      <c r="V2349" s="25"/>
      <c r="W2349" s="25"/>
      <c r="X2349" s="25"/>
      <c r="Y2349" s="25"/>
      <c r="Z2349" s="25"/>
      <c r="AA2349" s="25"/>
      <c r="AB2349" s="25"/>
      <c r="AC2349" s="25"/>
      <c r="AD2349" s="25"/>
    </row>
    <row r="2350" spans="2:30">
      <c r="B2350" s="38"/>
      <c r="C2350" s="25"/>
      <c r="D2350" s="25"/>
      <c r="E2350" s="25"/>
      <c r="F2350" s="25"/>
      <c r="G2350" s="25"/>
      <c r="H2350" s="25"/>
      <c r="I2350" s="25"/>
      <c r="J2350" s="25"/>
      <c r="K2350" s="25"/>
      <c r="L2350" s="25"/>
      <c r="M2350" s="25"/>
      <c r="N2350" s="25"/>
      <c r="O2350" s="25"/>
      <c r="P2350" s="25"/>
      <c r="Q2350" s="25"/>
      <c r="R2350" s="25"/>
      <c r="S2350" s="25"/>
      <c r="T2350" s="25"/>
      <c r="U2350" s="25"/>
      <c r="V2350" s="25"/>
      <c r="W2350" s="25"/>
      <c r="X2350" s="25"/>
      <c r="Y2350" s="25"/>
      <c r="Z2350" s="25"/>
      <c r="AA2350" s="25"/>
      <c r="AB2350" s="25"/>
      <c r="AC2350" s="25"/>
      <c r="AD2350" s="25"/>
    </row>
    <row r="2351" spans="2:30">
      <c r="B2351" s="38"/>
      <c r="C2351" s="25"/>
      <c r="D2351" s="25"/>
      <c r="E2351" s="25"/>
      <c r="F2351" s="25"/>
      <c r="G2351" s="25"/>
      <c r="H2351" s="25"/>
      <c r="I2351" s="25"/>
      <c r="J2351" s="25"/>
      <c r="K2351" s="25"/>
      <c r="L2351" s="25"/>
      <c r="M2351" s="25"/>
      <c r="N2351" s="25"/>
      <c r="O2351" s="25"/>
      <c r="P2351" s="25"/>
      <c r="Q2351" s="25"/>
      <c r="R2351" s="25"/>
      <c r="S2351" s="25"/>
      <c r="T2351" s="25"/>
      <c r="U2351" s="25"/>
      <c r="V2351" s="25"/>
      <c r="W2351" s="25"/>
      <c r="X2351" s="25"/>
      <c r="Y2351" s="25"/>
      <c r="Z2351" s="25"/>
      <c r="AA2351" s="25"/>
      <c r="AB2351" s="25"/>
      <c r="AC2351" s="25"/>
      <c r="AD2351" s="25"/>
    </row>
    <row r="2352" spans="2:30">
      <c r="B2352" s="38"/>
      <c r="C2352" s="25"/>
      <c r="D2352" s="25"/>
      <c r="E2352" s="25"/>
      <c r="F2352" s="25"/>
      <c r="G2352" s="25"/>
      <c r="H2352" s="25"/>
      <c r="I2352" s="25"/>
      <c r="J2352" s="25"/>
      <c r="K2352" s="25"/>
      <c r="L2352" s="25"/>
      <c r="M2352" s="25"/>
      <c r="N2352" s="25"/>
      <c r="O2352" s="25"/>
      <c r="P2352" s="25"/>
      <c r="Q2352" s="25"/>
      <c r="R2352" s="25"/>
      <c r="S2352" s="25"/>
      <c r="T2352" s="25"/>
      <c r="U2352" s="25"/>
      <c r="V2352" s="25"/>
      <c r="W2352" s="25"/>
      <c r="X2352" s="25"/>
      <c r="Y2352" s="25"/>
      <c r="Z2352" s="25"/>
      <c r="AA2352" s="25"/>
      <c r="AB2352" s="25"/>
      <c r="AC2352" s="25"/>
      <c r="AD2352" s="25"/>
    </row>
    <row r="2353" spans="2:30">
      <c r="B2353" s="38"/>
      <c r="C2353" s="25"/>
      <c r="D2353" s="25"/>
      <c r="E2353" s="25"/>
      <c r="F2353" s="25"/>
      <c r="G2353" s="25"/>
      <c r="H2353" s="25"/>
      <c r="I2353" s="25"/>
      <c r="J2353" s="25"/>
      <c r="K2353" s="25"/>
      <c r="L2353" s="25"/>
      <c r="M2353" s="25"/>
      <c r="N2353" s="25"/>
      <c r="O2353" s="25"/>
      <c r="P2353" s="25"/>
      <c r="Q2353" s="25"/>
      <c r="R2353" s="25"/>
      <c r="S2353" s="25"/>
      <c r="T2353" s="25"/>
      <c r="U2353" s="25"/>
      <c r="V2353" s="25"/>
      <c r="W2353" s="25"/>
      <c r="X2353" s="25"/>
      <c r="Y2353" s="25"/>
      <c r="Z2353" s="25"/>
      <c r="AA2353" s="25"/>
      <c r="AB2353" s="25"/>
      <c r="AC2353" s="25"/>
      <c r="AD2353" s="25"/>
    </row>
    <row r="2354" spans="2:30">
      <c r="B2354" s="38"/>
      <c r="C2354" s="25"/>
      <c r="D2354" s="25"/>
      <c r="E2354" s="25"/>
      <c r="F2354" s="25"/>
      <c r="G2354" s="25"/>
      <c r="H2354" s="25"/>
      <c r="I2354" s="25"/>
      <c r="J2354" s="25"/>
      <c r="K2354" s="25"/>
      <c r="L2354" s="25"/>
      <c r="M2354" s="25"/>
      <c r="N2354" s="25"/>
      <c r="O2354" s="25"/>
      <c r="P2354" s="25"/>
      <c r="Q2354" s="25"/>
      <c r="R2354" s="25"/>
      <c r="S2354" s="25"/>
      <c r="T2354" s="25"/>
      <c r="U2354" s="25"/>
      <c r="V2354" s="25"/>
      <c r="W2354" s="25"/>
      <c r="X2354" s="25"/>
      <c r="Y2354" s="25"/>
      <c r="Z2354" s="25"/>
      <c r="AA2354" s="25"/>
      <c r="AB2354" s="25"/>
      <c r="AC2354" s="25"/>
      <c r="AD2354" s="25"/>
    </row>
    <row r="2355" spans="2:30">
      <c r="B2355" s="38"/>
      <c r="C2355" s="25"/>
      <c r="D2355" s="25"/>
      <c r="E2355" s="25"/>
      <c r="F2355" s="25"/>
      <c r="G2355" s="25"/>
      <c r="H2355" s="25"/>
      <c r="I2355" s="25"/>
      <c r="J2355" s="25"/>
      <c r="K2355" s="25"/>
      <c r="L2355" s="25"/>
      <c r="M2355" s="25"/>
      <c r="N2355" s="25"/>
      <c r="O2355" s="25"/>
      <c r="P2355" s="25"/>
      <c r="Q2355" s="25"/>
      <c r="R2355" s="25"/>
      <c r="S2355" s="25"/>
      <c r="T2355" s="25"/>
      <c r="U2355" s="25"/>
      <c r="V2355" s="25"/>
      <c r="W2355" s="25"/>
      <c r="X2355" s="25"/>
      <c r="Y2355" s="25"/>
      <c r="Z2355" s="25"/>
      <c r="AA2355" s="25"/>
      <c r="AB2355" s="25"/>
      <c r="AC2355" s="25"/>
      <c r="AD2355" s="25"/>
    </row>
    <row r="2356" spans="2:30">
      <c r="B2356" s="38"/>
      <c r="C2356" s="25"/>
      <c r="D2356" s="25"/>
      <c r="E2356" s="25"/>
      <c r="F2356" s="25"/>
      <c r="G2356" s="25"/>
      <c r="H2356" s="25"/>
      <c r="I2356" s="25"/>
      <c r="J2356" s="25"/>
      <c r="K2356" s="25"/>
      <c r="L2356" s="25"/>
      <c r="M2356" s="25"/>
      <c r="N2356" s="25"/>
      <c r="O2356" s="25"/>
      <c r="P2356" s="25"/>
      <c r="Q2356" s="25"/>
      <c r="R2356" s="25"/>
      <c r="S2356" s="25"/>
      <c r="T2356" s="25"/>
      <c r="U2356" s="25"/>
      <c r="V2356" s="25"/>
      <c r="W2356" s="25"/>
      <c r="X2356" s="25"/>
      <c r="Y2356" s="25"/>
      <c r="Z2356" s="25"/>
      <c r="AA2356" s="25"/>
      <c r="AB2356" s="25"/>
      <c r="AC2356" s="25"/>
      <c r="AD2356" s="25"/>
    </row>
    <row r="2357" spans="2:30">
      <c r="B2357" s="38"/>
      <c r="C2357" s="25"/>
      <c r="D2357" s="25"/>
      <c r="E2357" s="25"/>
      <c r="F2357" s="25"/>
      <c r="G2357" s="25"/>
      <c r="H2357" s="25"/>
      <c r="I2357" s="25"/>
      <c r="J2357" s="25"/>
      <c r="K2357" s="25"/>
      <c r="L2357" s="25"/>
      <c r="M2357" s="25"/>
      <c r="N2357" s="25"/>
      <c r="O2357" s="25"/>
      <c r="P2357" s="25"/>
      <c r="Q2357" s="25"/>
      <c r="R2357" s="25"/>
      <c r="S2357" s="25"/>
      <c r="T2357" s="25"/>
      <c r="U2357" s="25"/>
      <c r="V2357" s="25"/>
      <c r="W2357" s="25"/>
      <c r="X2357" s="25"/>
      <c r="Y2357" s="25"/>
      <c r="Z2357" s="25"/>
      <c r="AA2357" s="25"/>
      <c r="AB2357" s="25"/>
      <c r="AC2357" s="25"/>
      <c r="AD2357" s="25"/>
    </row>
    <row r="2358" spans="2:30">
      <c r="B2358" s="38"/>
      <c r="C2358" s="25"/>
      <c r="D2358" s="25"/>
      <c r="E2358" s="25"/>
      <c r="F2358" s="25"/>
      <c r="G2358" s="25"/>
      <c r="H2358" s="25"/>
      <c r="I2358" s="25"/>
      <c r="J2358" s="25"/>
      <c r="K2358" s="25"/>
      <c r="L2358" s="25"/>
      <c r="M2358" s="25"/>
      <c r="N2358" s="25"/>
      <c r="O2358" s="25"/>
      <c r="P2358" s="25"/>
      <c r="Q2358" s="25"/>
      <c r="R2358" s="25"/>
      <c r="S2358" s="25"/>
      <c r="T2358" s="25"/>
      <c r="U2358" s="25"/>
      <c r="V2358" s="25"/>
      <c r="W2358" s="25"/>
      <c r="X2358" s="25"/>
      <c r="Y2358" s="25"/>
      <c r="Z2358" s="25"/>
      <c r="AA2358" s="25"/>
      <c r="AB2358" s="25"/>
      <c r="AC2358" s="25"/>
      <c r="AD2358" s="25"/>
    </row>
    <row r="2359" spans="2:30">
      <c r="B2359" s="38"/>
      <c r="C2359" s="25"/>
      <c r="D2359" s="25"/>
      <c r="E2359" s="25"/>
      <c r="F2359" s="25"/>
      <c r="G2359" s="25"/>
      <c r="H2359" s="25"/>
      <c r="I2359" s="25"/>
      <c r="J2359" s="25"/>
      <c r="K2359" s="25"/>
      <c r="L2359" s="25"/>
      <c r="M2359" s="25"/>
      <c r="N2359" s="25"/>
      <c r="O2359" s="25"/>
      <c r="P2359" s="25"/>
      <c r="Q2359" s="25"/>
      <c r="R2359" s="25"/>
      <c r="S2359" s="25"/>
      <c r="T2359" s="25"/>
      <c r="U2359" s="25"/>
      <c r="V2359" s="25"/>
      <c r="W2359" s="25"/>
      <c r="X2359" s="25"/>
      <c r="Y2359" s="25"/>
      <c r="Z2359" s="25"/>
      <c r="AA2359" s="25"/>
      <c r="AB2359" s="25"/>
      <c r="AC2359" s="25"/>
      <c r="AD2359" s="25"/>
    </row>
    <row r="2360" spans="2:30">
      <c r="B2360" s="38"/>
      <c r="C2360" s="25"/>
      <c r="D2360" s="25"/>
      <c r="E2360" s="25"/>
      <c r="F2360" s="25"/>
      <c r="G2360" s="25"/>
      <c r="H2360" s="25"/>
      <c r="I2360" s="25"/>
      <c r="J2360" s="25"/>
      <c r="K2360" s="25"/>
      <c r="L2360" s="25"/>
      <c r="M2360" s="25"/>
      <c r="N2360" s="25"/>
      <c r="O2360" s="25"/>
      <c r="P2360" s="25"/>
      <c r="Q2360" s="25"/>
      <c r="R2360" s="25"/>
      <c r="S2360" s="25"/>
      <c r="T2360" s="25"/>
      <c r="U2360" s="25"/>
      <c r="V2360" s="25"/>
      <c r="W2360" s="25"/>
      <c r="X2360" s="25"/>
      <c r="Y2360" s="25"/>
      <c r="Z2360" s="25"/>
      <c r="AA2360" s="25"/>
      <c r="AB2360" s="25"/>
      <c r="AC2360" s="25"/>
      <c r="AD2360" s="25"/>
    </row>
    <row r="2361" spans="2:30">
      <c r="B2361" s="38"/>
      <c r="C2361" s="25"/>
      <c r="D2361" s="25"/>
      <c r="E2361" s="25"/>
      <c r="F2361" s="25"/>
      <c r="G2361" s="25"/>
      <c r="H2361" s="25"/>
      <c r="I2361" s="25"/>
      <c r="J2361" s="25"/>
      <c r="K2361" s="25"/>
      <c r="L2361" s="25"/>
      <c r="M2361" s="25"/>
      <c r="N2361" s="25"/>
      <c r="O2361" s="25"/>
      <c r="P2361" s="25"/>
      <c r="Q2361" s="25"/>
      <c r="R2361" s="25"/>
      <c r="S2361" s="25"/>
      <c r="T2361" s="25"/>
      <c r="U2361" s="25"/>
      <c r="V2361" s="25"/>
      <c r="W2361" s="25"/>
      <c r="X2361" s="25"/>
      <c r="Y2361" s="25"/>
      <c r="Z2361" s="25"/>
      <c r="AA2361" s="25"/>
      <c r="AB2361" s="25"/>
      <c r="AC2361" s="25"/>
      <c r="AD2361" s="25"/>
    </row>
    <row r="2362" spans="2:30">
      <c r="B2362" s="38"/>
      <c r="C2362" s="25"/>
      <c r="D2362" s="25"/>
      <c r="E2362" s="25"/>
      <c r="F2362" s="25"/>
      <c r="G2362" s="25"/>
      <c r="H2362" s="25"/>
      <c r="I2362" s="25"/>
      <c r="J2362" s="25"/>
      <c r="K2362" s="25"/>
      <c r="L2362" s="25"/>
      <c r="M2362" s="25"/>
      <c r="N2362" s="25"/>
      <c r="O2362" s="25"/>
      <c r="P2362" s="25"/>
      <c r="Q2362" s="25"/>
      <c r="R2362" s="25"/>
      <c r="S2362" s="25"/>
      <c r="T2362" s="25"/>
      <c r="U2362" s="25"/>
      <c r="V2362" s="25"/>
      <c r="W2362" s="25"/>
      <c r="X2362" s="25"/>
      <c r="Y2362" s="25"/>
      <c r="Z2362" s="25"/>
      <c r="AA2362" s="25"/>
      <c r="AB2362" s="25"/>
      <c r="AC2362" s="25"/>
      <c r="AD2362" s="25"/>
    </row>
    <row r="2363" spans="2:30">
      <c r="B2363" s="38"/>
      <c r="C2363" s="25"/>
      <c r="D2363" s="25"/>
      <c r="E2363" s="25"/>
      <c r="F2363" s="25"/>
      <c r="G2363" s="25"/>
      <c r="H2363" s="25"/>
      <c r="I2363" s="25"/>
      <c r="J2363" s="25"/>
      <c r="K2363" s="25"/>
      <c r="L2363" s="25"/>
      <c r="M2363" s="25"/>
      <c r="N2363" s="25"/>
      <c r="O2363" s="25"/>
      <c r="P2363" s="25"/>
      <c r="Q2363" s="25"/>
      <c r="R2363" s="25"/>
      <c r="S2363" s="25"/>
      <c r="T2363" s="25"/>
      <c r="U2363" s="25"/>
      <c r="V2363" s="25"/>
      <c r="W2363" s="25"/>
      <c r="X2363" s="25"/>
      <c r="Y2363" s="25"/>
      <c r="Z2363" s="25"/>
      <c r="AA2363" s="25"/>
      <c r="AB2363" s="25"/>
      <c r="AC2363" s="25"/>
      <c r="AD2363" s="25"/>
    </row>
    <row r="2364" spans="2:30">
      <c r="B2364" s="38"/>
      <c r="C2364" s="25"/>
      <c r="D2364" s="25"/>
      <c r="E2364" s="25"/>
      <c r="F2364" s="25"/>
      <c r="G2364" s="25"/>
      <c r="H2364" s="25"/>
      <c r="I2364" s="25"/>
      <c r="J2364" s="25"/>
      <c r="K2364" s="25"/>
      <c r="L2364" s="25"/>
      <c r="M2364" s="25"/>
      <c r="N2364" s="25"/>
      <c r="O2364" s="25"/>
      <c r="P2364" s="25"/>
      <c r="Q2364" s="25"/>
      <c r="R2364" s="25"/>
      <c r="S2364" s="25"/>
      <c r="T2364" s="25"/>
      <c r="U2364" s="25"/>
      <c r="V2364" s="25"/>
      <c r="W2364" s="25"/>
      <c r="X2364" s="25"/>
      <c r="Y2364" s="25"/>
      <c r="Z2364" s="25"/>
      <c r="AA2364" s="25"/>
      <c r="AB2364" s="25"/>
      <c r="AC2364" s="25"/>
      <c r="AD2364" s="25"/>
    </row>
    <row r="2365" spans="2:30">
      <c r="B2365" s="38"/>
      <c r="C2365" s="25"/>
      <c r="D2365" s="25"/>
      <c r="E2365" s="25"/>
      <c r="F2365" s="25"/>
      <c r="G2365" s="25"/>
      <c r="H2365" s="25"/>
      <c r="I2365" s="25"/>
      <c r="J2365" s="25"/>
      <c r="K2365" s="25"/>
      <c r="L2365" s="25"/>
      <c r="M2365" s="25"/>
      <c r="N2365" s="25"/>
      <c r="O2365" s="25"/>
      <c r="P2365" s="25"/>
      <c r="Q2365" s="25"/>
      <c r="R2365" s="25"/>
      <c r="S2365" s="25"/>
      <c r="T2365" s="25"/>
      <c r="U2365" s="25"/>
      <c r="V2365" s="25"/>
      <c r="W2365" s="25"/>
      <c r="X2365" s="25"/>
      <c r="Y2365" s="25"/>
      <c r="Z2365" s="25"/>
      <c r="AA2365" s="25"/>
      <c r="AB2365" s="25"/>
      <c r="AC2365" s="25"/>
      <c r="AD2365" s="25"/>
    </row>
    <row r="2366" spans="2:30">
      <c r="B2366" s="38"/>
      <c r="C2366" s="25"/>
      <c r="D2366" s="25"/>
      <c r="E2366" s="25"/>
      <c r="F2366" s="25"/>
      <c r="G2366" s="25"/>
      <c r="H2366" s="25"/>
      <c r="I2366" s="25"/>
      <c r="J2366" s="25"/>
      <c r="K2366" s="25"/>
      <c r="L2366" s="25"/>
      <c r="M2366" s="25"/>
      <c r="N2366" s="25"/>
      <c r="O2366" s="25"/>
      <c r="P2366" s="25"/>
      <c r="Q2366" s="25"/>
      <c r="R2366" s="25"/>
      <c r="S2366" s="25"/>
      <c r="T2366" s="25"/>
      <c r="U2366" s="25"/>
      <c r="V2366" s="25"/>
      <c r="W2366" s="25"/>
      <c r="X2366" s="25"/>
      <c r="Y2366" s="25"/>
      <c r="Z2366" s="25"/>
      <c r="AA2366" s="25"/>
      <c r="AB2366" s="25"/>
      <c r="AC2366" s="25"/>
      <c r="AD2366" s="25"/>
    </row>
    <row r="2367" spans="2:30">
      <c r="B2367" s="38"/>
      <c r="C2367" s="25"/>
      <c r="D2367" s="25"/>
      <c r="E2367" s="25"/>
      <c r="F2367" s="25"/>
      <c r="G2367" s="25"/>
      <c r="H2367" s="25"/>
      <c r="I2367" s="25"/>
      <c r="J2367" s="25"/>
      <c r="K2367" s="25"/>
      <c r="L2367" s="25"/>
      <c r="M2367" s="25"/>
      <c r="N2367" s="25"/>
      <c r="O2367" s="25"/>
      <c r="P2367" s="25"/>
      <c r="Q2367" s="25"/>
      <c r="R2367" s="25"/>
      <c r="S2367" s="25"/>
      <c r="T2367" s="25"/>
      <c r="U2367" s="25"/>
      <c r="V2367" s="25"/>
      <c r="W2367" s="25"/>
      <c r="X2367" s="25"/>
      <c r="Y2367" s="25"/>
      <c r="Z2367" s="25"/>
      <c r="AA2367" s="25"/>
      <c r="AB2367" s="25"/>
      <c r="AC2367" s="25"/>
      <c r="AD2367" s="25"/>
    </row>
    <row r="2368" spans="2:30">
      <c r="B2368" s="38"/>
      <c r="C2368" s="25"/>
      <c r="D2368" s="25"/>
      <c r="E2368" s="25"/>
      <c r="F2368" s="25"/>
      <c r="G2368" s="25"/>
      <c r="H2368" s="25"/>
      <c r="I2368" s="25"/>
      <c r="J2368" s="25"/>
      <c r="K2368" s="25"/>
      <c r="L2368" s="25"/>
      <c r="M2368" s="25"/>
      <c r="N2368" s="25"/>
      <c r="O2368" s="25"/>
      <c r="P2368" s="25"/>
      <c r="Q2368" s="25"/>
      <c r="R2368" s="25"/>
      <c r="S2368" s="25"/>
      <c r="T2368" s="25"/>
      <c r="U2368" s="25"/>
      <c r="V2368" s="25"/>
      <c r="W2368" s="25"/>
      <c r="X2368" s="25"/>
      <c r="Y2368" s="25"/>
      <c r="Z2368" s="25"/>
      <c r="AA2368" s="25"/>
      <c r="AB2368" s="25"/>
      <c r="AC2368" s="25"/>
      <c r="AD2368" s="25"/>
    </row>
    <row r="2369" spans="2:30">
      <c r="B2369" s="38"/>
      <c r="C2369" s="25"/>
      <c r="D2369" s="25"/>
      <c r="E2369" s="25"/>
      <c r="F2369" s="25"/>
      <c r="G2369" s="25"/>
      <c r="H2369" s="25"/>
      <c r="I2369" s="25"/>
      <c r="J2369" s="25"/>
      <c r="K2369" s="25"/>
      <c r="L2369" s="25"/>
      <c r="M2369" s="25"/>
      <c r="N2369" s="25"/>
      <c r="O2369" s="25"/>
      <c r="P2369" s="25"/>
      <c r="Q2369" s="25"/>
      <c r="R2369" s="25"/>
      <c r="S2369" s="25"/>
      <c r="T2369" s="25"/>
      <c r="U2369" s="25"/>
      <c r="V2369" s="25"/>
      <c r="W2369" s="25"/>
      <c r="X2369" s="25"/>
      <c r="Y2369" s="25"/>
      <c r="Z2369" s="25"/>
      <c r="AA2369" s="25"/>
      <c r="AB2369" s="25"/>
      <c r="AC2369" s="25"/>
      <c r="AD2369" s="25"/>
    </row>
    <row r="2370" spans="2:30">
      <c r="B2370" s="38"/>
      <c r="C2370" s="25"/>
      <c r="D2370" s="25"/>
      <c r="E2370" s="25"/>
      <c r="F2370" s="25"/>
      <c r="G2370" s="25"/>
      <c r="H2370" s="25"/>
      <c r="I2370" s="25"/>
      <c r="J2370" s="25"/>
      <c r="K2370" s="25"/>
      <c r="L2370" s="25"/>
      <c r="M2370" s="25"/>
      <c r="N2370" s="25"/>
      <c r="O2370" s="25"/>
      <c r="P2370" s="25"/>
      <c r="Q2370" s="25"/>
      <c r="R2370" s="25"/>
      <c r="S2370" s="25"/>
      <c r="T2370" s="25"/>
      <c r="U2370" s="25"/>
      <c r="V2370" s="25"/>
      <c r="W2370" s="25"/>
      <c r="X2370" s="25"/>
      <c r="Y2370" s="25"/>
      <c r="Z2370" s="25"/>
      <c r="AA2370" s="25"/>
      <c r="AB2370" s="25"/>
      <c r="AC2370" s="25"/>
      <c r="AD2370" s="25"/>
    </row>
    <row r="2371" spans="2:30">
      <c r="B2371" s="38"/>
      <c r="C2371" s="25"/>
      <c r="D2371" s="25"/>
      <c r="E2371" s="25"/>
      <c r="F2371" s="25"/>
      <c r="G2371" s="25"/>
      <c r="H2371" s="25"/>
      <c r="I2371" s="25"/>
      <c r="J2371" s="25"/>
      <c r="K2371" s="25"/>
      <c r="L2371" s="25"/>
      <c r="M2371" s="25"/>
      <c r="N2371" s="25"/>
      <c r="O2371" s="25"/>
      <c r="P2371" s="25"/>
      <c r="Q2371" s="25"/>
      <c r="R2371" s="25"/>
      <c r="S2371" s="25"/>
      <c r="T2371" s="25"/>
      <c r="U2371" s="25"/>
      <c r="V2371" s="25"/>
      <c r="W2371" s="25"/>
      <c r="X2371" s="25"/>
      <c r="Y2371" s="25"/>
      <c r="Z2371" s="25"/>
      <c r="AA2371" s="25"/>
      <c r="AB2371" s="25"/>
      <c r="AC2371" s="25"/>
      <c r="AD2371" s="25"/>
    </row>
    <row r="2372" spans="2:30">
      <c r="B2372" s="38"/>
      <c r="C2372" s="25"/>
      <c r="D2372" s="25"/>
      <c r="E2372" s="25"/>
      <c r="F2372" s="25"/>
      <c r="G2372" s="25"/>
      <c r="H2372" s="25"/>
      <c r="I2372" s="25"/>
      <c r="J2372" s="25"/>
      <c r="K2372" s="25"/>
      <c r="L2372" s="25"/>
      <c r="M2372" s="25"/>
      <c r="N2372" s="25"/>
      <c r="O2372" s="25"/>
      <c r="P2372" s="25"/>
      <c r="Q2372" s="25"/>
      <c r="R2372" s="25"/>
      <c r="S2372" s="25"/>
      <c r="T2372" s="25"/>
      <c r="U2372" s="25"/>
      <c r="V2372" s="25"/>
      <c r="W2372" s="25"/>
      <c r="X2372" s="25"/>
      <c r="Y2372" s="25"/>
      <c r="Z2372" s="25"/>
      <c r="AA2372" s="25"/>
      <c r="AB2372" s="25"/>
      <c r="AC2372" s="25"/>
      <c r="AD2372" s="25"/>
    </row>
    <row r="2373" spans="2:30">
      <c r="B2373" s="38"/>
      <c r="C2373" s="25"/>
      <c r="D2373" s="25"/>
      <c r="E2373" s="25"/>
      <c r="F2373" s="25"/>
      <c r="G2373" s="25"/>
      <c r="H2373" s="25"/>
      <c r="I2373" s="25"/>
      <c r="J2373" s="25"/>
      <c r="K2373" s="25"/>
      <c r="L2373" s="25"/>
      <c r="M2373" s="25"/>
      <c r="N2373" s="25"/>
      <c r="O2373" s="25"/>
      <c r="P2373" s="25"/>
      <c r="Q2373" s="25"/>
      <c r="R2373" s="25"/>
      <c r="S2373" s="25"/>
      <c r="T2373" s="25"/>
      <c r="U2373" s="25"/>
      <c r="V2373" s="25"/>
      <c r="W2373" s="25"/>
      <c r="X2373" s="25"/>
      <c r="Y2373" s="25"/>
      <c r="Z2373" s="25"/>
      <c r="AA2373" s="25"/>
      <c r="AB2373" s="25"/>
      <c r="AC2373" s="25"/>
      <c r="AD2373" s="25"/>
    </row>
    <row r="2374" spans="2:30">
      <c r="B2374" s="38"/>
      <c r="C2374" s="25"/>
      <c r="D2374" s="25"/>
      <c r="E2374" s="25"/>
      <c r="F2374" s="25"/>
      <c r="G2374" s="25"/>
      <c r="H2374" s="25"/>
      <c r="I2374" s="25"/>
      <c r="J2374" s="25"/>
      <c r="K2374" s="25"/>
      <c r="L2374" s="25"/>
      <c r="M2374" s="25"/>
      <c r="N2374" s="25"/>
      <c r="O2374" s="25"/>
      <c r="P2374" s="25"/>
      <c r="Q2374" s="25"/>
      <c r="R2374" s="25"/>
      <c r="S2374" s="25"/>
      <c r="T2374" s="25"/>
      <c r="U2374" s="25"/>
      <c r="V2374" s="25"/>
      <c r="W2374" s="25"/>
      <c r="X2374" s="25"/>
      <c r="Y2374" s="25"/>
      <c r="Z2374" s="25"/>
      <c r="AA2374" s="25"/>
      <c r="AB2374" s="25"/>
      <c r="AC2374" s="25"/>
      <c r="AD2374" s="25"/>
    </row>
    <row r="2375" spans="2:30">
      <c r="B2375" s="38"/>
      <c r="C2375" s="25"/>
      <c r="D2375" s="25"/>
      <c r="E2375" s="25"/>
      <c r="F2375" s="25"/>
      <c r="G2375" s="25"/>
      <c r="H2375" s="25"/>
      <c r="I2375" s="25"/>
      <c r="J2375" s="25"/>
      <c r="K2375" s="25"/>
      <c r="L2375" s="25"/>
      <c r="M2375" s="25"/>
      <c r="N2375" s="25"/>
      <c r="O2375" s="25"/>
      <c r="P2375" s="25"/>
      <c r="Q2375" s="25"/>
      <c r="R2375" s="25"/>
      <c r="S2375" s="25"/>
      <c r="T2375" s="25"/>
      <c r="U2375" s="25"/>
      <c r="V2375" s="25"/>
      <c r="W2375" s="25"/>
      <c r="X2375" s="25"/>
      <c r="Y2375" s="25"/>
      <c r="Z2375" s="25"/>
      <c r="AA2375" s="25"/>
      <c r="AB2375" s="25"/>
      <c r="AC2375" s="25"/>
      <c r="AD2375" s="25"/>
    </row>
    <row r="2376" spans="2:30">
      <c r="B2376" s="38"/>
      <c r="C2376" s="25"/>
      <c r="D2376" s="25"/>
      <c r="E2376" s="25"/>
      <c r="F2376" s="25"/>
      <c r="G2376" s="25"/>
      <c r="H2376" s="25"/>
      <c r="I2376" s="25"/>
      <c r="J2376" s="25"/>
      <c r="K2376" s="25"/>
      <c r="L2376" s="25"/>
      <c r="M2376" s="25"/>
      <c r="N2376" s="25"/>
      <c r="O2376" s="25"/>
      <c r="P2376" s="25"/>
      <c r="Q2376" s="25"/>
      <c r="R2376" s="25"/>
      <c r="S2376" s="25"/>
      <c r="T2376" s="25"/>
      <c r="U2376" s="25"/>
      <c r="V2376" s="25"/>
      <c r="W2376" s="25"/>
      <c r="X2376" s="25"/>
      <c r="Y2376" s="25"/>
      <c r="Z2376" s="25"/>
      <c r="AA2376" s="25"/>
      <c r="AB2376" s="25"/>
      <c r="AC2376" s="25"/>
      <c r="AD2376" s="25"/>
    </row>
    <row r="2377" spans="2:30">
      <c r="B2377" s="38"/>
      <c r="C2377" s="25"/>
      <c r="D2377" s="25"/>
      <c r="E2377" s="25"/>
      <c r="F2377" s="25"/>
      <c r="G2377" s="25"/>
      <c r="H2377" s="25"/>
      <c r="I2377" s="25"/>
      <c r="J2377" s="25"/>
      <c r="K2377" s="25"/>
      <c r="L2377" s="25"/>
      <c r="M2377" s="25"/>
      <c r="N2377" s="25"/>
      <c r="O2377" s="25"/>
      <c r="P2377" s="25"/>
      <c r="Q2377" s="25"/>
      <c r="R2377" s="25"/>
      <c r="S2377" s="25"/>
      <c r="T2377" s="25"/>
      <c r="U2377" s="25"/>
      <c r="V2377" s="25"/>
      <c r="W2377" s="25"/>
      <c r="X2377" s="25"/>
      <c r="Y2377" s="25"/>
      <c r="Z2377" s="25"/>
      <c r="AA2377" s="25"/>
      <c r="AB2377" s="25"/>
      <c r="AC2377" s="25"/>
      <c r="AD2377" s="25"/>
    </row>
    <row r="2378" spans="2:30">
      <c r="B2378" s="38"/>
      <c r="C2378" s="25"/>
      <c r="D2378" s="25"/>
      <c r="E2378" s="25"/>
      <c r="F2378" s="25"/>
      <c r="G2378" s="25"/>
      <c r="H2378" s="25"/>
      <c r="I2378" s="25"/>
      <c r="J2378" s="25"/>
      <c r="K2378" s="25"/>
      <c r="L2378" s="25"/>
      <c r="M2378" s="25"/>
      <c r="N2378" s="25"/>
      <c r="O2378" s="25"/>
      <c r="P2378" s="25"/>
      <c r="Q2378" s="25"/>
      <c r="R2378" s="25"/>
      <c r="S2378" s="25"/>
      <c r="T2378" s="25"/>
      <c r="U2378" s="25"/>
      <c r="V2378" s="25"/>
      <c r="W2378" s="25"/>
      <c r="X2378" s="25"/>
      <c r="Y2378" s="25"/>
      <c r="Z2378" s="25"/>
      <c r="AA2378" s="25"/>
      <c r="AB2378" s="25"/>
      <c r="AC2378" s="25"/>
      <c r="AD2378" s="25"/>
    </row>
    <row r="2379" spans="2:30">
      <c r="B2379" s="38"/>
      <c r="C2379" s="25"/>
      <c r="D2379" s="25"/>
      <c r="E2379" s="25"/>
      <c r="F2379" s="25"/>
      <c r="G2379" s="25"/>
      <c r="H2379" s="25"/>
      <c r="I2379" s="25"/>
      <c r="J2379" s="25"/>
      <c r="K2379" s="25"/>
      <c r="L2379" s="25"/>
      <c r="M2379" s="25"/>
      <c r="N2379" s="25"/>
      <c r="O2379" s="25"/>
      <c r="P2379" s="25"/>
      <c r="Q2379" s="25"/>
      <c r="R2379" s="25"/>
      <c r="S2379" s="25"/>
      <c r="T2379" s="25"/>
      <c r="U2379" s="25"/>
      <c r="V2379" s="25"/>
      <c r="W2379" s="25"/>
      <c r="X2379" s="25"/>
      <c r="Y2379" s="25"/>
      <c r="Z2379" s="25"/>
      <c r="AA2379" s="25"/>
      <c r="AB2379" s="25"/>
      <c r="AC2379" s="25"/>
      <c r="AD2379" s="25"/>
    </row>
    <row r="2380" spans="2:30">
      <c r="B2380" s="38"/>
      <c r="C2380" s="25"/>
      <c r="D2380" s="25"/>
      <c r="E2380" s="25"/>
      <c r="F2380" s="25"/>
      <c r="G2380" s="25"/>
      <c r="H2380" s="25"/>
      <c r="I2380" s="25"/>
      <c r="J2380" s="25"/>
      <c r="K2380" s="25"/>
      <c r="L2380" s="25"/>
      <c r="M2380" s="25"/>
      <c r="N2380" s="25"/>
      <c r="O2380" s="25"/>
      <c r="P2380" s="25"/>
      <c r="Q2380" s="25"/>
      <c r="R2380" s="25"/>
      <c r="S2380" s="25"/>
      <c r="T2380" s="25"/>
      <c r="U2380" s="25"/>
      <c r="V2380" s="25"/>
      <c r="W2380" s="25"/>
      <c r="X2380" s="25"/>
      <c r="Y2380" s="25"/>
      <c r="Z2380" s="25"/>
      <c r="AA2380" s="25"/>
      <c r="AB2380" s="25"/>
      <c r="AC2380" s="25"/>
      <c r="AD2380" s="25"/>
    </row>
    <row r="2381" spans="2:30">
      <c r="B2381" s="38"/>
      <c r="C2381" s="25"/>
      <c r="D2381" s="25"/>
      <c r="E2381" s="25"/>
      <c r="F2381" s="25"/>
      <c r="G2381" s="25"/>
      <c r="H2381" s="25"/>
      <c r="I2381" s="25"/>
      <c r="J2381" s="25"/>
      <c r="K2381" s="25"/>
      <c r="L2381" s="25"/>
      <c r="M2381" s="25"/>
      <c r="N2381" s="25"/>
      <c r="O2381" s="25"/>
      <c r="P2381" s="25"/>
      <c r="Q2381" s="25"/>
      <c r="R2381" s="25"/>
      <c r="S2381" s="25"/>
      <c r="T2381" s="25"/>
      <c r="U2381" s="25"/>
      <c r="V2381" s="25"/>
      <c r="W2381" s="25"/>
      <c r="X2381" s="25"/>
      <c r="Y2381" s="25"/>
      <c r="Z2381" s="25"/>
      <c r="AA2381" s="25"/>
      <c r="AB2381" s="25"/>
      <c r="AC2381" s="25"/>
      <c r="AD2381" s="25"/>
    </row>
    <row r="2382" spans="2:30">
      <c r="B2382" s="38"/>
      <c r="C2382" s="25"/>
      <c r="D2382" s="25"/>
      <c r="E2382" s="25"/>
      <c r="F2382" s="25"/>
      <c r="G2382" s="25"/>
      <c r="H2382" s="25"/>
      <c r="I2382" s="25"/>
      <c r="J2382" s="25"/>
      <c r="K2382" s="25"/>
      <c r="L2382" s="25"/>
      <c r="M2382" s="25"/>
      <c r="N2382" s="25"/>
      <c r="O2382" s="25"/>
      <c r="P2382" s="25"/>
      <c r="Q2382" s="25"/>
      <c r="R2382" s="25"/>
      <c r="S2382" s="25"/>
      <c r="T2382" s="25"/>
      <c r="U2382" s="25"/>
      <c r="V2382" s="25"/>
      <c r="W2382" s="25"/>
      <c r="X2382" s="25"/>
      <c r="Y2382" s="25"/>
      <c r="Z2382" s="25"/>
      <c r="AA2382" s="25"/>
      <c r="AB2382" s="25"/>
      <c r="AC2382" s="25"/>
      <c r="AD2382" s="25"/>
    </row>
    <row r="2383" spans="2:30">
      <c r="B2383" s="38"/>
      <c r="C2383" s="25"/>
      <c r="D2383" s="25"/>
      <c r="E2383" s="25"/>
      <c r="F2383" s="25"/>
      <c r="G2383" s="25"/>
      <c r="H2383" s="25"/>
      <c r="I2383" s="25"/>
      <c r="J2383" s="25"/>
      <c r="K2383" s="25"/>
      <c r="L2383" s="25"/>
      <c r="M2383" s="25"/>
      <c r="N2383" s="25"/>
      <c r="O2383" s="25"/>
      <c r="P2383" s="25"/>
      <c r="Q2383" s="25"/>
      <c r="R2383" s="25"/>
      <c r="S2383" s="25"/>
      <c r="T2383" s="25"/>
      <c r="U2383" s="25"/>
      <c r="V2383" s="25"/>
      <c r="W2383" s="25"/>
      <c r="X2383" s="25"/>
      <c r="Y2383" s="25"/>
      <c r="Z2383" s="25"/>
      <c r="AA2383" s="25"/>
      <c r="AB2383" s="25"/>
      <c r="AC2383" s="25"/>
      <c r="AD2383" s="25"/>
    </row>
    <row r="2384" spans="2:30">
      <c r="B2384" s="38"/>
      <c r="C2384" s="25"/>
      <c r="D2384" s="25"/>
      <c r="E2384" s="25"/>
      <c r="F2384" s="25"/>
      <c r="G2384" s="25"/>
      <c r="H2384" s="25"/>
      <c r="I2384" s="25"/>
      <c r="J2384" s="25"/>
      <c r="K2384" s="25"/>
      <c r="L2384" s="25"/>
      <c r="M2384" s="25"/>
      <c r="N2384" s="25"/>
      <c r="O2384" s="25"/>
      <c r="P2384" s="25"/>
      <c r="Q2384" s="25"/>
      <c r="R2384" s="25"/>
      <c r="S2384" s="25"/>
      <c r="T2384" s="25"/>
      <c r="U2384" s="25"/>
      <c r="V2384" s="25"/>
      <c r="W2384" s="25"/>
      <c r="X2384" s="25"/>
      <c r="Y2384" s="25"/>
      <c r="Z2384" s="25"/>
      <c r="AA2384" s="25"/>
      <c r="AB2384" s="25"/>
      <c r="AC2384" s="25"/>
      <c r="AD2384" s="25"/>
    </row>
    <row r="2385" spans="2:30">
      <c r="B2385" s="38"/>
      <c r="C2385" s="25"/>
      <c r="D2385" s="25"/>
      <c r="E2385" s="25"/>
      <c r="F2385" s="25"/>
      <c r="G2385" s="25"/>
      <c r="H2385" s="25"/>
      <c r="I2385" s="25"/>
      <c r="J2385" s="25"/>
      <c r="K2385" s="25"/>
      <c r="L2385" s="25"/>
      <c r="M2385" s="25"/>
      <c r="N2385" s="25"/>
      <c r="O2385" s="25"/>
      <c r="P2385" s="25"/>
      <c r="Q2385" s="25"/>
      <c r="R2385" s="25"/>
      <c r="S2385" s="25"/>
      <c r="T2385" s="25"/>
      <c r="U2385" s="25"/>
      <c r="V2385" s="25"/>
      <c r="W2385" s="25"/>
      <c r="X2385" s="25"/>
      <c r="Y2385" s="25"/>
      <c r="Z2385" s="25"/>
      <c r="AA2385" s="25"/>
      <c r="AB2385" s="25"/>
      <c r="AC2385" s="25"/>
      <c r="AD2385" s="25"/>
    </row>
    <row r="2386" spans="2:30">
      <c r="B2386" s="38"/>
      <c r="C2386" s="25"/>
      <c r="D2386" s="25"/>
      <c r="E2386" s="25"/>
      <c r="F2386" s="25"/>
      <c r="G2386" s="25"/>
      <c r="H2386" s="25"/>
      <c r="I2386" s="25"/>
      <c r="J2386" s="25"/>
      <c r="K2386" s="25"/>
      <c r="L2386" s="25"/>
      <c r="M2386" s="25"/>
      <c r="N2386" s="25"/>
      <c r="O2386" s="25"/>
      <c r="P2386" s="25"/>
      <c r="Q2386" s="25"/>
      <c r="R2386" s="25"/>
      <c r="S2386" s="25"/>
      <c r="T2386" s="25"/>
      <c r="U2386" s="25"/>
      <c r="V2386" s="25"/>
      <c r="W2386" s="25"/>
      <c r="X2386" s="25"/>
      <c r="Y2386" s="25"/>
      <c r="Z2386" s="25"/>
      <c r="AA2386" s="25"/>
      <c r="AB2386" s="25"/>
      <c r="AC2386" s="25"/>
      <c r="AD2386" s="25"/>
    </row>
    <row r="2387" spans="2:30">
      <c r="B2387" s="38"/>
      <c r="C2387" s="25"/>
      <c r="D2387" s="25"/>
      <c r="E2387" s="25"/>
      <c r="F2387" s="25"/>
      <c r="G2387" s="25"/>
      <c r="H2387" s="25"/>
      <c r="I2387" s="25"/>
      <c r="J2387" s="25"/>
      <c r="K2387" s="25"/>
      <c r="L2387" s="25"/>
      <c r="M2387" s="25"/>
      <c r="N2387" s="25"/>
      <c r="O2387" s="25"/>
      <c r="P2387" s="25"/>
      <c r="Q2387" s="25"/>
      <c r="R2387" s="25"/>
      <c r="S2387" s="25"/>
      <c r="T2387" s="25"/>
      <c r="U2387" s="25"/>
      <c r="V2387" s="25"/>
      <c r="W2387" s="25"/>
      <c r="X2387" s="25"/>
      <c r="Y2387" s="25"/>
      <c r="Z2387" s="25"/>
      <c r="AA2387" s="25"/>
      <c r="AB2387" s="25"/>
      <c r="AC2387" s="25"/>
      <c r="AD2387" s="25"/>
    </row>
    <row r="2388" spans="2:30">
      <c r="B2388" s="38"/>
      <c r="C2388" s="25"/>
      <c r="D2388" s="25"/>
      <c r="E2388" s="25"/>
      <c r="F2388" s="25"/>
      <c r="G2388" s="25"/>
      <c r="H2388" s="25"/>
      <c r="I2388" s="25"/>
      <c r="J2388" s="25"/>
      <c r="K2388" s="25"/>
      <c r="L2388" s="25"/>
      <c r="M2388" s="25"/>
      <c r="N2388" s="25"/>
      <c r="O2388" s="25"/>
      <c r="P2388" s="25"/>
      <c r="Q2388" s="25"/>
      <c r="R2388" s="25"/>
      <c r="S2388" s="25"/>
      <c r="T2388" s="25"/>
      <c r="U2388" s="25"/>
      <c r="V2388" s="25"/>
      <c r="W2388" s="25"/>
      <c r="X2388" s="25"/>
      <c r="Y2388" s="25"/>
      <c r="Z2388" s="25"/>
      <c r="AA2388" s="25"/>
      <c r="AB2388" s="25"/>
      <c r="AC2388" s="25"/>
      <c r="AD2388" s="25"/>
    </row>
    <row r="2389" spans="2:30">
      <c r="B2389" s="38"/>
      <c r="C2389" s="25"/>
      <c r="D2389" s="25"/>
      <c r="E2389" s="25"/>
      <c r="F2389" s="25"/>
      <c r="G2389" s="25"/>
      <c r="H2389" s="25"/>
      <c r="I2389" s="25"/>
      <c r="J2389" s="25"/>
      <c r="K2389" s="25"/>
      <c r="L2389" s="25"/>
      <c r="M2389" s="25"/>
      <c r="N2389" s="25"/>
      <c r="O2389" s="25"/>
      <c r="P2389" s="25"/>
      <c r="Q2389" s="25"/>
      <c r="R2389" s="25"/>
      <c r="S2389" s="25"/>
      <c r="T2389" s="25"/>
      <c r="U2389" s="25"/>
      <c r="V2389" s="25"/>
      <c r="W2389" s="25"/>
      <c r="X2389" s="25"/>
      <c r="Y2389" s="25"/>
      <c r="Z2389" s="25"/>
      <c r="AA2389" s="25"/>
      <c r="AB2389" s="25"/>
      <c r="AC2389" s="25"/>
      <c r="AD2389" s="25"/>
    </row>
    <row r="2390" spans="2:30">
      <c r="B2390" s="38"/>
      <c r="C2390" s="25"/>
      <c r="D2390" s="25"/>
      <c r="E2390" s="25"/>
      <c r="F2390" s="25"/>
      <c r="G2390" s="25"/>
      <c r="H2390" s="25"/>
      <c r="I2390" s="25"/>
      <c r="J2390" s="25"/>
      <c r="K2390" s="25"/>
      <c r="L2390" s="25"/>
      <c r="M2390" s="25"/>
      <c r="N2390" s="25"/>
      <c r="O2390" s="25"/>
      <c r="P2390" s="25"/>
      <c r="Q2390" s="25"/>
      <c r="R2390" s="25"/>
      <c r="S2390" s="25"/>
      <c r="T2390" s="25"/>
      <c r="U2390" s="25"/>
      <c r="V2390" s="25"/>
      <c r="W2390" s="25"/>
      <c r="X2390" s="25"/>
      <c r="Y2390" s="25"/>
      <c r="Z2390" s="25"/>
      <c r="AA2390" s="25"/>
      <c r="AB2390" s="25"/>
      <c r="AC2390" s="25"/>
      <c r="AD2390" s="25"/>
    </row>
    <row r="2391" spans="2:30">
      <c r="B2391" s="38"/>
      <c r="C2391" s="25"/>
      <c r="D2391" s="25"/>
      <c r="E2391" s="25"/>
      <c r="F2391" s="25"/>
      <c r="G2391" s="25"/>
      <c r="H2391" s="25"/>
      <c r="I2391" s="25"/>
      <c r="J2391" s="25"/>
      <c r="K2391" s="25"/>
      <c r="L2391" s="25"/>
      <c r="M2391" s="25"/>
      <c r="N2391" s="25"/>
      <c r="O2391" s="25"/>
      <c r="P2391" s="25"/>
      <c r="Q2391" s="25"/>
      <c r="R2391" s="25"/>
      <c r="S2391" s="25"/>
      <c r="T2391" s="25"/>
      <c r="U2391" s="25"/>
      <c r="V2391" s="25"/>
      <c r="W2391" s="25"/>
      <c r="X2391" s="25"/>
      <c r="Y2391" s="25"/>
      <c r="Z2391" s="25"/>
      <c r="AA2391" s="25"/>
      <c r="AB2391" s="25"/>
      <c r="AC2391" s="25"/>
      <c r="AD2391" s="25"/>
    </row>
    <row r="2392" spans="2:30">
      <c r="B2392" s="38"/>
      <c r="C2392" s="25"/>
      <c r="D2392" s="25"/>
      <c r="E2392" s="25"/>
      <c r="F2392" s="25"/>
      <c r="G2392" s="25"/>
      <c r="H2392" s="25"/>
      <c r="I2392" s="25"/>
      <c r="J2392" s="25"/>
      <c r="K2392" s="25"/>
      <c r="L2392" s="25"/>
      <c r="M2392" s="25"/>
      <c r="N2392" s="25"/>
      <c r="O2392" s="25"/>
      <c r="P2392" s="25"/>
      <c r="Q2392" s="25"/>
      <c r="R2392" s="25"/>
      <c r="S2392" s="25"/>
      <c r="T2392" s="25"/>
      <c r="U2392" s="25"/>
      <c r="V2392" s="25"/>
      <c r="W2392" s="25"/>
      <c r="X2392" s="25"/>
      <c r="Y2392" s="25"/>
      <c r="Z2392" s="25"/>
      <c r="AA2392" s="25"/>
      <c r="AB2392" s="25"/>
      <c r="AC2392" s="25"/>
      <c r="AD2392" s="25"/>
    </row>
    <row r="2393" spans="2:30">
      <c r="B2393" s="38"/>
      <c r="C2393" s="25"/>
      <c r="D2393" s="25"/>
      <c r="E2393" s="25"/>
      <c r="F2393" s="25"/>
      <c r="G2393" s="25"/>
      <c r="H2393" s="25"/>
      <c r="I2393" s="25"/>
      <c r="J2393" s="25"/>
      <c r="K2393" s="25"/>
      <c r="L2393" s="25"/>
      <c r="M2393" s="25"/>
      <c r="N2393" s="25"/>
      <c r="O2393" s="25"/>
      <c r="P2393" s="25"/>
      <c r="Q2393" s="25"/>
      <c r="R2393" s="25"/>
      <c r="S2393" s="25"/>
      <c r="T2393" s="25"/>
      <c r="U2393" s="25"/>
      <c r="V2393" s="25"/>
      <c r="W2393" s="25"/>
      <c r="X2393" s="25"/>
      <c r="Y2393" s="25"/>
      <c r="Z2393" s="25"/>
      <c r="AA2393" s="25"/>
      <c r="AB2393" s="25"/>
      <c r="AC2393" s="25"/>
      <c r="AD2393" s="25"/>
    </row>
    <row r="2394" spans="2:30">
      <c r="B2394" s="38"/>
      <c r="C2394" s="25"/>
      <c r="D2394" s="25"/>
      <c r="E2394" s="25"/>
      <c r="F2394" s="25"/>
      <c r="G2394" s="25"/>
      <c r="H2394" s="25"/>
      <c r="I2394" s="25"/>
      <c r="J2394" s="25"/>
      <c r="K2394" s="25"/>
      <c r="L2394" s="25"/>
      <c r="M2394" s="25"/>
      <c r="N2394" s="25"/>
      <c r="O2394" s="25"/>
      <c r="P2394" s="25"/>
      <c r="Q2394" s="25"/>
      <c r="R2394" s="25"/>
      <c r="S2394" s="25"/>
      <c r="T2394" s="25"/>
      <c r="U2394" s="25"/>
      <c r="V2394" s="25"/>
      <c r="W2394" s="25"/>
      <c r="X2394" s="25"/>
      <c r="Y2394" s="25"/>
      <c r="Z2394" s="25"/>
      <c r="AA2394" s="25"/>
      <c r="AB2394" s="25"/>
      <c r="AC2394" s="25"/>
      <c r="AD2394" s="25"/>
    </row>
    <row r="2395" spans="2:30">
      <c r="B2395" s="38"/>
      <c r="C2395" s="25"/>
      <c r="D2395" s="25"/>
      <c r="E2395" s="25"/>
      <c r="F2395" s="25"/>
      <c r="G2395" s="25"/>
      <c r="H2395" s="25"/>
      <c r="I2395" s="25"/>
      <c r="J2395" s="25"/>
      <c r="K2395" s="25"/>
      <c r="L2395" s="25"/>
      <c r="M2395" s="25"/>
      <c r="N2395" s="25"/>
      <c r="O2395" s="25"/>
      <c r="P2395" s="25"/>
      <c r="Q2395" s="25"/>
      <c r="R2395" s="25"/>
      <c r="S2395" s="25"/>
      <c r="T2395" s="25"/>
      <c r="U2395" s="25"/>
      <c r="V2395" s="25"/>
      <c r="W2395" s="25"/>
      <c r="X2395" s="25"/>
      <c r="Y2395" s="25"/>
      <c r="Z2395" s="25"/>
      <c r="AA2395" s="25"/>
      <c r="AB2395" s="25"/>
      <c r="AC2395" s="25"/>
      <c r="AD2395" s="25"/>
    </row>
    <row r="2396" spans="2:30">
      <c r="B2396" s="38"/>
      <c r="C2396" s="25"/>
      <c r="D2396" s="25"/>
      <c r="E2396" s="25"/>
      <c r="F2396" s="25"/>
      <c r="G2396" s="25"/>
      <c r="H2396" s="25"/>
      <c r="I2396" s="25"/>
      <c r="J2396" s="25"/>
      <c r="K2396" s="25"/>
      <c r="L2396" s="25"/>
      <c r="M2396" s="25"/>
      <c r="N2396" s="25"/>
      <c r="O2396" s="25"/>
      <c r="P2396" s="25"/>
      <c r="Q2396" s="25"/>
      <c r="R2396" s="25"/>
      <c r="S2396" s="25"/>
      <c r="T2396" s="25"/>
      <c r="U2396" s="25"/>
      <c r="V2396" s="25"/>
      <c r="W2396" s="25"/>
      <c r="X2396" s="25"/>
      <c r="Y2396" s="25"/>
      <c r="Z2396" s="25"/>
      <c r="AA2396" s="25"/>
      <c r="AB2396" s="25"/>
      <c r="AC2396" s="25"/>
      <c r="AD2396" s="25"/>
    </row>
    <row r="2397" spans="2:30">
      <c r="B2397" s="38"/>
      <c r="C2397" s="25"/>
      <c r="D2397" s="25"/>
      <c r="E2397" s="25"/>
      <c r="F2397" s="25"/>
      <c r="G2397" s="25"/>
      <c r="H2397" s="25"/>
      <c r="I2397" s="25"/>
      <c r="J2397" s="25"/>
      <c r="K2397" s="25"/>
      <c r="L2397" s="25"/>
      <c r="M2397" s="25"/>
      <c r="N2397" s="25"/>
      <c r="O2397" s="25"/>
      <c r="P2397" s="25"/>
      <c r="Q2397" s="25"/>
      <c r="R2397" s="25"/>
      <c r="S2397" s="25"/>
      <c r="T2397" s="25"/>
      <c r="U2397" s="25"/>
      <c r="V2397" s="25"/>
      <c r="W2397" s="25"/>
      <c r="X2397" s="25"/>
      <c r="Y2397" s="25"/>
      <c r="Z2397" s="25"/>
      <c r="AA2397" s="25"/>
      <c r="AB2397" s="25"/>
      <c r="AC2397" s="25"/>
      <c r="AD2397" s="25"/>
    </row>
    <row r="2398" spans="2:30">
      <c r="B2398" s="38"/>
      <c r="C2398" s="25"/>
      <c r="D2398" s="25"/>
      <c r="E2398" s="25"/>
      <c r="F2398" s="25"/>
      <c r="G2398" s="25"/>
      <c r="H2398" s="25"/>
      <c r="I2398" s="25"/>
      <c r="J2398" s="25"/>
      <c r="K2398" s="25"/>
      <c r="L2398" s="25"/>
      <c r="M2398" s="25"/>
      <c r="N2398" s="25"/>
      <c r="O2398" s="25"/>
      <c r="P2398" s="25"/>
      <c r="Q2398" s="25"/>
      <c r="R2398" s="25"/>
      <c r="S2398" s="25"/>
      <c r="T2398" s="25"/>
      <c r="U2398" s="25"/>
      <c r="V2398" s="25"/>
      <c r="W2398" s="25"/>
      <c r="X2398" s="25"/>
      <c r="Y2398" s="25"/>
      <c r="Z2398" s="25"/>
      <c r="AA2398" s="25"/>
      <c r="AB2398" s="25"/>
      <c r="AC2398" s="25"/>
      <c r="AD2398" s="25"/>
    </row>
    <row r="2399" spans="2:30">
      <c r="B2399" s="38"/>
      <c r="C2399" s="25"/>
      <c r="D2399" s="25"/>
      <c r="E2399" s="25"/>
      <c r="F2399" s="25"/>
      <c r="G2399" s="25"/>
      <c r="H2399" s="25"/>
      <c r="I2399" s="25"/>
      <c r="J2399" s="25"/>
      <c r="K2399" s="25"/>
      <c r="L2399" s="25"/>
      <c r="M2399" s="25"/>
      <c r="N2399" s="25"/>
      <c r="O2399" s="25"/>
      <c r="P2399" s="25"/>
      <c r="Q2399" s="25"/>
      <c r="R2399" s="25"/>
      <c r="S2399" s="25"/>
      <c r="T2399" s="25"/>
      <c r="U2399" s="25"/>
      <c r="V2399" s="25"/>
      <c r="W2399" s="25"/>
      <c r="X2399" s="25"/>
      <c r="Y2399" s="25"/>
      <c r="Z2399" s="25"/>
      <c r="AA2399" s="25"/>
      <c r="AB2399" s="25"/>
      <c r="AC2399" s="25"/>
      <c r="AD2399" s="25"/>
    </row>
    <row r="2400" spans="2:30">
      <c r="B2400" s="38"/>
      <c r="C2400" s="25"/>
      <c r="D2400" s="25"/>
      <c r="E2400" s="25"/>
      <c r="F2400" s="25"/>
      <c r="G2400" s="25"/>
      <c r="H2400" s="25"/>
      <c r="I2400" s="25"/>
      <c r="J2400" s="25"/>
      <c r="K2400" s="25"/>
      <c r="L2400" s="25"/>
      <c r="M2400" s="25"/>
      <c r="N2400" s="25"/>
      <c r="O2400" s="25"/>
      <c r="P2400" s="25"/>
      <c r="Q2400" s="25"/>
      <c r="R2400" s="25"/>
      <c r="S2400" s="25"/>
      <c r="T2400" s="25"/>
      <c r="U2400" s="25"/>
      <c r="V2400" s="25"/>
      <c r="W2400" s="25"/>
      <c r="X2400" s="25"/>
      <c r="Y2400" s="25"/>
      <c r="Z2400" s="25"/>
      <c r="AA2400" s="25"/>
      <c r="AB2400" s="25"/>
      <c r="AC2400" s="25"/>
      <c r="AD2400" s="25"/>
    </row>
    <row r="2401" spans="2:30">
      <c r="B2401" s="38"/>
      <c r="C2401" s="25"/>
      <c r="D2401" s="25"/>
      <c r="E2401" s="25"/>
      <c r="F2401" s="25"/>
      <c r="G2401" s="25"/>
      <c r="H2401" s="25"/>
      <c r="I2401" s="25"/>
      <c r="J2401" s="25"/>
      <c r="K2401" s="25"/>
      <c r="L2401" s="25"/>
      <c r="M2401" s="25"/>
      <c r="N2401" s="25"/>
      <c r="O2401" s="25"/>
      <c r="P2401" s="25"/>
      <c r="Q2401" s="25"/>
      <c r="R2401" s="25"/>
      <c r="S2401" s="25"/>
      <c r="T2401" s="25"/>
      <c r="U2401" s="25"/>
      <c r="V2401" s="25"/>
      <c r="W2401" s="25"/>
      <c r="X2401" s="25"/>
      <c r="Y2401" s="25"/>
      <c r="Z2401" s="25"/>
      <c r="AA2401" s="25"/>
      <c r="AB2401" s="25"/>
      <c r="AC2401" s="25"/>
      <c r="AD2401" s="25"/>
    </row>
    <row r="2402" spans="2:30">
      <c r="B2402" s="38"/>
      <c r="C2402" s="25"/>
      <c r="D2402" s="25"/>
      <c r="E2402" s="25"/>
      <c r="F2402" s="25"/>
      <c r="G2402" s="25"/>
      <c r="H2402" s="25"/>
      <c r="I2402" s="25"/>
      <c r="J2402" s="25"/>
      <c r="K2402" s="25"/>
      <c r="L2402" s="25"/>
      <c r="M2402" s="25"/>
      <c r="N2402" s="25"/>
      <c r="O2402" s="25"/>
      <c r="P2402" s="25"/>
      <c r="Q2402" s="25"/>
      <c r="R2402" s="25"/>
      <c r="S2402" s="25"/>
      <c r="T2402" s="25"/>
      <c r="U2402" s="25"/>
      <c r="V2402" s="25"/>
      <c r="W2402" s="25"/>
      <c r="X2402" s="25"/>
      <c r="Y2402" s="25"/>
      <c r="Z2402" s="25"/>
      <c r="AA2402" s="25"/>
      <c r="AB2402" s="25"/>
      <c r="AC2402" s="25"/>
      <c r="AD2402" s="25"/>
    </row>
    <row r="2403" spans="2:30">
      <c r="B2403" s="38"/>
      <c r="C2403" s="25"/>
      <c r="D2403" s="25"/>
      <c r="E2403" s="25"/>
      <c r="F2403" s="25"/>
      <c r="G2403" s="25"/>
      <c r="H2403" s="25"/>
      <c r="I2403" s="25"/>
      <c r="J2403" s="25"/>
      <c r="K2403" s="25"/>
      <c r="L2403" s="25"/>
      <c r="M2403" s="25"/>
      <c r="N2403" s="25"/>
      <c r="O2403" s="25"/>
      <c r="P2403" s="25"/>
      <c r="Q2403" s="25"/>
      <c r="R2403" s="25"/>
      <c r="S2403" s="25"/>
      <c r="T2403" s="25"/>
      <c r="U2403" s="25"/>
      <c r="V2403" s="25"/>
      <c r="W2403" s="25"/>
      <c r="X2403" s="25"/>
      <c r="Y2403" s="25"/>
      <c r="Z2403" s="25"/>
      <c r="AA2403" s="25"/>
      <c r="AB2403" s="25"/>
      <c r="AC2403" s="25"/>
      <c r="AD2403" s="25"/>
    </row>
    <row r="2404" spans="2:30">
      <c r="B2404" s="38"/>
      <c r="C2404" s="25"/>
      <c r="D2404" s="25"/>
      <c r="E2404" s="25"/>
      <c r="F2404" s="25"/>
      <c r="G2404" s="25"/>
      <c r="H2404" s="25"/>
      <c r="I2404" s="25"/>
      <c r="J2404" s="25"/>
      <c r="K2404" s="25"/>
      <c r="L2404" s="25"/>
      <c r="M2404" s="25"/>
      <c r="N2404" s="25"/>
      <c r="O2404" s="25"/>
      <c r="P2404" s="25"/>
      <c r="Q2404" s="25"/>
      <c r="R2404" s="25"/>
      <c r="S2404" s="25"/>
      <c r="T2404" s="25"/>
      <c r="U2404" s="25"/>
      <c r="V2404" s="25"/>
      <c r="W2404" s="25"/>
      <c r="X2404" s="25"/>
      <c r="Y2404" s="25"/>
      <c r="Z2404" s="25"/>
      <c r="AA2404" s="25"/>
      <c r="AB2404" s="25"/>
      <c r="AC2404" s="25"/>
      <c r="AD2404" s="25"/>
    </row>
    <row r="2405" spans="2:30">
      <c r="B2405" s="38"/>
      <c r="C2405" s="25"/>
      <c r="D2405" s="25"/>
      <c r="E2405" s="25"/>
      <c r="F2405" s="25"/>
      <c r="G2405" s="25"/>
      <c r="H2405" s="25"/>
      <c r="I2405" s="25"/>
      <c r="J2405" s="25"/>
      <c r="K2405" s="25"/>
      <c r="L2405" s="25"/>
      <c r="M2405" s="25"/>
      <c r="N2405" s="25"/>
      <c r="O2405" s="25"/>
      <c r="P2405" s="25"/>
      <c r="Q2405" s="25"/>
      <c r="R2405" s="25"/>
      <c r="S2405" s="25"/>
      <c r="T2405" s="25"/>
      <c r="U2405" s="25"/>
      <c r="V2405" s="25"/>
      <c r="W2405" s="25"/>
      <c r="X2405" s="25"/>
      <c r="Y2405" s="25"/>
      <c r="Z2405" s="25"/>
      <c r="AA2405" s="25"/>
      <c r="AB2405" s="25"/>
      <c r="AC2405" s="25"/>
      <c r="AD2405" s="25"/>
    </row>
    <row r="2406" spans="2:30">
      <c r="B2406" s="38"/>
      <c r="C2406" s="25"/>
      <c r="D2406" s="25"/>
      <c r="E2406" s="25"/>
      <c r="F2406" s="25"/>
      <c r="G2406" s="25"/>
      <c r="H2406" s="25"/>
      <c r="I2406" s="25"/>
      <c r="J2406" s="25"/>
      <c r="K2406" s="25"/>
      <c r="L2406" s="25"/>
      <c r="M2406" s="25"/>
      <c r="N2406" s="25"/>
      <c r="O2406" s="25"/>
      <c r="P2406" s="25"/>
      <c r="Q2406" s="25"/>
      <c r="R2406" s="25"/>
      <c r="S2406" s="25"/>
      <c r="T2406" s="25"/>
      <c r="U2406" s="25"/>
      <c r="V2406" s="25"/>
      <c r="W2406" s="25"/>
      <c r="X2406" s="25"/>
      <c r="Y2406" s="25"/>
      <c r="Z2406" s="25"/>
      <c r="AA2406" s="25"/>
      <c r="AB2406" s="25"/>
      <c r="AC2406" s="25"/>
      <c r="AD2406" s="25"/>
    </row>
    <row r="2407" spans="2:30">
      <c r="B2407" s="38"/>
      <c r="C2407" s="25"/>
      <c r="D2407" s="25"/>
      <c r="E2407" s="25"/>
      <c r="F2407" s="25"/>
      <c r="G2407" s="25"/>
      <c r="H2407" s="25"/>
      <c r="I2407" s="25"/>
      <c r="J2407" s="25"/>
      <c r="K2407" s="25"/>
      <c r="L2407" s="25"/>
      <c r="M2407" s="25"/>
      <c r="N2407" s="25"/>
      <c r="O2407" s="25"/>
      <c r="P2407" s="25"/>
      <c r="Q2407" s="25"/>
      <c r="R2407" s="25"/>
      <c r="S2407" s="25"/>
      <c r="T2407" s="25"/>
      <c r="U2407" s="25"/>
      <c r="V2407" s="25"/>
      <c r="W2407" s="25"/>
      <c r="X2407" s="25"/>
      <c r="Y2407" s="25"/>
      <c r="Z2407" s="25"/>
      <c r="AA2407" s="25"/>
      <c r="AB2407" s="25"/>
      <c r="AC2407" s="25"/>
      <c r="AD2407" s="25"/>
    </row>
    <row r="2408" spans="2:30">
      <c r="B2408" s="38"/>
      <c r="C2408" s="25"/>
      <c r="D2408" s="25"/>
      <c r="E2408" s="25"/>
      <c r="F2408" s="25"/>
      <c r="G2408" s="25"/>
      <c r="H2408" s="25"/>
      <c r="I2408" s="25"/>
      <c r="J2408" s="25"/>
      <c r="K2408" s="25"/>
      <c r="L2408" s="25"/>
      <c r="M2408" s="25"/>
      <c r="N2408" s="25"/>
      <c r="O2408" s="25"/>
      <c r="P2408" s="25"/>
      <c r="Q2408" s="25"/>
      <c r="R2408" s="25"/>
      <c r="S2408" s="25"/>
      <c r="T2408" s="25"/>
      <c r="U2408" s="25"/>
      <c r="V2408" s="25"/>
      <c r="W2408" s="25"/>
      <c r="X2408" s="25"/>
      <c r="Y2408" s="25"/>
      <c r="Z2408" s="25"/>
      <c r="AA2408" s="25"/>
      <c r="AB2408" s="25"/>
      <c r="AC2408" s="25"/>
      <c r="AD2408" s="25"/>
    </row>
    <row r="2409" spans="2:30">
      <c r="B2409" s="38"/>
      <c r="C2409" s="25"/>
      <c r="D2409" s="25"/>
      <c r="E2409" s="25"/>
      <c r="F2409" s="25"/>
      <c r="G2409" s="25"/>
      <c r="H2409" s="25"/>
      <c r="I2409" s="25"/>
      <c r="J2409" s="25"/>
      <c r="K2409" s="25"/>
      <c r="L2409" s="25"/>
      <c r="M2409" s="25"/>
      <c r="N2409" s="25"/>
      <c r="O2409" s="25"/>
      <c r="P2409" s="25"/>
      <c r="Q2409" s="25"/>
      <c r="R2409" s="25"/>
      <c r="S2409" s="25"/>
      <c r="T2409" s="25"/>
      <c r="U2409" s="25"/>
      <c r="V2409" s="25"/>
      <c r="W2409" s="25"/>
      <c r="X2409" s="25"/>
      <c r="Y2409" s="25"/>
      <c r="Z2409" s="25"/>
      <c r="AA2409" s="25"/>
      <c r="AB2409" s="25"/>
      <c r="AC2409" s="25"/>
      <c r="AD2409" s="25"/>
    </row>
    <row r="2410" spans="2:30">
      <c r="B2410" s="38"/>
      <c r="C2410" s="25"/>
      <c r="D2410" s="25"/>
      <c r="E2410" s="25"/>
      <c r="F2410" s="25"/>
      <c r="G2410" s="25"/>
      <c r="H2410" s="25"/>
      <c r="I2410" s="25"/>
      <c r="J2410" s="25"/>
      <c r="K2410" s="25"/>
      <c r="L2410" s="25"/>
      <c r="M2410" s="25"/>
      <c r="N2410" s="25"/>
      <c r="O2410" s="25"/>
      <c r="P2410" s="25"/>
      <c r="Q2410" s="25"/>
      <c r="R2410" s="25"/>
      <c r="S2410" s="25"/>
      <c r="T2410" s="25"/>
      <c r="U2410" s="25"/>
      <c r="V2410" s="25"/>
      <c r="W2410" s="25"/>
      <c r="X2410" s="25"/>
      <c r="Y2410" s="25"/>
      <c r="Z2410" s="25"/>
      <c r="AA2410" s="25"/>
      <c r="AB2410" s="25"/>
      <c r="AC2410" s="25"/>
      <c r="AD2410" s="25"/>
    </row>
    <row r="2411" spans="2:30">
      <c r="B2411" s="38"/>
      <c r="C2411" s="25"/>
      <c r="D2411" s="25"/>
      <c r="E2411" s="25"/>
      <c r="F2411" s="25"/>
      <c r="G2411" s="25"/>
      <c r="H2411" s="25"/>
      <c r="I2411" s="25"/>
      <c r="J2411" s="25"/>
      <c r="K2411" s="25"/>
      <c r="L2411" s="25"/>
      <c r="M2411" s="25"/>
      <c r="N2411" s="25"/>
      <c r="O2411" s="25"/>
      <c r="P2411" s="25"/>
      <c r="Q2411" s="25"/>
      <c r="R2411" s="25"/>
      <c r="S2411" s="25"/>
      <c r="T2411" s="25"/>
      <c r="U2411" s="25"/>
      <c r="V2411" s="25"/>
      <c r="W2411" s="25"/>
      <c r="X2411" s="25"/>
      <c r="Y2411" s="25"/>
      <c r="Z2411" s="25"/>
      <c r="AA2411" s="25"/>
      <c r="AB2411" s="25"/>
      <c r="AC2411" s="25"/>
      <c r="AD2411" s="25"/>
    </row>
    <row r="2412" spans="2:30">
      <c r="B2412" s="38"/>
      <c r="C2412" s="25"/>
      <c r="D2412" s="25"/>
      <c r="E2412" s="25"/>
      <c r="F2412" s="25"/>
      <c r="G2412" s="25"/>
      <c r="H2412" s="25"/>
      <c r="I2412" s="25"/>
      <c r="J2412" s="25"/>
      <c r="K2412" s="25"/>
      <c r="L2412" s="25"/>
      <c r="M2412" s="25"/>
      <c r="N2412" s="25"/>
      <c r="O2412" s="25"/>
      <c r="P2412" s="25"/>
      <c r="Q2412" s="25"/>
      <c r="R2412" s="25"/>
      <c r="S2412" s="25"/>
      <c r="T2412" s="25"/>
      <c r="U2412" s="25"/>
      <c r="V2412" s="25"/>
      <c r="W2412" s="25"/>
      <c r="X2412" s="25"/>
      <c r="Y2412" s="25"/>
      <c r="Z2412" s="25"/>
      <c r="AA2412" s="25"/>
      <c r="AB2412" s="25"/>
      <c r="AC2412" s="25"/>
      <c r="AD2412" s="25"/>
    </row>
    <row r="2413" spans="2:30">
      <c r="B2413" s="38"/>
      <c r="C2413" s="25"/>
      <c r="D2413" s="25"/>
      <c r="E2413" s="25"/>
      <c r="F2413" s="25"/>
      <c r="G2413" s="25"/>
      <c r="H2413" s="25"/>
      <c r="I2413" s="25"/>
      <c r="J2413" s="25"/>
      <c r="K2413" s="25"/>
      <c r="L2413" s="25"/>
      <c r="M2413" s="25"/>
      <c r="N2413" s="25"/>
      <c r="O2413" s="25"/>
      <c r="P2413" s="25"/>
      <c r="Q2413" s="25"/>
      <c r="R2413" s="25"/>
      <c r="S2413" s="25"/>
      <c r="T2413" s="25"/>
      <c r="U2413" s="25"/>
      <c r="V2413" s="25"/>
      <c r="W2413" s="25"/>
      <c r="X2413" s="25"/>
      <c r="Y2413" s="25"/>
      <c r="Z2413" s="25"/>
      <c r="AA2413" s="25"/>
      <c r="AB2413" s="25"/>
      <c r="AC2413" s="25"/>
      <c r="AD2413" s="25"/>
    </row>
    <row r="2414" spans="2:30">
      <c r="B2414" s="38"/>
      <c r="C2414" s="25"/>
      <c r="D2414" s="25"/>
      <c r="E2414" s="25"/>
      <c r="F2414" s="25"/>
      <c r="G2414" s="25"/>
      <c r="H2414" s="25"/>
      <c r="I2414" s="25"/>
      <c r="J2414" s="25"/>
      <c r="K2414" s="25"/>
      <c r="L2414" s="25"/>
      <c r="M2414" s="25"/>
      <c r="N2414" s="25"/>
      <c r="O2414" s="25"/>
      <c r="P2414" s="25"/>
      <c r="Q2414" s="25"/>
      <c r="R2414" s="25"/>
      <c r="S2414" s="25"/>
      <c r="T2414" s="25"/>
      <c r="U2414" s="25"/>
      <c r="V2414" s="25"/>
      <c r="W2414" s="25"/>
      <c r="X2414" s="25"/>
      <c r="Y2414" s="25"/>
      <c r="Z2414" s="25"/>
      <c r="AA2414" s="25"/>
      <c r="AB2414" s="25"/>
      <c r="AC2414" s="25"/>
      <c r="AD2414" s="25"/>
    </row>
    <row r="2415" spans="2:30">
      <c r="B2415" s="38"/>
      <c r="C2415" s="25"/>
      <c r="D2415" s="25"/>
      <c r="E2415" s="25"/>
      <c r="F2415" s="25"/>
      <c r="G2415" s="25"/>
      <c r="H2415" s="25"/>
      <c r="I2415" s="25"/>
      <c r="J2415" s="25"/>
      <c r="K2415" s="25"/>
      <c r="L2415" s="25"/>
      <c r="M2415" s="25"/>
      <c r="N2415" s="25"/>
      <c r="O2415" s="25"/>
      <c r="P2415" s="25"/>
      <c r="Q2415" s="25"/>
      <c r="R2415" s="25"/>
      <c r="S2415" s="25"/>
      <c r="T2415" s="25"/>
      <c r="U2415" s="25"/>
      <c r="V2415" s="25"/>
      <c r="W2415" s="25"/>
      <c r="X2415" s="25"/>
      <c r="Y2415" s="25"/>
      <c r="Z2415" s="25"/>
      <c r="AA2415" s="25"/>
      <c r="AB2415" s="25"/>
      <c r="AC2415" s="25"/>
      <c r="AD2415" s="25"/>
    </row>
    <row r="2416" spans="2:30">
      <c r="B2416" s="38"/>
      <c r="C2416" s="25"/>
      <c r="D2416" s="25"/>
      <c r="E2416" s="25"/>
      <c r="F2416" s="25"/>
      <c r="G2416" s="25"/>
      <c r="H2416" s="25"/>
      <c r="I2416" s="25"/>
      <c r="J2416" s="25"/>
      <c r="K2416" s="25"/>
      <c r="L2416" s="25"/>
      <c r="M2416" s="25"/>
      <c r="N2416" s="25"/>
      <c r="O2416" s="25"/>
      <c r="P2416" s="25"/>
      <c r="Q2416" s="25"/>
      <c r="R2416" s="25"/>
      <c r="S2416" s="25"/>
      <c r="T2416" s="25"/>
      <c r="U2416" s="25"/>
      <c r="V2416" s="25"/>
      <c r="W2416" s="25"/>
      <c r="X2416" s="25"/>
      <c r="Y2416" s="25"/>
      <c r="Z2416" s="25"/>
      <c r="AA2416" s="25"/>
      <c r="AB2416" s="25"/>
      <c r="AC2416" s="25"/>
      <c r="AD2416" s="25"/>
    </row>
    <row r="2417" spans="2:30">
      <c r="B2417" s="38"/>
      <c r="C2417" s="25"/>
      <c r="D2417" s="25"/>
      <c r="E2417" s="25"/>
      <c r="F2417" s="25"/>
      <c r="G2417" s="25"/>
      <c r="H2417" s="25"/>
      <c r="I2417" s="25"/>
      <c r="J2417" s="25"/>
      <c r="K2417" s="25"/>
      <c r="L2417" s="25"/>
      <c r="M2417" s="25"/>
      <c r="N2417" s="25"/>
      <c r="O2417" s="25"/>
      <c r="P2417" s="25"/>
      <c r="Q2417" s="25"/>
      <c r="R2417" s="25"/>
      <c r="S2417" s="25"/>
      <c r="T2417" s="25"/>
      <c r="U2417" s="25"/>
      <c r="V2417" s="25"/>
      <c r="W2417" s="25"/>
      <c r="X2417" s="25"/>
      <c r="Y2417" s="25"/>
      <c r="Z2417" s="25"/>
      <c r="AA2417" s="25"/>
      <c r="AB2417" s="25"/>
      <c r="AC2417" s="25"/>
      <c r="AD2417" s="25"/>
    </row>
    <row r="2418" spans="2:30">
      <c r="B2418" s="38"/>
      <c r="C2418" s="25"/>
      <c r="D2418" s="25"/>
      <c r="E2418" s="25"/>
      <c r="F2418" s="25"/>
      <c r="G2418" s="25"/>
      <c r="H2418" s="25"/>
      <c r="I2418" s="25"/>
      <c r="J2418" s="25"/>
      <c r="K2418" s="25"/>
      <c r="L2418" s="25"/>
      <c r="M2418" s="25"/>
      <c r="N2418" s="25"/>
      <c r="O2418" s="25"/>
      <c r="P2418" s="25"/>
      <c r="Q2418" s="25"/>
      <c r="R2418" s="25"/>
      <c r="S2418" s="25"/>
      <c r="T2418" s="25"/>
      <c r="U2418" s="25"/>
      <c r="V2418" s="25"/>
      <c r="W2418" s="25"/>
      <c r="X2418" s="25"/>
      <c r="Y2418" s="25"/>
      <c r="Z2418" s="25"/>
      <c r="AA2418" s="25"/>
      <c r="AB2418" s="25"/>
      <c r="AC2418" s="25"/>
      <c r="AD2418" s="25"/>
    </row>
    <row r="2419" spans="2:30">
      <c r="B2419" s="38"/>
      <c r="C2419" s="25"/>
      <c r="D2419" s="25"/>
      <c r="E2419" s="25"/>
      <c r="F2419" s="25"/>
      <c r="G2419" s="25"/>
      <c r="H2419" s="25"/>
      <c r="I2419" s="25"/>
      <c r="J2419" s="25"/>
      <c r="K2419" s="25"/>
      <c r="L2419" s="25"/>
      <c r="M2419" s="25"/>
      <c r="N2419" s="25"/>
      <c r="O2419" s="25"/>
      <c r="P2419" s="25"/>
      <c r="Q2419" s="25"/>
      <c r="R2419" s="25"/>
      <c r="S2419" s="25"/>
      <c r="T2419" s="25"/>
      <c r="U2419" s="25"/>
      <c r="V2419" s="25"/>
      <c r="W2419" s="25"/>
      <c r="X2419" s="25"/>
      <c r="Y2419" s="25"/>
      <c r="Z2419" s="25"/>
      <c r="AA2419" s="25"/>
      <c r="AB2419" s="25"/>
      <c r="AC2419" s="25"/>
      <c r="AD2419" s="25"/>
    </row>
    <row r="2420" spans="2:30">
      <c r="B2420" s="38"/>
      <c r="C2420" s="25"/>
      <c r="D2420" s="25"/>
      <c r="E2420" s="25"/>
      <c r="F2420" s="25"/>
      <c r="G2420" s="25"/>
      <c r="H2420" s="25"/>
      <c r="I2420" s="25"/>
      <c r="J2420" s="25"/>
      <c r="K2420" s="25"/>
      <c r="L2420" s="25"/>
      <c r="M2420" s="25"/>
      <c r="N2420" s="25"/>
      <c r="O2420" s="25"/>
      <c r="P2420" s="25"/>
      <c r="Q2420" s="25"/>
      <c r="R2420" s="25"/>
      <c r="S2420" s="25"/>
      <c r="T2420" s="25"/>
      <c r="U2420" s="25"/>
      <c r="V2420" s="25"/>
      <c r="W2420" s="25"/>
      <c r="X2420" s="25"/>
      <c r="Y2420" s="25"/>
      <c r="Z2420" s="25"/>
      <c r="AA2420" s="25"/>
      <c r="AB2420" s="25"/>
      <c r="AC2420" s="25"/>
      <c r="AD2420" s="25"/>
    </row>
    <row r="2421" spans="2:30">
      <c r="B2421" s="38"/>
      <c r="C2421" s="25"/>
      <c r="D2421" s="25"/>
      <c r="E2421" s="25"/>
      <c r="F2421" s="25"/>
      <c r="G2421" s="25"/>
      <c r="H2421" s="25"/>
      <c r="I2421" s="25"/>
      <c r="J2421" s="25"/>
      <c r="K2421" s="25"/>
      <c r="L2421" s="25"/>
      <c r="M2421" s="25"/>
      <c r="N2421" s="25"/>
      <c r="O2421" s="25"/>
      <c r="P2421" s="25"/>
      <c r="Q2421" s="25"/>
      <c r="R2421" s="25"/>
      <c r="S2421" s="25"/>
      <c r="T2421" s="25"/>
      <c r="U2421" s="25"/>
      <c r="V2421" s="25"/>
      <c r="W2421" s="25"/>
      <c r="X2421" s="25"/>
      <c r="Y2421" s="25"/>
      <c r="Z2421" s="25"/>
      <c r="AA2421" s="25"/>
      <c r="AB2421" s="25"/>
      <c r="AC2421" s="25"/>
      <c r="AD2421" s="25"/>
    </row>
    <row r="2422" spans="2:30">
      <c r="B2422" s="38"/>
      <c r="C2422" s="25"/>
      <c r="D2422" s="25"/>
      <c r="E2422" s="25"/>
      <c r="F2422" s="25"/>
      <c r="G2422" s="25"/>
      <c r="H2422" s="25"/>
      <c r="I2422" s="25"/>
      <c r="J2422" s="25"/>
      <c r="K2422" s="25"/>
      <c r="L2422" s="25"/>
      <c r="M2422" s="25"/>
      <c r="N2422" s="25"/>
      <c r="O2422" s="25"/>
      <c r="P2422" s="25"/>
      <c r="Q2422" s="25"/>
      <c r="R2422" s="25"/>
      <c r="S2422" s="25"/>
      <c r="T2422" s="25"/>
      <c r="U2422" s="25"/>
      <c r="V2422" s="25"/>
      <c r="W2422" s="25"/>
      <c r="X2422" s="25"/>
      <c r="Y2422" s="25"/>
      <c r="Z2422" s="25"/>
      <c r="AA2422" s="25"/>
      <c r="AB2422" s="25"/>
      <c r="AC2422" s="25"/>
      <c r="AD2422" s="25"/>
    </row>
    <row r="2423" spans="2:30">
      <c r="B2423" s="38"/>
      <c r="C2423" s="25"/>
      <c r="D2423" s="25"/>
      <c r="E2423" s="25"/>
      <c r="F2423" s="25"/>
      <c r="G2423" s="25"/>
      <c r="H2423" s="25"/>
      <c r="I2423" s="25"/>
      <c r="J2423" s="25"/>
      <c r="K2423" s="25"/>
      <c r="L2423" s="25"/>
      <c r="M2423" s="25"/>
      <c r="N2423" s="25"/>
      <c r="O2423" s="25"/>
      <c r="P2423" s="25"/>
      <c r="Q2423" s="25"/>
      <c r="R2423" s="25"/>
      <c r="S2423" s="25"/>
      <c r="T2423" s="25"/>
      <c r="U2423" s="25"/>
      <c r="V2423" s="25"/>
      <c r="W2423" s="25"/>
      <c r="X2423" s="25"/>
      <c r="Y2423" s="25"/>
      <c r="Z2423" s="25"/>
      <c r="AA2423" s="25"/>
      <c r="AB2423" s="25"/>
      <c r="AC2423" s="25"/>
      <c r="AD2423" s="25"/>
    </row>
    <row r="2424" spans="2:30">
      <c r="B2424" s="38"/>
      <c r="C2424" s="25"/>
      <c r="D2424" s="25"/>
      <c r="E2424" s="25"/>
      <c r="F2424" s="25"/>
      <c r="G2424" s="25"/>
      <c r="H2424" s="25"/>
      <c r="I2424" s="25"/>
      <c r="J2424" s="25"/>
      <c r="K2424" s="25"/>
      <c r="L2424" s="25"/>
      <c r="M2424" s="25"/>
      <c r="N2424" s="25"/>
      <c r="O2424" s="25"/>
      <c r="P2424" s="25"/>
      <c r="Q2424" s="25"/>
      <c r="R2424" s="25"/>
      <c r="S2424" s="25"/>
      <c r="T2424" s="25"/>
      <c r="U2424" s="25"/>
      <c r="V2424" s="25"/>
      <c r="W2424" s="25"/>
      <c r="X2424" s="25"/>
      <c r="Y2424" s="25"/>
      <c r="Z2424" s="25"/>
      <c r="AA2424" s="25"/>
      <c r="AB2424" s="25"/>
      <c r="AC2424" s="25"/>
      <c r="AD2424" s="25"/>
    </row>
    <row r="2425" spans="2:30">
      <c r="B2425" s="38"/>
      <c r="C2425" s="25"/>
      <c r="D2425" s="25"/>
      <c r="E2425" s="25"/>
      <c r="F2425" s="25"/>
      <c r="G2425" s="25"/>
      <c r="H2425" s="25"/>
      <c r="I2425" s="25"/>
      <c r="J2425" s="25"/>
      <c r="K2425" s="25"/>
      <c r="L2425" s="25"/>
      <c r="M2425" s="25"/>
      <c r="N2425" s="25"/>
      <c r="O2425" s="25"/>
      <c r="P2425" s="25"/>
      <c r="Q2425" s="25"/>
      <c r="R2425" s="25"/>
      <c r="S2425" s="25"/>
      <c r="T2425" s="25"/>
      <c r="U2425" s="25"/>
      <c r="V2425" s="25"/>
      <c r="W2425" s="25"/>
      <c r="X2425" s="25"/>
      <c r="Y2425" s="25"/>
      <c r="Z2425" s="25"/>
      <c r="AA2425" s="25"/>
      <c r="AB2425" s="25"/>
      <c r="AC2425" s="25"/>
      <c r="AD2425" s="25"/>
    </row>
  </sheetData>
  <mergeCells count="7">
    <mergeCell ref="BH36:BH37"/>
    <mergeCell ref="F28:G28"/>
    <mergeCell ref="AD36:AD37"/>
    <mergeCell ref="F25:G25"/>
    <mergeCell ref="F26:G26"/>
    <mergeCell ref="F27:G27"/>
    <mergeCell ref="F29:G29"/>
  </mergeCells>
  <phoneticPr fontId="1"/>
  <pageMargins left="0.70866141732283472" right="0.70866141732283472" top="0.74803149606299213" bottom="0.74803149606299213" header="0.31496062992125984" footer="0.31496062992125984"/>
  <pageSetup paperSize="8" scale="2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抗原エスケープモデル</vt:lpstr>
      <vt:lpstr>抗原エスケープモデル!_Hlk80188961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skimura</dc:creator>
  <cp:lastModifiedBy>skimu</cp:lastModifiedBy>
  <cp:lastPrinted>2013-05-01T07:55:20Z</cp:lastPrinted>
  <dcterms:created xsi:type="dcterms:W3CDTF">2012-12-13T08:59:25Z</dcterms:created>
  <dcterms:modified xsi:type="dcterms:W3CDTF">2021-08-19T22:39:51Z</dcterms:modified>
</cp:coreProperties>
</file>